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804085C-7A4C-4B73-AD83-A5CC16F0FA4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<sst xmlns="http://schemas.openxmlformats.org/spreadsheetml/2006/main" count="3553" uniqueCount="1062">
  <si>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</si>
  <si>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</si>
  <si>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</si>
  <si>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</si>
  <si>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</si>
  <si>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</si>
  <si>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</si>
  <si>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</si>
  <si>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</si>
  <si>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</si>
  <si>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</si>
  <si>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</si>
  <si>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</si>
  <si>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</si>
  <si>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</si>
  <si>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</si>
  <si>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</si>
  <si>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</si>
  <si>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</si>
  <si>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</si>
  <si>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</si>
  <si>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</si>
  <si>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</si>
  <si>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</si>
  <si>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</si>
  <si>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</si>
  <si>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</si>
  <si>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</si>
  <si>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</si>
  <si>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</si>
  <si>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</si>
  <si>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</si>
  <si>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</si>
  <si>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</si>
  <si>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</si>
  <si>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</si>
  <si>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</si>
  <si>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</si>
  <si>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</si>
  <si>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</si>
  <si>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</si>
  <si>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</si>
  <si>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</si>
  <si>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</si>
  <si>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</si>
  <si>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</si>
  <si>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</si>
  <si>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</si>
  <si>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</si>
  <si>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</si>
  <si>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</si>
  <si>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</si>
  <si>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</si>
  <si>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</si>
  <si>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</si>
  <si>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</si>
  <si>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</si>
  <si>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</si>
  <si>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</si>
  <si>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</si>
  <si>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</si>
  <si>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</si>
  <si>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</si>
  <si>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</si>
  <si>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</si>
  <si>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</si>
  <si>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</si>
  <si>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</si>
  <si>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</si>
  <si>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</si>
  <si>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</si>
  <si>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</si>
  <si>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</si>
  <si>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</si>
  <si>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</si>
  <si>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</si>
  <si>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</si>
  <si>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</si>
  <si>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</si>
  <si>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</si>
  <si>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</si>
  <si>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</si>
  <si>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</si>
  <si>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</si>
  <si>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</si>
  <si>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</si>
  <si>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</si>
  <si>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</si>
  <si>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</si>
  <si>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</si>
  <si>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</si>
  <si>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</si>
  <si>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</si>
  <si>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</si>
  <si>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</si>
  <si>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</si>
  <si>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</si>
  <si>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</si>
  <si>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</si>
  <si>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</si>
  <si>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</si>
  <si>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</si>
  <si>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</si>
  <si>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</si>
  <si>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</si>
  <si>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</si>
  <si>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</si>
  <si>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</si>
  <si>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</si>
  <si>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</si>
  <si>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</si>
  <si>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</si>
  <si>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</si>
  <si>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</si>
  <si>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</si>
  <si>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</si>
  <si>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</si>
  <si>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</si>
  <si>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</si>
  <si>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</si>
  <si>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</si>
  <si>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</si>
  <si>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</si>
  <si>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</si>
  <si>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</si>
  <si>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</si>
  <si>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</si>
  <si>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</si>
  <si>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</si>
  <si>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</si>
  <si>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</si>
  <si>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</si>
  <si>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</si>
  <si>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</si>
  <si>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</si>
  <si>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</si>
  <si>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</si>
  <si>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</si>
  <si>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</si>
  <si>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</si>
  <si>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</si>
  <si>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</si>
  <si>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</si>
  <si>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</si>
  <si>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</si>
  <si>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</si>
  <si>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</si>
  <si>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</si>
  <si>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</si>
  <si>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</si>
  <si>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</si>
  <si>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</si>
  <si>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</si>
  <si>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</si>
  <si>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</si>
  <si>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</si>
  <si>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</si>
  <si>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</si>
  <si>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</si>
  <si>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</si>
  <si>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</si>
  <si>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</si>
  <si>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</si>
  <si>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</si>
  <si>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</si>
  <si>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</si>
  <si>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</si>
  <si>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</si>
  <si>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</si>
  <si>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</si>
  <si>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</si>
  <si>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</si>
  <si>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</si>
  <si>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</si>
  <si>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</si>
  <si>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</si>
  <si>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</si>
  <si>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</si>
  <si>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</si>
  <si>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</si>
  <si>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</si>
  <si>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</si>
  <si>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</si>
  <si>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</si>
  <si>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</si>
  <si>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</si>
  <si>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</si>
  <si>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</si>
  <si>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</si>
  <si>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</si>
  <si>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</si>
  <si>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</si>
  <si>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</si>
  <si>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</si>
  <si>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</si>
  <si>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</si>
  <si>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</si>
  <si>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</si>
  <si>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</si>
  <si>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</si>
  <si>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</si>
  <si>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</si>
  <si>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</si>
  <si>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</si>
  <si>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</si>
  <si>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</si>
  <si>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</si>
  <si>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</si>
  <si>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</si>
  <si>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</si>
  <si>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</si>
  <si>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</si>
  <si>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</si>
  <si>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</si>
  <si>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</si>
  <si>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</si>
  <si>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</si>
  <si>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</si>
  <si>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</si>
  <si>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</si>
  <si>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</si>
  <si>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</si>
  <si>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</si>
  <si>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</si>
  <si>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</si>
  <si>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</si>
  <si>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</si>
  <si>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</si>
  <si>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</si>
  <si>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</si>
  <si>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</si>
  <si>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</si>
  <si>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</si>
  <si>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</si>
  <si>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</si>
  <si>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</si>
  <si>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</si>
  <si>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</si>
  <si>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</si>
  <si>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</si>
  <si>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</si>
  <si>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</si>
  <si>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</si>
  <si>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</si>
  <si>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</si>
  <si>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</si>
  <si>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</si>
  <si>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</si>
  <si>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</si>
  <si>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</si>
  <si>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</si>
  <si>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</si>
  <si>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</si>
  <si>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</si>
  <si>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</si>
  <si>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</si>
  <si>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</si>
  <si>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</si>
  <si>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</si>
  <si>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</si>
  <si>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</si>
  <si>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</si>
  <si>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</si>
  <si>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</si>
  <si>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</si>
  <si>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</si>
  <si>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</si>
  <si>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</si>
  <si>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</si>
  <si>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</si>
  <si>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</si>
  <si>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</si>
  <si>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</si>
  <si>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</si>
  <si>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</si>
  <si>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</si>
  <si>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</si>
  <si>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</si>
  <si>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</si>
  <si>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</si>
  <si>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</si>
  <si>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</si>
  <si>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</si>
  <si>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</si>
  <si>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</si>
  <si>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</si>
  <si>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</si>
  <si>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</si>
  <si>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</si>
  <si>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</si>
  <si>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</si>
  <si>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</si>
  <si>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</si>
  <si>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</si>
  <si>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</si>
  <si>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</si>
  <si>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</si>
  <si>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</si>
  <si>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</si>
  <si>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</si>
  <si>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</si>
  <si>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</si>
  <si>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</si>
  <si>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</si>
  <si>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</si>
  <si>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</si>
  <si>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</si>
  <si>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</si>
  <si>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</si>
  <si>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</si>
  <si>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</si>
  <si>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</si>
  <si>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</si>
  <si>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</si>
  <si>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</si>
  <si>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</si>
  <si>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</si>
  <si>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</si>
  <si>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</si>
  <si>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</si>
  <si>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</si>
  <si>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</si>
  <si>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</si>
  <si>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</si>
  <si>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</si>
  <si>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</si>
  <si>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</si>
  <si>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</si>
  <si>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</si>
  <si>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</si>
  <si>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</si>
  <si>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</si>
  <si>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</si>
  <si>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</si>
  <si>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</si>
  <si>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</si>
  <si>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</si>
  <si>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</si>
  <si>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</si>
  <si>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</si>
  <si>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</si>
  <si>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</si>
  <si>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</si>
  <si>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</si>
  <si>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</si>
  <si>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</si>
  <si>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</si>
  <si>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</si>
  <si>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</si>
  <si>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</si>
  <si>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</si>
  <si>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</si>
  <si>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</si>
  <si>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</si>
  <si>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</si>
  <si>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</si>
  <si>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</si>
  <si>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</si>
  <si>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</si>
  <si>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</si>
  <si>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</si>
  <si>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</si>
  <si>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</si>
  <si>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</si>
  <si>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</si>
  <si>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</si>
  <si>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</si>
  <si>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</si>
  <si>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</si>
  <si>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</si>
  <si>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</si>
  <si>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</si>
  <si>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</si>
  <si>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</si>
  <si>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</si>
  <si>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</si>
  <si>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</si>
  <si>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</si>
  <si>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</si>
  <si>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</si>
  <si>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</si>
  <si>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</si>
  <si>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</si>
  <si>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</si>
  <si>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</si>
  <si>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</si>
  <si>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</si>
  <si>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</si>
  <si>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</si>
  <si>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</si>
  <si>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</si>
  <si>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</si>
  <si>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</si>
  <si>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</si>
  <si>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</si>
  <si>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</si>
  <si>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</si>
  <si>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</si>
  <si>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</si>
  <si>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</si>
  <si>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</si>
  <si>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</si>
  <si>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</si>
  <si>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</si>
  <si>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</si>
  <si>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</si>
  <si>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</si>
  <si>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</si>
  <si>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</si>
  <si>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</si>
  <si>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</si>
  <si>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</si>
  <si>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</si>
  <si>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</si>
  <si>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</si>
  <si>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</si>
  <si>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</si>
  <si>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</si>
  <si>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</si>
  <si>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</si>
  <si>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</si>
  <si>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</si>
  <si>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</si>
  <si>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</si>
  <si>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</si>
  <si>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</si>
  <si>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</si>
  <si>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</si>
  <si>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</si>
  <si>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</si>
  <si>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</si>
  <si>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</si>
  <si>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</si>
  <si>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</si>
  <si>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</si>
  <si>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</si>
  <si>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</si>
  <si>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</si>
  <si>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</si>
  <si>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</si>
  <si>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</si>
  <si>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</si>
  <si>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</si>
  <si>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</si>
  <si>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</si>
  <si>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</si>
  <si>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</si>
  <si>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</si>
  <si>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</si>
  <si>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</si>
  <si>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</si>
  <si>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</si>
  <si>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</si>
  <si>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</si>
  <si>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</si>
  <si>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</si>
  <si>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</si>
  <si>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</si>
  <si>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</si>
  <si>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</si>
  <si>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</si>
  <si>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</si>
  <si>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</si>
  <si>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</si>
  <si>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</si>
  <si>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</si>
  <si>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</si>
  <si>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</si>
  <si>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</si>
  <si>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</si>
  <si>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</si>
  <si>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</si>
  <si>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</si>
  <si>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</si>
  <si>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</si>
  <si>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</si>
  <si>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</si>
  <si>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</si>
  <si>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</si>
  <si>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</si>
  <si>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</si>
  <si>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</si>
  <si>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</si>
  <si>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</si>
  <si>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</si>
  <si>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</si>
  <si>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</si>
  <si>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</si>
  <si>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</si>
  <si>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</si>
  <si>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</si>
  <si>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</si>
  <si>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</si>
  <si>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</si>
  <si>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</si>
  <si>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</si>
  <si>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</si>
  <si>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</si>
  <si>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</si>
  <si>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</si>
  <si>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</si>
  <si>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</si>
  <si>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</si>
  <si>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</si>
  <si>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</si>
  <si>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</si>
  <si>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</si>
  <si>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</si>
  <si>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</si>
  <si>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</si>
  <si>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</si>
  <si>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</si>
  <si>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</si>
  <si>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</si>
  <si>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</si>
  <si>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</si>
  <si>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</si>
  <si>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</si>
  <si>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</si>
  <si>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</si>
  <si>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</si>
  <si>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</si>
  <si>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</si>
  <si>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</si>
  <si>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</si>
  <si>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</si>
  <si>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</si>
  <si>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</si>
  <si>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</si>
  <si>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</si>
  <si>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</si>
  <si>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</si>
  <si>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</si>
  <si>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</si>
  <si>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</si>
  <si>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</si>
  <si>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</si>
  <si>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</si>
  <si>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</si>
  <si>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</si>
  <si>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</si>
  <si>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</si>
  <si>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</si>
  <si>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</si>
  <si>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</si>
  <si>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</si>
  <si>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</si>
  <si>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</si>
  <si>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</si>
  <si>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</si>
  <si>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</si>
  <si>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</si>
  <si>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</si>
  <si>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</si>
  <si>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</si>
  <si>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</si>
  <si>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</si>
  <si>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</si>
  <si>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</si>
  <si>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</si>
  <si>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</si>
  <si>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</si>
  <si>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</si>
  <si>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</si>
  <si>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</si>
  <si>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</si>
  <si>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</si>
  <si>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</si>
  <si>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</si>
  <si>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</si>
  <si>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</si>
  <si>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</si>
  <si>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</si>
  <si>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</si>
  <si>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</si>
  <si>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</si>
  <si>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</si>
  <si>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</si>
  <si>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</si>
  <si>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</si>
  <si>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</si>
  <si>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</si>
  <si>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</si>
  <si>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</si>
  <si>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</si>
  <si>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</si>
  <si>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</si>
  <si>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</si>
  <si>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</si>
  <si>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</si>
  <si>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</si>
  <si>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</si>
  <si>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</si>
  <si>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</si>
  <si>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</si>
  <si>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</si>
  <si>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</si>
  <si>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</si>
  <si>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</si>
  <si>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</si>
  <si>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</si>
  <si>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</si>
  <si>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</si>
  <si>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</si>
  <si>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</si>
  <si>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</si>
  <si>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</si>
  <si>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</si>
  <si>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</si>
  <si>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</si>
  <si>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</si>
  <si>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</si>
  <si>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</si>
  <si>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</si>
  <si>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</si>
  <si>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</si>
  <si>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</si>
  <si>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</si>
  <si>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</si>
  <si>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</si>
  <si>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</si>
  <si>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</si>
  <si>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</si>
  <si>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</si>
  <si>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</si>
  <si>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</si>
  <si>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</si>
  <si>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</si>
  <si>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</si>
  <si>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</si>
  <si>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</si>
  <si>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</si>
  <si>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</si>
  <si>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</si>
  <si>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</si>
  <si>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</si>
  <si>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</si>
  <si>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</si>
  <si>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</si>
  <si>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</si>
  <si>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</si>
  <si>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</si>
  <si>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</si>
  <si>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</si>
  <si>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</si>
  <si>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</si>
  <si>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</si>
  <si>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</si>
  <si>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</si>
  <si>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</si>
  <si>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</si>
  <si>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</si>
  <si>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</si>
  <si>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</si>
  <si>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</si>
  <si>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</si>
  <si>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</si>
  <si>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</si>
  <si>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</si>
  <si>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</si>
  <si>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</si>
  <si>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</si>
  <si>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</si>
  <si>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</si>
  <si>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</si>
  <si>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</si>
  <si>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</si>
  <si>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</si>
  <si>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</si>
  <si>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</si>
  <si>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</si>
  <si>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</si>
  <si>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</si>
  <si>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</si>
  <si>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</si>
  <si>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</si>
  <si>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</si>
  <si>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</si>
  <si>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</si>
  <si>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</si>
  <si>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</si>
  <si>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</si>
  <si>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</si>
  <si>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</si>
  <si>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</si>
  <si>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</si>
  <si>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</si>
  <si>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</si>
  <si>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</si>
  <si>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</si>
  <si>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</si>
  <si>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</si>
  <si>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</si>
  <si>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</si>
  <si>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</si>
  <si>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</si>
  <si>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</si>
  <si>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</si>
  <si>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</si>
  <si>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</si>
  <si>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</si>
  <si>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</si>
  <si>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</si>
  <si>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</si>
  <si>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</si>
  <si>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</si>
  <si>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</si>
  <si>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</si>
  <si>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</si>
  <si>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</si>
  <si>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</si>
  <si>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</si>
  <si>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</si>
  <si>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</si>
  <si>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</si>
  <si>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</si>
  <si>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</si>
  <si>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</si>
  <si>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</si>
  <si>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</si>
  <si>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</si>
  <si>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</si>
  <si>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</si>
  <si>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</si>
  <si>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</si>
  <si>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</si>
  <si>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</si>
  <si>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</si>
  <si>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</si>
  <si>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</si>
  <si>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</si>
  <si>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</si>
  <si>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</si>
  <si>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</si>
  <si>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</si>
  <si>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</si>
  <si>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</si>
  <si>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</si>
  <si>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</si>
  <si>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</si>
  <si>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</si>
  <si>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</si>
  <si>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</si>
  <si>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</si>
  <si>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</si>
  <si>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</si>
  <si>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</si>
  <si>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</si>
  <si>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</si>
  <si>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</si>
  <si>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</si>
  <si>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</si>
  <si>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</si>
  <si>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</si>
  <si>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</si>
  <si>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</si>
  <si>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</si>
  <si>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</si>
  <si>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</si>
  <si>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</si>
  <si>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</si>
  <si>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</si>
  <si>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</si>
  <si>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</si>
  <si>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</si>
  <si>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</si>
  <si>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</si>
  <si>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</si>
  <si>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</si>
  <si>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</si>
  <si>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</si>
  <si>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</si>
  <si>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</si>
  <si>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</si>
  <si>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</si>
  <si>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</si>
  <si>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</si>
  <si>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</si>
  <si>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</si>
  <si>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</si>
  <si>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</si>
  <si>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</si>
  <si>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</si>
  <si>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</si>
  <si>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</si>
  <si>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</si>
  <si>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</si>
  <si>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</si>
  <si>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</si>
  <si>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</si>
  <si>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</si>
  <si>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</si>
  <si>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</si>
  <si>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</si>
  <si>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</si>
  <si>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</si>
  <si>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</si>
  <si>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</si>
  <si>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</si>
  <si>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</si>
  <si>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</si>
  <si>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</si>
  <si>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</si>
  <si>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</si>
  <si>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</si>
  <si>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</si>
  <si>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</si>
  <si>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</si>
  <si>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</si>
  <si>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</si>
  <si>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</si>
  <si>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</si>
  <si>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</si>
  <si>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</si>
  <si>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</si>
  <si>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</si>
  <si>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</si>
  <si>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</si>
  <si>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</si>
  <si>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</si>
  <si>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</si>
  <si>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</si>
  <si>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</si>
  <si>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</si>
  <si>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</si>
  <si>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</si>
  <si>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</si>
  <si>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</si>
  <si>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</si>
  <si>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</si>
  <si>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</si>
  <si>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</si>
  <si>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</si>
  <si>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</si>
  <si>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</si>
  <si>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</si>
  <si>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</si>
  <si>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</si>
  <si>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</si>
  <si>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</si>
  <si>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</si>
  <si>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</si>
  <si>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</si>
  <si>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</si>
  <si>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</si>
  <si>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</si>
  <si>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</si>
  <si>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</si>
  <si>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</si>
  <si>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</si>
  <si>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</si>
  <si>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</si>
  <si>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</si>
  <si>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</si>
  <si>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</si>
  <si>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</si>
  <si>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</si>
  <si>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</si>
  <si>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</si>
  <si>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</si>
  <si>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</si>
  <si>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</si>
  <si>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</si>
  <si>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</si>
  <si>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</si>
  <si>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</si>
  <si>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</si>
  <si>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</si>
  <si>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</si>
  <si>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</si>
  <si>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</si>
  <si>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</si>
  <si>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</si>
  <si>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</si>
  <si>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</si>
  <si>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</si>
  <si>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</si>
  <si>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</si>
  <si>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</si>
  <si>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</si>
  <si>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</si>
  <si>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</si>
  <si>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</si>
  <si>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</si>
  <si>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</si>
  <si>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</si>
  <si>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</si>
  <si>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</si>
  <si>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</si>
  <si>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</si>
  <si>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</si>
  <si>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</si>
  <si>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</si>
  <si>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</si>
  <si>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</si>
  <si>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</si>
  <si>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</si>
  <si>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</si>
  <si>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</si>
  <si>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</si>
  <si>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</si>
  <si>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</si>
  <si>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</si>
  <si>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</si>
  <si>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</si>
  <si>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</si>
  <si>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</si>
  <si>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</si>
  <si>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</si>
  <si>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</si>
  <si>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</si>
  <si>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</si>
  <si>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</si>
  <si>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</si>
  <si>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</si>
  <si>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</si>
  <si>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</si>
  <si>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</si>
  <si>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</si>
  <si>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</si>
  <si>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</si>
  <si>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</si>
  <si>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</si>
  <si>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</si>
  <si>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</si>
  <si>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</si>
  <si>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</si>
  <si>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</si>
  <si>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</si>
  <si>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</si>
  <si>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</si>
  <si>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</si>
  <si>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</si>
  <si>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</si>
  <si>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</si>
  <si>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</si>
  <si>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</si>
  <si>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</si>
  <si>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</si>
  <si>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</si>
  <si>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</si>
  <si>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</si>
  <si>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</si>
  <si>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</si>
  <si>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</si>
  <si>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</si>
  <si>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</si>
  <si>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</si>
  <si>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</si>
  <si>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</si>
  <si>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</si>
  <si>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</si>
  <si>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</si>
  <si>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</si>
  <si>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</si>
  <si>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</si>
  <si>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</si>
  <si>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</si>
  <si>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</si>
  <si>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</si>
  <si>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</si>
  <si>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</si>
  <si>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</si>
  <si>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</si>
  <si>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</si>
  <si>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</si>
  <si>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</si>
  <si>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</si>
  <si>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</si>
  <si>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</si>
  <si>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</si>
  <si>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</si>
  <si>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</si>
  <si>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</si>
  <si>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</si>
  <si>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</si>
  <si>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</si>
  <si>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</si>
  <si>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</si>
  <si>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</si>
  <si>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</si>
  <si>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</si>
  <si>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</si>
  <si>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</si>
  <si>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</si>
  <si>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</si>
  <si>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</si>
  <si>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</si>
  <si>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</si>
  <si>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</si>
  <si>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</si>
  <si>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</si>
  <si>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</si>
  <si>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</si>
  <si>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</si>
  <si>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</si>
  <si>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</si>
  <si>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</si>
  <si>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</si>
  <si>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</si>
  <si>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</si>
  <si>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</si>
  <si>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</si>
  <si>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</si>
  <si>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</si>
  <si>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</si>
  <si>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</si>
  <si>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</si>
  <si>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</si>
  <si>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</si>
  <si>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</si>
  <si>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</si>
  <si>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</si>
  <si>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</si>
  <si>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</si>
  <si>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</si>
  <si>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</si>
  <si>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</si>
  <si>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</si>
  <si>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</si>
  <si>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</si>
  <si>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</si>
  <si>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</si>
  <si>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</si>
  <si>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</si>
  <si>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</si>
  <si>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</si>
  <si>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</si>
  <si>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</si>
  <si>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</si>
  <si>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</si>
  <si>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</si>
  <si>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</si>
  <si>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</si>
  <si>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</si>
  <si>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</si>
  <si>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</si>
  <si>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医療法人誠壽会上福岡総合病院</t>
    <phoneticPr fontId="3"/>
  </si>
  <si>
    <t>〒356-0011 ふじみ野市福岡字雷９３１番地</t>
    <phoneticPr fontId="3"/>
  </si>
  <si>
    <t>〇</t>
  </si>
  <si>
    <t>医療法人</t>
  </si>
  <si>
    <t>内科</t>
  </si>
  <si>
    <t>ＤＰＣ病院ではない</t>
  </si>
  <si>
    <t>有</t>
  </si>
  <si>
    <t>看護必要度Ⅰ</t>
    <phoneticPr fontId="3"/>
  </si>
  <si>
    <t>２B病棟</t>
  </si>
  <si>
    <t>急性期機能</t>
  </si>
  <si>
    <t>外科</t>
  </si>
  <si>
    <t>３A病棟</t>
  </si>
  <si>
    <t>複数の診療科で活用</t>
  </si>
  <si>
    <t>整形外科</t>
  </si>
  <si>
    <t>泌尿器科</t>
  </si>
  <si>
    <t>４A病棟</t>
  </si>
  <si>
    <t>産婦人科</t>
  </si>
  <si>
    <t>眼科</t>
  </si>
  <si>
    <t>４B病棟</t>
  </si>
  <si>
    <t>障害者施設等15対１入院基本料</t>
  </si>
  <si>
    <t>-</t>
    <phoneticPr fontId="3"/>
  </si>
  <si>
    <t>３C病棟</t>
  </si>
  <si>
    <t>療養病棟入院料１</t>
  </si>
  <si>
    <t>３B病棟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</si>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</sst>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09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1048</v>
      </c>
      <c r="N9" s="282" t="s">
        <v>1052</v>
      </c>
      <c r="O9" s="282" t="s">
        <v>1055</v>
      </c>
      <c r="P9" s="282" t="s">
        <v>1058</v>
      </c>
      <c r="Q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1048</v>
      </c>
      <c r="N22" s="282" t="s">
        <v>1052</v>
      </c>
      <c r="O22" s="282" t="s">
        <v>1055</v>
      </c>
      <c r="P22" s="282" t="s">
        <v>1058</v>
      </c>
      <c r="Q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1048</v>
      </c>
      <c r="N35" s="282" t="s">
        <v>1052</v>
      </c>
      <c r="O35" s="282" t="s">
        <v>1055</v>
      </c>
      <c r="P35" s="282" t="s">
        <v>1058</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1048</v>
      </c>
      <c r="N44" s="282" t="s">
        <v>1052</v>
      </c>
      <c r="O44" s="282" t="s">
        <v>1055</v>
      </c>
      <c r="P44" s="282" t="s">
        <v>1058</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1048</v>
      </c>
      <c r="N89" s="262" t="s">
        <v>1052</v>
      </c>
      <c r="O89" s="262" t="s">
        <v>1055</v>
      </c>
      <c r="P89" s="262" t="s">
        <v>1058</v>
      </c>
      <c r="Q89" s="262" t="s">
        <v>1060</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1052</v>
      </c>
      <c r="O97" s="66" t="s">
        <v>1055</v>
      </c>
      <c r="P97" s="66" t="s">
        <v>1058</v>
      </c>
      <c r="Q97" s="66" t="s">
        <v>1060</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1061</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239</v>
      </c>
      <c r="K99" s="237" t="str">
        <f>IF(OR(COUNTIF(L99:Q99,"未確認")&gt;0,COUNTIF(L99:Q99,"~*")&gt;0),"※","")</f>
        <v/>
      </c>
      <c r="L99" s="258">
        <v>58</v>
      </c>
      <c r="M99" s="258">
        <v>53</v>
      </c>
      <c r="N99" s="258">
        <v>52</v>
      </c>
      <c r="O99" s="258">
        <v>31</v>
      </c>
      <c r="P99" s="258">
        <v>45</v>
      </c>
      <c r="Q99" s="258">
        <v>0</v>
      </c>
    </row>
    <row r="100" spans="1:22" s="83" customFormat="1" ht="34.5" customHeight="1">
      <c r="A100" s="244" t="s">
        <v>611</v>
      </c>
      <c r="B100" s="84"/>
      <c r="C100" s="396"/>
      <c r="D100" s="397"/>
      <c r="E100" s="409"/>
      <c r="F100" s="410"/>
      <c r="G100" s="415" t="s">
        <v>44</v>
      </c>
      <c r="H100" s="417"/>
      <c r="I100" s="420"/>
      <c r="J100" s="256">
        <f t="shared" si="0"/>
        <v>134</v>
      </c>
      <c r="K100" s="237" t="str">
        <f>IF(OR(COUNTIF(L100:Q100,"未確認")&gt;0,COUNTIF(L100:Q100,"~*")&gt;0),"※","")</f>
        <v/>
      </c>
      <c r="L100" s="258">
        <v>58</v>
      </c>
      <c r="M100" s="258">
        <v>0</v>
      </c>
      <c r="N100" s="258">
        <v>0</v>
      </c>
      <c r="O100" s="258">
        <v>31</v>
      </c>
      <c r="P100" s="258">
        <v>45</v>
      </c>
      <c r="Q100" s="258">
        <v>0</v>
      </c>
    </row>
    <row r="101" spans="1:22" s="83" customFormat="1" ht="34.5" customHeight="1">
      <c r="A101" s="244" t="s">
        <v>610</v>
      </c>
      <c r="B101" s="84"/>
      <c r="C101" s="396"/>
      <c r="D101" s="397"/>
      <c r="E101" s="320" t="s">
        <v>45</v>
      </c>
      <c r="F101" s="321"/>
      <c r="G101" s="321"/>
      <c r="H101" s="322"/>
      <c r="I101" s="420"/>
      <c r="J101" s="256">
        <f t="shared" si="0"/>
        <v>239</v>
      </c>
      <c r="K101" s="237" t="str">
        <f>IF(OR(COUNTIF(L101:Q101,"未確認")&gt;0,COUNTIF(L101:Q101,"~*")&gt;0),"※","")</f>
        <v/>
      </c>
      <c r="L101" s="258">
        <v>58</v>
      </c>
      <c r="M101" s="258">
        <v>53</v>
      </c>
      <c r="N101" s="258">
        <v>52</v>
      </c>
      <c r="O101" s="258">
        <v>31</v>
      </c>
      <c r="P101" s="258">
        <v>45</v>
      </c>
      <c r="Q101" s="258">
        <v>0</v>
      </c>
    </row>
    <row r="102" spans="1:22" s="83" customFormat="1" ht="34.5" customHeight="1">
      <c r="A102" s="244" t="s">
        <v>610</v>
      </c>
      <c r="B102" s="84"/>
      <c r="C102" s="377"/>
      <c r="D102" s="379"/>
      <c r="E102" s="317" t="s">
        <v>612</v>
      </c>
      <c r="F102" s="318"/>
      <c r="G102" s="318"/>
      <c r="H102" s="319"/>
      <c r="I102" s="420"/>
      <c r="J102" s="256">
        <f t="shared" si="0"/>
        <v>239</v>
      </c>
      <c r="K102" s="237" t="str">
        <f t="shared" ref="K102:K111" si="1">IF(OR(COUNTIF(L101:Q101,"未確認")&gt;0,COUNTIF(L101:Q101,"~*")&gt;0),"※","")</f>
        <v/>
      </c>
      <c r="L102" s="258">
        <v>58</v>
      </c>
      <c r="M102" s="258">
        <v>53</v>
      </c>
      <c r="N102" s="258">
        <v>52</v>
      </c>
      <c r="O102" s="258">
        <v>31</v>
      </c>
      <c r="P102" s="258">
        <v>45</v>
      </c>
      <c r="Q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0</v>
      </c>
      <c r="N103" s="258">
        <v>0</v>
      </c>
      <c r="O103" s="258">
        <v>0</v>
      </c>
      <c r="P103" s="258">
        <v>0</v>
      </c>
      <c r="Q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0</v>
      </c>
      <c r="N104" s="258">
        <v>0</v>
      </c>
      <c r="O104" s="258">
        <v>0</v>
      </c>
      <c r="P104" s="258">
        <v>0</v>
      </c>
      <c r="Q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0</v>
      </c>
      <c r="N106" s="258">
        <v>0</v>
      </c>
      <c r="O106" s="258">
        <v>0</v>
      </c>
      <c r="P106" s="258">
        <v>0</v>
      </c>
      <c r="Q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0</v>
      </c>
      <c r="N107" s="258">
        <v>0</v>
      </c>
      <c r="O107" s="258">
        <v>0</v>
      </c>
      <c r="P107" s="258">
        <v>0</v>
      </c>
      <c r="Q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0</v>
      </c>
      <c r="N109" s="258">
        <v>0</v>
      </c>
      <c r="O109" s="258">
        <v>0</v>
      </c>
      <c r="P109" s="258">
        <v>0</v>
      </c>
      <c r="Q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0</v>
      </c>
      <c r="N110" s="258">
        <v>0</v>
      </c>
      <c r="O110" s="258">
        <v>0</v>
      </c>
      <c r="P110" s="258">
        <v>0</v>
      </c>
      <c r="Q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1052</v>
      </c>
      <c r="O118" s="66" t="s">
        <v>1055</v>
      </c>
      <c r="P118" s="66" t="s">
        <v>1058</v>
      </c>
      <c r="Q118" s="66" t="s">
        <v>1060</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1061</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1049</v>
      </c>
      <c r="O120" s="98" t="s">
        <v>1049</v>
      </c>
      <c r="P120" s="98" t="s">
        <v>1049</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1050</v>
      </c>
      <c r="O121" s="98" t="s">
        <v>1047</v>
      </c>
      <c r="P121" s="98" t="s">
        <v>1047</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1051</v>
      </c>
      <c r="O122" s="98" t="s">
        <v>1053</v>
      </c>
      <c r="P122" s="98" t="s">
        <v>1041</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1047</v>
      </c>
      <c r="O123" s="98" t="s">
        <v>1054</v>
      </c>
      <c r="P123" s="98" t="s">
        <v>1050</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1052</v>
      </c>
      <c r="O129" s="66" t="s">
        <v>1055</v>
      </c>
      <c r="P129" s="66" t="s">
        <v>1058</v>
      </c>
      <c r="Q129" s="66" t="s">
        <v>1060</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1061</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c r="O131" s="98" t="s">
        <v>560</v>
      </c>
      <c r="P131" s="98" t="s">
        <v>1056</v>
      </c>
      <c r="Q131" s="98" t="s">
        <v>1059</v>
      </c>
    </row>
    <row r="132" spans="1:22" s="83" customFormat="1" ht="34.5" customHeight="1">
      <c r="A132" s="244" t="s">
        <v>621</v>
      </c>
      <c r="B132" s="84"/>
      <c r="C132" s="295"/>
      <c r="D132" s="297"/>
      <c r="E132" s="320" t="s">
        <v>58</v>
      </c>
      <c r="F132" s="321"/>
      <c r="G132" s="321"/>
      <c r="H132" s="322"/>
      <c r="I132" s="389"/>
      <c r="J132" s="101"/>
      <c r="K132" s="102"/>
      <c r="L132" s="82">
        <v>58</v>
      </c>
      <c r="M132" s="82">
        <v>53</v>
      </c>
      <c r="N132" s="82">
        <v>52</v>
      </c>
      <c r="O132" s="82">
        <v>31</v>
      </c>
      <c r="P132" s="82">
        <v>45</v>
      </c>
      <c r="Q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1052</v>
      </c>
      <c r="O143" s="66" t="s">
        <v>1055</v>
      </c>
      <c r="P143" s="66" t="s">
        <v>1058</v>
      </c>
      <c r="Q143" s="66" t="s">
        <v>1060</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1061</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303</v>
      </c>
      <c r="K150" s="264" t="str">
        <f t="shared" si="3"/>
        <v/>
      </c>
      <c r="L150" s="117">
        <v>67</v>
      </c>
      <c r="M150" s="117">
        <v>99</v>
      </c>
      <c r="N150" s="117">
        <v>82</v>
      </c>
      <c r="O150" s="117">
        <v>55</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0</v>
      </c>
      <c r="N157" s="117">
        <v>0</v>
      </c>
      <c r="O157" s="117">
        <v>0</v>
      </c>
      <c r="P157" s="117">
        <v>0</v>
      </c>
      <c r="Q157" s="117">
        <v>44</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50</v>
      </c>
      <c r="K169" s="264" t="str">
        <f t="shared" si="3"/>
        <v/>
      </c>
      <c r="L169" s="117">
        <v>0</v>
      </c>
      <c r="M169" s="117">
        <v>0</v>
      </c>
      <c r="N169" s="117">
        <v>0</v>
      </c>
      <c r="O169" s="117">
        <v>0</v>
      </c>
      <c r="P169" s="117">
        <v>50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30</v>
      </c>
      <c r="K220" s="264" t="str">
        <f t="shared" si="7"/>
        <v>※</v>
      </c>
      <c r="L220" s="117">
        <v>0</v>
      </c>
      <c r="M220" s="117">
        <v>10</v>
      </c>
      <c r="N220" s="117" t="s">
        <v>541</v>
      </c>
      <c r="O220" s="117">
        <v>20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1052</v>
      </c>
      <c r="O226" s="66" t="s">
        <v>1055</v>
      </c>
      <c r="P226" s="66" t="s">
        <v>1058</v>
      </c>
      <c r="Q226" s="66" t="s">
        <v>1060</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1061</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1052</v>
      </c>
      <c r="O234" s="66" t="s">
        <v>1055</v>
      </c>
      <c r="P234" s="66" t="s">
        <v>1058</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1061</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1052</v>
      </c>
      <c r="O244" s="66" t="s">
        <v>1055</v>
      </c>
      <c r="P244" s="66" t="s">
        <v>1058</v>
      </c>
      <c r="Q244" s="66" t="s">
        <v>1060</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1061</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1052</v>
      </c>
      <c r="O253" s="66" t="s">
        <v>1055</v>
      </c>
      <c r="P253" s="66" t="s">
        <v>1058</v>
      </c>
      <c r="Q253" s="66" t="s">
        <v>1060</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1061</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1052</v>
      </c>
      <c r="O263" s="66" t="s">
        <v>1055</v>
      </c>
      <c r="P263" s="66" t="s">
        <v>1058</v>
      </c>
      <c r="Q263" s="66" t="s">
        <v>1060</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1061</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8.6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75</v>
      </c>
      <c r="K269" s="81" t="str">
        <f t="shared" si="8"/>
        <v/>
      </c>
      <c r="L269" s="147">
        <v>18</v>
      </c>
      <c r="M269" s="147">
        <v>18</v>
      </c>
      <c r="N269" s="147">
        <v>14</v>
      </c>
      <c r="O269" s="147">
        <v>8</v>
      </c>
      <c r="P269" s="147">
        <v>12</v>
      </c>
      <c r="Q269" s="147">
        <v>5</v>
      </c>
    </row>
    <row r="270" spans="1:22" s="83" customFormat="1" ht="34.5" customHeight="1">
      <c r="A270" s="249" t="s">
        <v>725</v>
      </c>
      <c r="B270" s="120"/>
      <c r="C270" s="371"/>
      <c r="D270" s="371"/>
      <c r="E270" s="371"/>
      <c r="F270" s="371"/>
      <c r="G270" s="371" t="s">
        <v>148</v>
      </c>
      <c r="H270" s="371"/>
      <c r="I270" s="404"/>
      <c r="J270" s="266">
        <f t="shared" si="9"/>
        <v>12.2</v>
      </c>
      <c r="K270" s="81" t="str">
        <f t="shared" si="8"/>
        <v/>
      </c>
      <c r="L270" s="148">
        <v>3.2</v>
      </c>
      <c r="M270" s="148">
        <v>3.4</v>
      </c>
      <c r="N270" s="148">
        <v>2.5</v>
      </c>
      <c r="O270" s="148">
        <v>1.4</v>
      </c>
      <c r="P270" s="148">
        <v>1.2</v>
      </c>
      <c r="Q270" s="148">
        <v>0.5</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1</v>
      </c>
      <c r="M271" s="147">
        <v>0</v>
      </c>
      <c r="N271" s="147">
        <v>1</v>
      </c>
      <c r="O271" s="147">
        <v>1</v>
      </c>
      <c r="P271" s="147">
        <v>6</v>
      </c>
      <c r="Q271" s="147">
        <v>4</v>
      </c>
    </row>
    <row r="272" spans="1:22" s="83" customFormat="1" ht="34.5" customHeight="1">
      <c r="A272" s="249" t="s">
        <v>726</v>
      </c>
      <c r="B272" s="120"/>
      <c r="C272" s="372"/>
      <c r="D272" s="372"/>
      <c r="E272" s="372"/>
      <c r="F272" s="372"/>
      <c r="G272" s="371" t="s">
        <v>148</v>
      </c>
      <c r="H272" s="371"/>
      <c r="I272" s="404"/>
      <c r="J272" s="266">
        <f t="shared" si="9"/>
        <v>31.4</v>
      </c>
      <c r="K272" s="81" t="str">
        <f t="shared" si="8"/>
        <v/>
      </c>
      <c r="L272" s="148">
        <v>6</v>
      </c>
      <c r="M272" s="148">
        <v>7.6</v>
      </c>
      <c r="N272" s="148">
        <v>5.5</v>
      </c>
      <c r="O272" s="148">
        <v>3.7</v>
      </c>
      <c r="P272" s="148">
        <v>3.2</v>
      </c>
      <c r="Q272" s="148">
        <v>5.4</v>
      </c>
    </row>
    <row r="273" spans="1:17" s="83" customFormat="1" ht="34.5" customHeight="1">
      <c r="A273" s="249" t="s">
        <v>727</v>
      </c>
      <c r="B273" s="120"/>
      <c r="C273" s="371" t="s">
        <v>152</v>
      </c>
      <c r="D273" s="372"/>
      <c r="E273" s="372"/>
      <c r="F273" s="372"/>
      <c r="G273" s="371" t="s">
        <v>146</v>
      </c>
      <c r="H273" s="371"/>
      <c r="I273" s="404"/>
      <c r="J273" s="266">
        <f t="shared" si="9"/>
        <v>27</v>
      </c>
      <c r="K273" s="81" t="str">
        <f t="shared" si="8"/>
        <v/>
      </c>
      <c r="L273" s="147">
        <v>3</v>
      </c>
      <c r="M273" s="147">
        <v>4</v>
      </c>
      <c r="N273" s="147">
        <v>4</v>
      </c>
      <c r="O273" s="147">
        <v>3</v>
      </c>
      <c r="P273" s="147">
        <v>7</v>
      </c>
      <c r="Q273" s="147">
        <v>6</v>
      </c>
    </row>
    <row r="274" spans="1:17" s="83" customFormat="1" ht="34.5" customHeight="1">
      <c r="A274" s="249" t="s">
        <v>727</v>
      </c>
      <c r="B274" s="120"/>
      <c r="C274" s="372"/>
      <c r="D274" s="372"/>
      <c r="E274" s="372"/>
      <c r="F274" s="372"/>
      <c r="G274" s="371" t="s">
        <v>148</v>
      </c>
      <c r="H274" s="371"/>
      <c r="I274" s="404"/>
      <c r="J274" s="266">
        <f t="shared" si="9"/>
        <v>4.5</v>
      </c>
      <c r="K274" s="81" t="str">
        <f t="shared" si="8"/>
        <v/>
      </c>
      <c r="L274" s="148">
        <v>0.6</v>
      </c>
      <c r="M274" s="148">
        <v>1.1000000000000001</v>
      </c>
      <c r="N274" s="148">
        <v>0.9</v>
      </c>
      <c r="O274" s="148">
        <v>0</v>
      </c>
      <c r="P274" s="148">
        <v>0.5</v>
      </c>
      <c r="Q274" s="148">
        <v>1.4</v>
      </c>
    </row>
    <row r="275" spans="1:17" s="83" customFormat="1" ht="34.5" customHeight="1">
      <c r="A275" s="249" t="s">
        <v>728</v>
      </c>
      <c r="B275" s="120"/>
      <c r="C275" s="371" t="s">
        <v>153</v>
      </c>
      <c r="D275" s="372"/>
      <c r="E275" s="372"/>
      <c r="F275" s="372"/>
      <c r="G275" s="371" t="s">
        <v>146</v>
      </c>
      <c r="H275" s="371"/>
      <c r="I275" s="404"/>
      <c r="J275" s="266">
        <f t="shared" si="9"/>
        <v>4</v>
      </c>
      <c r="K275" s="81" t="str">
        <f t="shared" si="8"/>
        <v/>
      </c>
      <c r="L275" s="147">
        <v>0</v>
      </c>
      <c r="M275" s="147">
        <v>0</v>
      </c>
      <c r="N275" s="147">
        <v>0</v>
      </c>
      <c r="O275" s="147">
        <v>4</v>
      </c>
      <c r="P275" s="147">
        <v>0</v>
      </c>
      <c r="Q275" s="147">
        <v>0</v>
      </c>
    </row>
    <row r="276" spans="1:17" s="83" customFormat="1" ht="34.5" customHeight="1">
      <c r="A276" s="249" t="s">
        <v>728</v>
      </c>
      <c r="B276" s="84"/>
      <c r="C276" s="372"/>
      <c r="D276" s="372"/>
      <c r="E276" s="372"/>
      <c r="F276" s="372"/>
      <c r="G276" s="371" t="s">
        <v>148</v>
      </c>
      <c r="H276" s="371"/>
      <c r="I276" s="404"/>
      <c r="J276" s="266">
        <f t="shared" si="9"/>
        <v>1.1000000000000001</v>
      </c>
      <c r="K276" s="81" t="str">
        <f t="shared" si="8"/>
        <v/>
      </c>
      <c r="L276" s="148">
        <v>0</v>
      </c>
      <c r="M276" s="148">
        <v>0</v>
      </c>
      <c r="N276" s="148">
        <v>0</v>
      </c>
      <c r="O276" s="148">
        <v>1.1000000000000001</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17</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3.6</v>
      </c>
      <c r="N298" s="148">
        <v>0.3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2.7</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1052</v>
      </c>
      <c r="O322" s="66" t="s">
        <v>1055</v>
      </c>
      <c r="P322" s="66" t="s">
        <v>1058</v>
      </c>
      <c r="Q322" s="66" t="s">
        <v>1060</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1061</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1052</v>
      </c>
      <c r="O342" s="66" t="s">
        <v>1055</v>
      </c>
      <c r="P342" s="66" t="s">
        <v>1058</v>
      </c>
      <c r="Q342" s="66" t="s">
        <v>1060</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1061</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1052</v>
      </c>
      <c r="O367" s="66" t="s">
        <v>1055</v>
      </c>
      <c r="P367" s="66" t="s">
        <v>1058</v>
      </c>
      <c r="Q367" s="66" t="s">
        <v>1060</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1061</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1052</v>
      </c>
      <c r="O390" s="66" t="s">
        <v>1055</v>
      </c>
      <c r="P390" s="66" t="s">
        <v>1058</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1061</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3592</v>
      </c>
      <c r="K392" s="81" t="str">
        <f t="shared" ref="K392:K397" si="12">IF(OR(COUNTIF(L392:Q392,"未確認")&gt;0,COUNTIF(L392:Q392,"~*")&gt;0),"※","")</f>
        <v/>
      </c>
      <c r="L392" s="147">
        <v>642</v>
      </c>
      <c r="M392" s="147">
        <v>800</v>
      </c>
      <c r="N392" s="147">
        <v>756</v>
      </c>
      <c r="O392" s="147">
        <v>1273</v>
      </c>
      <c r="P392" s="147">
        <v>74</v>
      </c>
      <c r="Q392" s="147">
        <v>47</v>
      </c>
    </row>
    <row r="393" spans="1:22" s="83" customFormat="1" ht="34.5" customHeight="1">
      <c r="A393" s="249" t="s">
        <v>773</v>
      </c>
      <c r="B393" s="84"/>
      <c r="C393" s="370"/>
      <c r="D393" s="380"/>
      <c r="E393" s="320" t="s">
        <v>224</v>
      </c>
      <c r="F393" s="321"/>
      <c r="G393" s="321"/>
      <c r="H393" s="322"/>
      <c r="I393" s="343"/>
      <c r="J393" s="140">
        <f t="shared" si="11"/>
        <v>1896</v>
      </c>
      <c r="K393" s="81" t="str">
        <f t="shared" si="12"/>
        <v/>
      </c>
      <c r="L393" s="147">
        <v>149</v>
      </c>
      <c r="M393" s="147">
        <v>342</v>
      </c>
      <c r="N393" s="147">
        <v>457</v>
      </c>
      <c r="O393" s="147">
        <v>830</v>
      </c>
      <c r="P393" s="147">
        <v>71</v>
      </c>
      <c r="Q393" s="147">
        <v>47</v>
      </c>
    </row>
    <row r="394" spans="1:22" s="83" customFormat="1" ht="34.5" customHeight="1">
      <c r="A394" s="250" t="s">
        <v>774</v>
      </c>
      <c r="B394" s="84"/>
      <c r="C394" s="370"/>
      <c r="D394" s="381"/>
      <c r="E394" s="320" t="s">
        <v>225</v>
      </c>
      <c r="F394" s="321"/>
      <c r="G394" s="321"/>
      <c r="H394" s="322"/>
      <c r="I394" s="343"/>
      <c r="J394" s="140">
        <f t="shared" si="11"/>
        <v>239</v>
      </c>
      <c r="K394" s="81" t="str">
        <f t="shared" si="12"/>
        <v/>
      </c>
      <c r="L394" s="147">
        <v>127</v>
      </c>
      <c r="M394" s="147">
        <v>43</v>
      </c>
      <c r="N394" s="147">
        <v>62</v>
      </c>
      <c r="O394" s="147">
        <v>4</v>
      </c>
      <c r="P394" s="147">
        <v>3</v>
      </c>
      <c r="Q394" s="147">
        <v>0</v>
      </c>
    </row>
    <row r="395" spans="1:22" s="83" customFormat="1" ht="34.5" customHeight="1">
      <c r="A395" s="250" t="s">
        <v>775</v>
      </c>
      <c r="B395" s="84"/>
      <c r="C395" s="370"/>
      <c r="D395" s="382"/>
      <c r="E395" s="320" t="s">
        <v>226</v>
      </c>
      <c r="F395" s="321"/>
      <c r="G395" s="321"/>
      <c r="H395" s="322"/>
      <c r="I395" s="343"/>
      <c r="J395" s="140">
        <f t="shared" si="11"/>
        <v>1457</v>
      </c>
      <c r="K395" s="81" t="str">
        <f t="shared" si="12"/>
        <v/>
      </c>
      <c r="L395" s="147">
        <v>366</v>
      </c>
      <c r="M395" s="147">
        <v>415</v>
      </c>
      <c r="N395" s="147">
        <v>237</v>
      </c>
      <c r="O395" s="147">
        <v>439</v>
      </c>
      <c r="P395" s="147">
        <v>0</v>
      </c>
      <c r="Q395" s="147">
        <v>0</v>
      </c>
    </row>
    <row r="396" spans="1:22" s="83" customFormat="1" ht="34.5" customHeight="1">
      <c r="A396" s="250" t="s">
        <v>776</v>
      </c>
      <c r="B396" s="1"/>
      <c r="C396" s="370"/>
      <c r="D396" s="320" t="s">
        <v>227</v>
      </c>
      <c r="E396" s="321"/>
      <c r="F396" s="321"/>
      <c r="G396" s="321"/>
      <c r="H396" s="322"/>
      <c r="I396" s="343"/>
      <c r="J396" s="140">
        <f t="shared" si="11"/>
        <v>80798</v>
      </c>
      <c r="K396" s="81" t="str">
        <f t="shared" si="12"/>
        <v/>
      </c>
      <c r="L396" s="147">
        <v>14132</v>
      </c>
      <c r="M396" s="147">
        <v>14035</v>
      </c>
      <c r="N396" s="147">
        <v>12733</v>
      </c>
      <c r="O396" s="147">
        <v>8906</v>
      </c>
      <c r="P396" s="147">
        <v>15615</v>
      </c>
      <c r="Q396" s="147">
        <v>15377</v>
      </c>
    </row>
    <row r="397" spans="1:22" s="83" customFormat="1" ht="34.5" customHeight="1">
      <c r="A397" s="250" t="s">
        <v>777</v>
      </c>
      <c r="B397" s="119"/>
      <c r="C397" s="370"/>
      <c r="D397" s="320" t="s">
        <v>228</v>
      </c>
      <c r="E397" s="321"/>
      <c r="F397" s="321"/>
      <c r="G397" s="321"/>
      <c r="H397" s="322"/>
      <c r="I397" s="344"/>
      <c r="J397" s="140">
        <f t="shared" si="11"/>
        <v>3648</v>
      </c>
      <c r="K397" s="81" t="str">
        <f t="shared" si="12"/>
        <v/>
      </c>
      <c r="L397" s="147">
        <v>725</v>
      </c>
      <c r="M397" s="147">
        <v>787</v>
      </c>
      <c r="N397" s="147">
        <v>745</v>
      </c>
      <c r="O397" s="147">
        <v>1262</v>
      </c>
      <c r="P397" s="147">
        <v>82</v>
      </c>
      <c r="Q397" s="147">
        <v>47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1052</v>
      </c>
      <c r="O403" s="66" t="s">
        <v>1055</v>
      </c>
      <c r="P403" s="66" t="s">
        <v>1058</v>
      </c>
      <c r="Q403" s="66" t="s">
        <v>1060</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1061</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3590</v>
      </c>
      <c r="K405" s="81" t="str">
        <f t="shared" ref="K405:K422" si="14">IF(OR(COUNTIF(L405:Q405,"未確認")&gt;0,COUNTIF(L405:Q405,"~*")&gt;0),"※","")</f>
        <v/>
      </c>
      <c r="L405" s="147">
        <v>645</v>
      </c>
      <c r="M405" s="147">
        <v>795</v>
      </c>
      <c r="N405" s="147">
        <v>756</v>
      </c>
      <c r="O405" s="147">
        <v>1272</v>
      </c>
      <c r="P405" s="147">
        <v>75</v>
      </c>
      <c r="Q405" s="147">
        <v>47</v>
      </c>
    </row>
    <row r="406" spans="1:22" s="83" customFormat="1" ht="34.5" customHeight="1">
      <c r="A406" s="251" t="s">
        <v>779</v>
      </c>
      <c r="B406" s="119"/>
      <c r="C406" s="369"/>
      <c r="D406" s="375" t="s">
        <v>233</v>
      </c>
      <c r="E406" s="377" t="s">
        <v>234</v>
      </c>
      <c r="F406" s="378"/>
      <c r="G406" s="378"/>
      <c r="H406" s="379"/>
      <c r="I406" s="361"/>
      <c r="J406" s="140">
        <f t="shared" si="13"/>
        <v>282</v>
      </c>
      <c r="K406" s="81" t="str">
        <f t="shared" si="14"/>
        <v/>
      </c>
      <c r="L406" s="147">
        <v>41</v>
      </c>
      <c r="M406" s="147">
        <v>78</v>
      </c>
      <c r="N406" s="147">
        <v>30</v>
      </c>
      <c r="O406" s="147">
        <v>14</v>
      </c>
      <c r="P406" s="147">
        <v>72</v>
      </c>
      <c r="Q406" s="147">
        <v>47</v>
      </c>
    </row>
    <row r="407" spans="1:22" s="83" customFormat="1" ht="34.5" customHeight="1">
      <c r="A407" s="251" t="s">
        <v>780</v>
      </c>
      <c r="B407" s="119"/>
      <c r="C407" s="369"/>
      <c r="D407" s="369"/>
      <c r="E407" s="320" t="s">
        <v>235</v>
      </c>
      <c r="F407" s="321"/>
      <c r="G407" s="321"/>
      <c r="H407" s="322"/>
      <c r="I407" s="361"/>
      <c r="J407" s="140">
        <f t="shared" si="13"/>
        <v>2948</v>
      </c>
      <c r="K407" s="81" t="str">
        <f t="shared" si="14"/>
        <v/>
      </c>
      <c r="L407" s="147">
        <v>510</v>
      </c>
      <c r="M407" s="147">
        <v>673</v>
      </c>
      <c r="N407" s="147">
        <v>688</v>
      </c>
      <c r="O407" s="147">
        <v>1076</v>
      </c>
      <c r="P407" s="147">
        <v>1</v>
      </c>
      <c r="Q407" s="147">
        <v>0</v>
      </c>
    </row>
    <row r="408" spans="1:22" s="83" customFormat="1" ht="34.5" customHeight="1">
      <c r="A408" s="251" t="s">
        <v>781</v>
      </c>
      <c r="B408" s="119"/>
      <c r="C408" s="369"/>
      <c r="D408" s="369"/>
      <c r="E408" s="320" t="s">
        <v>236</v>
      </c>
      <c r="F408" s="321"/>
      <c r="G408" s="321"/>
      <c r="H408" s="322"/>
      <c r="I408" s="361"/>
      <c r="J408" s="140">
        <f t="shared" si="13"/>
        <v>118</v>
      </c>
      <c r="K408" s="81" t="str">
        <f t="shared" si="14"/>
        <v/>
      </c>
      <c r="L408" s="147">
        <v>46</v>
      </c>
      <c r="M408" s="147">
        <v>38</v>
      </c>
      <c r="N408" s="147">
        <v>22</v>
      </c>
      <c r="O408" s="147">
        <v>10</v>
      </c>
      <c r="P408" s="147">
        <v>2</v>
      </c>
      <c r="Q408" s="147">
        <v>0</v>
      </c>
    </row>
    <row r="409" spans="1:22" s="83" customFormat="1" ht="34.5" customHeight="1">
      <c r="A409" s="251" t="s">
        <v>782</v>
      </c>
      <c r="B409" s="119"/>
      <c r="C409" s="369"/>
      <c r="D409" s="369"/>
      <c r="E409" s="317" t="s">
        <v>989</v>
      </c>
      <c r="F409" s="318"/>
      <c r="G409" s="318"/>
      <c r="H409" s="319"/>
      <c r="I409" s="361"/>
      <c r="J409" s="140">
        <f t="shared" si="13"/>
        <v>71</v>
      </c>
      <c r="K409" s="81" t="str">
        <f t="shared" si="14"/>
        <v/>
      </c>
      <c r="L409" s="147">
        <v>48</v>
      </c>
      <c r="M409" s="147">
        <v>6</v>
      </c>
      <c r="N409" s="147">
        <v>16</v>
      </c>
      <c r="O409" s="147">
        <v>1</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171</v>
      </c>
      <c r="K411" s="81" t="str">
        <f t="shared" si="14"/>
        <v/>
      </c>
      <c r="L411" s="147">
        <v>0</v>
      </c>
      <c r="M411" s="147">
        <v>0</v>
      </c>
      <c r="N411" s="147">
        <v>0</v>
      </c>
      <c r="O411" s="147">
        <v>171</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3573</v>
      </c>
      <c r="K413" s="81" t="str">
        <f t="shared" si="14"/>
        <v/>
      </c>
      <c r="L413" s="147">
        <v>657</v>
      </c>
      <c r="M413" s="147">
        <v>765</v>
      </c>
      <c r="N413" s="147">
        <v>743</v>
      </c>
      <c r="O413" s="147">
        <v>1288</v>
      </c>
      <c r="P413" s="147">
        <v>72</v>
      </c>
      <c r="Q413" s="147">
        <v>48</v>
      </c>
    </row>
    <row r="414" spans="1:22" s="83" customFormat="1" ht="34.5" customHeight="1">
      <c r="A414" s="251" t="s">
        <v>787</v>
      </c>
      <c r="B414" s="119"/>
      <c r="C414" s="369"/>
      <c r="D414" s="375" t="s">
        <v>240</v>
      </c>
      <c r="E414" s="377" t="s">
        <v>241</v>
      </c>
      <c r="F414" s="378"/>
      <c r="G414" s="378"/>
      <c r="H414" s="379"/>
      <c r="I414" s="361"/>
      <c r="J414" s="140">
        <f t="shared" si="13"/>
        <v>283</v>
      </c>
      <c r="K414" s="81" t="str">
        <f t="shared" si="14"/>
        <v/>
      </c>
      <c r="L414" s="147">
        <v>93</v>
      </c>
      <c r="M414" s="147">
        <v>86</v>
      </c>
      <c r="N414" s="147">
        <v>49</v>
      </c>
      <c r="O414" s="147">
        <v>39</v>
      </c>
      <c r="P414" s="147">
        <v>12</v>
      </c>
      <c r="Q414" s="147">
        <v>4</v>
      </c>
    </row>
    <row r="415" spans="1:22" s="83" customFormat="1" ht="34.5" customHeight="1">
      <c r="A415" s="251" t="s">
        <v>788</v>
      </c>
      <c r="B415" s="119"/>
      <c r="C415" s="369"/>
      <c r="D415" s="369"/>
      <c r="E415" s="320" t="s">
        <v>242</v>
      </c>
      <c r="F415" s="321"/>
      <c r="G415" s="321"/>
      <c r="H415" s="322"/>
      <c r="I415" s="361"/>
      <c r="J415" s="140">
        <f t="shared" si="13"/>
        <v>2854</v>
      </c>
      <c r="K415" s="81" t="str">
        <f t="shared" si="14"/>
        <v/>
      </c>
      <c r="L415" s="147">
        <v>419</v>
      </c>
      <c r="M415" s="147">
        <v>586</v>
      </c>
      <c r="N415" s="147">
        <v>616</v>
      </c>
      <c r="O415" s="147">
        <v>1219</v>
      </c>
      <c r="P415" s="147">
        <v>13</v>
      </c>
      <c r="Q415" s="147">
        <v>1</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27</v>
      </c>
      <c r="M416" s="147">
        <v>23</v>
      </c>
      <c r="N416" s="147">
        <v>17</v>
      </c>
      <c r="O416" s="147">
        <v>9</v>
      </c>
      <c r="P416" s="147">
        <v>5</v>
      </c>
      <c r="Q416" s="147">
        <v>1</v>
      </c>
    </row>
    <row r="417" spans="1:22" s="83" customFormat="1" ht="34.5" customHeight="1">
      <c r="A417" s="251" t="s">
        <v>790</v>
      </c>
      <c r="B417" s="119"/>
      <c r="C417" s="369"/>
      <c r="D417" s="369"/>
      <c r="E417" s="320" t="s">
        <v>244</v>
      </c>
      <c r="F417" s="321"/>
      <c r="G417" s="321"/>
      <c r="H417" s="322"/>
      <c r="I417" s="361"/>
      <c r="J417" s="140">
        <f t="shared" si="13"/>
        <v>74</v>
      </c>
      <c r="K417" s="81" t="str">
        <f t="shared" si="14"/>
        <v/>
      </c>
      <c r="L417" s="147">
        <v>23</v>
      </c>
      <c r="M417" s="147">
        <v>9</v>
      </c>
      <c r="N417" s="147">
        <v>27</v>
      </c>
      <c r="O417" s="147">
        <v>2</v>
      </c>
      <c r="P417" s="147">
        <v>6</v>
      </c>
      <c r="Q417" s="147">
        <v>7</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17</v>
      </c>
      <c r="M418" s="147">
        <v>3</v>
      </c>
      <c r="N418" s="147">
        <v>9</v>
      </c>
      <c r="O418" s="147">
        <v>0</v>
      </c>
      <c r="P418" s="147">
        <v>2</v>
      </c>
      <c r="Q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12</v>
      </c>
      <c r="M420" s="147">
        <v>7</v>
      </c>
      <c r="N420" s="147">
        <v>3</v>
      </c>
      <c r="O420" s="147">
        <v>0</v>
      </c>
      <c r="P420" s="147">
        <v>3</v>
      </c>
      <c r="Q420" s="147">
        <v>1</v>
      </c>
    </row>
    <row r="421" spans="1:22" s="83" customFormat="1" ht="34.5" customHeight="1">
      <c r="A421" s="251" t="s">
        <v>794</v>
      </c>
      <c r="B421" s="119"/>
      <c r="C421" s="369"/>
      <c r="D421" s="369"/>
      <c r="E421" s="320" t="s">
        <v>247</v>
      </c>
      <c r="F421" s="321"/>
      <c r="G421" s="321"/>
      <c r="H421" s="322"/>
      <c r="I421" s="361"/>
      <c r="J421" s="140">
        <f t="shared" si="13"/>
        <v>215</v>
      </c>
      <c r="K421" s="81" t="str">
        <f t="shared" si="14"/>
        <v/>
      </c>
      <c r="L421" s="147">
        <v>66</v>
      </c>
      <c r="M421" s="147">
        <v>51</v>
      </c>
      <c r="N421" s="147">
        <v>22</v>
      </c>
      <c r="O421" s="147">
        <v>17</v>
      </c>
      <c r="P421" s="147">
        <v>30</v>
      </c>
      <c r="Q421" s="147">
        <v>29</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0</v>
      </c>
      <c r="O422" s="147">
        <v>2</v>
      </c>
      <c r="P422" s="147">
        <v>1</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1052</v>
      </c>
      <c r="O428" s="66" t="s">
        <v>1055</v>
      </c>
      <c r="P428" s="66" t="s">
        <v>1058</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1061</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3290</v>
      </c>
      <c r="K430" s="193" t="str">
        <f>IF(OR(COUNTIF(L430:Q430,"未確認")&gt;0,COUNTIF(L430:Q430,"~*")&gt;0),"※","")</f>
        <v/>
      </c>
      <c r="L430" s="147">
        <v>564</v>
      </c>
      <c r="M430" s="147">
        <v>679</v>
      </c>
      <c r="N430" s="147">
        <v>694</v>
      </c>
      <c r="O430" s="147">
        <v>1249</v>
      </c>
      <c r="P430" s="147">
        <v>60</v>
      </c>
      <c r="Q430" s="147">
        <v>44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66</v>
      </c>
      <c r="K432" s="193" t="str">
        <f>IF(OR(COUNTIF(L432:Q432,"未確認")&gt;0,COUNTIF(L432:Q432,"~*")&gt;0),"※","")</f>
        <v/>
      </c>
      <c r="L432" s="147">
        <v>36</v>
      </c>
      <c r="M432" s="147">
        <v>2</v>
      </c>
      <c r="N432" s="147">
        <v>0</v>
      </c>
      <c r="O432" s="147">
        <v>12</v>
      </c>
      <c r="P432" s="147">
        <v>16</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3042</v>
      </c>
      <c r="K433" s="193" t="str">
        <f>IF(OR(COUNTIF(L433:Q433,"未確認")&gt;0,COUNTIF(L433:Q433,"~*")&gt;0),"※","")</f>
        <v/>
      </c>
      <c r="L433" s="147">
        <v>379</v>
      </c>
      <c r="M433" s="147">
        <v>677</v>
      </c>
      <c r="N433" s="147">
        <v>666</v>
      </c>
      <c r="O433" s="147">
        <v>1235</v>
      </c>
      <c r="P433" s="147">
        <v>44</v>
      </c>
      <c r="Q433" s="147">
        <v>41</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182</v>
      </c>
      <c r="K434" s="193" t="str">
        <f>IF(OR(COUNTIF(L434:Q434,"未確認")&gt;0,COUNTIF(L434:Q434,"~*")&gt;0),"※","")</f>
        <v/>
      </c>
      <c r="L434" s="147">
        <v>149</v>
      </c>
      <c r="M434" s="147">
        <v>0</v>
      </c>
      <c r="N434" s="147">
        <v>28</v>
      </c>
      <c r="O434" s="147">
        <v>2</v>
      </c>
      <c r="P434" s="147">
        <v>0</v>
      </c>
      <c r="Q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1052</v>
      </c>
      <c r="O441" s="66" t="s">
        <v>1055</v>
      </c>
      <c r="P441" s="66" t="s">
        <v>1058</v>
      </c>
      <c r="Q441" s="66" t="s">
        <v>1060</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1061</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1052</v>
      </c>
      <c r="O466" s="66" t="s">
        <v>1055</v>
      </c>
      <c r="P466" s="66" t="s">
        <v>1058</v>
      </c>
      <c r="Q466" s="66" t="s">
        <v>1060</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1061</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84</v>
      </c>
      <c r="K468" s="201" t="str">
        <f t="shared" ref="K468:K475" si="16">IF(OR(COUNTIF(L468:Q468,"未確認")&gt;0,COUNTIF(L468:Q468,"*")&gt;0),"※","")</f>
        <v>※</v>
      </c>
      <c r="L468" s="117" t="s">
        <v>541</v>
      </c>
      <c r="M468" s="117">
        <v>27</v>
      </c>
      <c r="N468" s="117">
        <v>29</v>
      </c>
      <c r="O468" s="117">
        <v>28</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t="s">
        <v>541</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19</v>
      </c>
      <c r="K470" s="201" t="str">
        <f t="shared" si="16"/>
        <v/>
      </c>
      <c r="L470" s="117">
        <v>0</v>
      </c>
      <c r="M470" s="117">
        <v>0</v>
      </c>
      <c r="N470" s="117">
        <v>19</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11</v>
      </c>
      <c r="K472" s="201" t="str">
        <f t="shared" si="16"/>
        <v/>
      </c>
      <c r="L472" s="117">
        <v>0</v>
      </c>
      <c r="M472" s="117">
        <v>0</v>
      </c>
      <c r="N472" s="117">
        <v>0</v>
      </c>
      <c r="O472" s="117">
        <v>11</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v>0</v>
      </c>
      <c r="N476" s="117" t="s">
        <v>541</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IF(OR(COUNTIF(L477:Q477,"未確認")&gt;0,COUNTIF(L477:Q477,"*")&gt;0),"※","")</f>
        <v/>
      </c>
      <c r="L477" s="117">
        <v>0</v>
      </c>
      <c r="M477" s="117">
        <v>28</v>
      </c>
      <c r="N477" s="117">
        <v>0</v>
      </c>
      <c r="O477" s="117">
        <v>14</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t="s">
        <v>541</v>
      </c>
      <c r="O479" s="117" t="s">
        <v>541</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34</v>
      </c>
      <c r="K481" s="201" t="str">
        <f t="shared" si="18"/>
        <v>※</v>
      </c>
      <c r="L481" s="117">
        <v>0</v>
      </c>
      <c r="M481" s="117">
        <v>12</v>
      </c>
      <c r="N481" s="117">
        <v>22</v>
      </c>
      <c r="O481" s="117" t="s">
        <v>541</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0</v>
      </c>
      <c r="M483" s="117">
        <v>0</v>
      </c>
      <c r="N483" s="117">
        <v>16</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
      </c>
      <c r="L490" s="117">
        <v>0</v>
      </c>
      <c r="M490" s="117">
        <v>12</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t="s">
        <v>541</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1052</v>
      </c>
      <c r="O502" s="66" t="s">
        <v>1055</v>
      </c>
      <c r="P502" s="66" t="s">
        <v>1058</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1061</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29</v>
      </c>
      <c r="K505" s="201" t="str">
        <f t="shared" si="21"/>
        <v>※</v>
      </c>
      <c r="L505" s="117" t="s">
        <v>541</v>
      </c>
      <c r="M505" s="117">
        <v>19</v>
      </c>
      <c r="N505" s="117">
        <v>10</v>
      </c>
      <c r="O505" s="117" t="s">
        <v>541</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f t="shared" si="20"/>
        <v>22</v>
      </c>
      <c r="K508" s="201" t="str">
        <f t="shared" si="21"/>
        <v>※</v>
      </c>
      <c r="L508" s="117" t="s">
        <v>541</v>
      </c>
      <c r="M508" s="117" t="s">
        <v>541</v>
      </c>
      <c r="N508" s="117" t="s">
        <v>541</v>
      </c>
      <c r="O508" s="117">
        <v>22</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1052</v>
      </c>
      <c r="O514" s="66" t="s">
        <v>1055</v>
      </c>
      <c r="P514" s="66" t="s">
        <v>1058</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1061</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1052</v>
      </c>
      <c r="O520" s="66" t="s">
        <v>1055</v>
      </c>
      <c r="P520" s="66" t="s">
        <v>1058</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1061</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1052</v>
      </c>
      <c r="O525" s="66" t="s">
        <v>1055</v>
      </c>
      <c r="P525" s="66" t="s">
        <v>1058</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1061</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15</v>
      </c>
      <c r="K527" s="201" t="str">
        <f>IF(OR(COUNTIF(L527:Q527,"未確認")&gt;0,COUNTIF(L527:Q527,"*")&gt;0),"※","")</f>
        <v/>
      </c>
      <c r="L527" s="117">
        <v>0</v>
      </c>
      <c r="M527" s="117">
        <v>0</v>
      </c>
      <c r="N527" s="117">
        <v>0</v>
      </c>
      <c r="O527" s="117">
        <v>15</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1052</v>
      </c>
      <c r="O530" s="66" t="s">
        <v>1055</v>
      </c>
      <c r="P530" s="66" t="s">
        <v>1058</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1061</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139</v>
      </c>
      <c r="K535" s="201" t="str">
        <f t="shared" si="23"/>
        <v>※</v>
      </c>
      <c r="L535" s="117">
        <v>36</v>
      </c>
      <c r="M535" s="117">
        <v>21</v>
      </c>
      <c r="N535" s="117">
        <v>13</v>
      </c>
      <c r="O535" s="117" t="s">
        <v>541</v>
      </c>
      <c r="P535" s="117">
        <v>34</v>
      </c>
      <c r="Q535" s="117">
        <v>35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1052</v>
      </c>
      <c r="O543" s="66" t="s">
        <v>1055</v>
      </c>
      <c r="P543" s="66" t="s">
        <v>1058</v>
      </c>
      <c r="Q543" s="66" t="s">
        <v>1060</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1061</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1057</v>
      </c>
      <c r="Q558" s="211" t="s">
        <v>1057</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41.7</v>
      </c>
      <c r="M560" s="211">
        <v>41.2</v>
      </c>
      <c r="N560" s="211">
        <v>45.6</v>
      </c>
      <c r="O560" s="211">
        <v>60</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14.2</v>
      </c>
      <c r="M561" s="211">
        <v>29</v>
      </c>
      <c r="N561" s="211">
        <v>28.4</v>
      </c>
      <c r="O561" s="211">
        <v>52.8</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11.2</v>
      </c>
      <c r="M562" s="211">
        <v>15.4</v>
      </c>
      <c r="N562" s="211">
        <v>18.899999999999999</v>
      </c>
      <c r="O562" s="211">
        <v>15.6</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6</v>
      </c>
      <c r="M563" s="211">
        <v>12</v>
      </c>
      <c r="N563" s="211">
        <v>12.4</v>
      </c>
      <c r="O563" s="211">
        <v>15.2</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0</v>
      </c>
      <c r="M564" s="211">
        <v>6.6</v>
      </c>
      <c r="N564" s="211">
        <v>9.4</v>
      </c>
      <c r="O564" s="211">
        <v>2.2000000000000002</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27.3</v>
      </c>
      <c r="M565" s="211">
        <v>11.7</v>
      </c>
      <c r="N565" s="211">
        <v>16.2</v>
      </c>
      <c r="O565" s="211">
        <v>5.9</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34.5</v>
      </c>
      <c r="M566" s="211">
        <v>0.6</v>
      </c>
      <c r="N566" s="211">
        <v>23.5</v>
      </c>
      <c r="O566" s="211">
        <v>17.899999999999999</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1052</v>
      </c>
      <c r="O588" s="66" t="s">
        <v>1055</v>
      </c>
      <c r="P588" s="66" t="s">
        <v>1058</v>
      </c>
      <c r="Q588" s="66" t="s">
        <v>1060</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1061</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45</v>
      </c>
      <c r="K593" s="201" t="str">
        <f>IF(OR(COUNTIF(L593:Q593,"未確認")&gt;0,COUNTIF(L593:Q593,"*")&gt;0),"※","")</f>
        <v>※</v>
      </c>
      <c r="L593" s="117">
        <v>28</v>
      </c>
      <c r="M593" s="117">
        <v>17</v>
      </c>
      <c r="N593" s="117" t="s">
        <v>541</v>
      </c>
      <c r="O593" s="117" t="s">
        <v>541</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739</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62</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813</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166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625</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1052</v>
      </c>
      <c r="O611" s="66" t="s">
        <v>1055</v>
      </c>
      <c r="P611" s="66" t="s">
        <v>1058</v>
      </c>
      <c r="Q611" s="66" t="s">
        <v>1060</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1061</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v>0</v>
      </c>
      <c r="Q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f t="shared" si="28"/>
        <v>21</v>
      </c>
      <c r="K622" s="201" t="str">
        <f t="shared" si="29"/>
        <v>※</v>
      </c>
      <c r="L622" s="117" t="s">
        <v>541</v>
      </c>
      <c r="M622" s="117" t="s">
        <v>541</v>
      </c>
      <c r="N622" s="117">
        <v>21</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1052</v>
      </c>
      <c r="O629" s="66" t="s">
        <v>1055</v>
      </c>
      <c r="P629" s="66" t="s">
        <v>1058</v>
      </c>
      <c r="Q629" s="66" t="s">
        <v>1060</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1061</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10</v>
      </c>
      <c r="K631" s="201" t="str">
        <f t="shared" ref="K631:K638" si="31">IF(OR(COUNTIF(L631:Q631,"未確認")&gt;0,COUNTIF(L631:Q631,"*")&gt;0),"※","")</f>
        <v>※</v>
      </c>
      <c r="L631" s="117" t="s">
        <v>541</v>
      </c>
      <c r="M631" s="117">
        <v>10</v>
      </c>
      <c r="N631" s="117" t="s">
        <v>541</v>
      </c>
      <c r="O631" s="117" t="s">
        <v>541</v>
      </c>
      <c r="P631" s="117" t="s">
        <v>541</v>
      </c>
      <c r="Q631" s="117">
        <v>0</v>
      </c>
    </row>
    <row r="632" spans="1:22" s="118" customFormat="1" ht="56.1" customHeight="1">
      <c r="A632" s="252" t="s">
        <v>918</v>
      </c>
      <c r="B632" s="119"/>
      <c r="C632" s="320" t="s">
        <v>434</v>
      </c>
      <c r="D632" s="321"/>
      <c r="E632" s="321"/>
      <c r="F632" s="321"/>
      <c r="G632" s="321"/>
      <c r="H632" s="322"/>
      <c r="I632" s="122" t="s">
        <v>435</v>
      </c>
      <c r="J632" s="116">
        <f t="shared" si="30"/>
        <v>64</v>
      </c>
      <c r="K632" s="201" t="str">
        <f t="shared" si="31"/>
        <v>※</v>
      </c>
      <c r="L632" s="117">
        <v>20</v>
      </c>
      <c r="M632" s="117">
        <v>22</v>
      </c>
      <c r="N632" s="117" t="s">
        <v>541</v>
      </c>
      <c r="O632" s="117">
        <v>12</v>
      </c>
      <c r="P632" s="117">
        <v>10</v>
      </c>
      <c r="Q632" s="117">
        <v>0</v>
      </c>
    </row>
    <row r="633" spans="1:22" s="118" customFormat="1" ht="57">
      <c r="A633" s="252" t="s">
        <v>919</v>
      </c>
      <c r="B633" s="119"/>
      <c r="C633" s="320" t="s">
        <v>436</v>
      </c>
      <c r="D633" s="321"/>
      <c r="E633" s="321"/>
      <c r="F633" s="321"/>
      <c r="G633" s="321"/>
      <c r="H633" s="322"/>
      <c r="I633" s="122" t="s">
        <v>437</v>
      </c>
      <c r="J633" s="116">
        <f t="shared" si="30"/>
        <v>41</v>
      </c>
      <c r="K633" s="201" t="str">
        <f t="shared" si="31"/>
        <v>※</v>
      </c>
      <c r="L633" s="117">
        <v>13</v>
      </c>
      <c r="M633" s="117">
        <v>17</v>
      </c>
      <c r="N633" s="117" t="s">
        <v>541</v>
      </c>
      <c r="O633" s="117" t="s">
        <v>541</v>
      </c>
      <c r="P633" s="117">
        <v>11</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t="s">
        <v>541</v>
      </c>
      <c r="M635" s="117">
        <v>15</v>
      </c>
      <c r="N635" s="117" t="s">
        <v>541</v>
      </c>
      <c r="O635" s="117" t="s">
        <v>541</v>
      </c>
      <c r="P635" s="117" t="s">
        <v>541</v>
      </c>
      <c r="Q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t="s">
        <v>541</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1052</v>
      </c>
      <c r="O644" s="66" t="s">
        <v>1055</v>
      </c>
      <c r="P644" s="66" t="s">
        <v>1058</v>
      </c>
      <c r="Q644" s="66" t="s">
        <v>1060</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1061</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149</v>
      </c>
      <c r="K646" s="201" t="str">
        <f t="shared" ref="K646:K660" si="33">IF(OR(COUNTIF(L646:Q646,"未確認")&gt;0,COUNTIF(L646:Q646,"*")&gt;0),"※","")</f>
        <v>※</v>
      </c>
      <c r="L646" s="117">
        <v>16</v>
      </c>
      <c r="M646" s="117">
        <v>14</v>
      </c>
      <c r="N646" s="117">
        <v>43</v>
      </c>
      <c r="O646" s="117" t="s">
        <v>541</v>
      </c>
      <c r="P646" s="117">
        <v>41</v>
      </c>
      <c r="Q646" s="117">
        <v>35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t="s">
        <v>541</v>
      </c>
    </row>
    <row r="649" spans="1:22" s="118" customFormat="1" ht="69.95" customHeight="1">
      <c r="A649" s="252" t="s">
        <v>928</v>
      </c>
      <c r="B649" s="84"/>
      <c r="C649" s="295"/>
      <c r="D649" s="297"/>
      <c r="E649" s="320" t="s">
        <v>940</v>
      </c>
      <c r="F649" s="321"/>
      <c r="G649" s="321"/>
      <c r="H649" s="322"/>
      <c r="I649" s="122" t="s">
        <v>456</v>
      </c>
      <c r="J649" s="116">
        <f t="shared" si="32"/>
        <v>30</v>
      </c>
      <c r="K649" s="201" t="str">
        <f t="shared" si="33"/>
        <v>※</v>
      </c>
      <c r="L649" s="117" t="s">
        <v>541</v>
      </c>
      <c r="M649" s="117" t="s">
        <v>541</v>
      </c>
      <c r="N649" s="117" t="s">
        <v>541</v>
      </c>
      <c r="O649" s="117" t="s">
        <v>541</v>
      </c>
      <c r="P649" s="117">
        <v>17</v>
      </c>
      <c r="Q649" s="117">
        <v>13</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v>
      </c>
      <c r="L650" s="117" t="s">
        <v>541</v>
      </c>
      <c r="M650" s="117" t="s">
        <v>541</v>
      </c>
      <c r="N650" s="117">
        <v>38</v>
      </c>
      <c r="O650" s="117">
        <v>0</v>
      </c>
      <c r="P650" s="117">
        <v>11</v>
      </c>
      <c r="Q650" s="117">
        <v>14</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t="s">
        <v>541</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41</v>
      </c>
      <c r="K655" s="201" t="str">
        <f t="shared" si="33"/>
        <v>※</v>
      </c>
      <c r="L655" s="117">
        <v>11</v>
      </c>
      <c r="M655" s="117" t="s">
        <v>541</v>
      </c>
      <c r="N655" s="117">
        <v>30</v>
      </c>
      <c r="O655" s="117" t="s">
        <v>541</v>
      </c>
      <c r="P655" s="117" t="s">
        <v>541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24</v>
      </c>
      <c r="K657" s="201" t="str">
        <f t="shared" si="33"/>
        <v>※</v>
      </c>
      <c r="L657" s="117" t="s">
        <v>541</v>
      </c>
      <c r="M657" s="117" t="s">
        <v>541</v>
      </c>
      <c r="N657" s="117">
        <v>24</v>
      </c>
      <c r="O657" s="117" t="s">
        <v>541</v>
      </c>
      <c r="P657" s="117">
        <v>0</v>
      </c>
      <c r="Q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1052</v>
      </c>
      <c r="O665" s="66" t="s">
        <v>1055</v>
      </c>
      <c r="P665" s="66" t="s">
        <v>1058</v>
      </c>
      <c r="Q665" s="66" t="s">
        <v>1060</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1061</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1052</v>
      </c>
      <c r="O681" s="66" t="s">
        <v>1055</v>
      </c>
      <c r="P681" s="66" t="s">
        <v>1058</v>
      </c>
      <c r="Q681" s="66" t="s">
        <v>1060</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1061</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25</v>
      </c>
      <c r="K683" s="201" t="str">
        <f>IF(OR(COUNTIF(L683:Q683,"未確認")&gt;0,COUNTIF(L683:Q683,"*")&gt;0),"※","")</f>
        <v/>
      </c>
      <c r="L683" s="117">
        <v>0</v>
      </c>
      <c r="M683" s="117">
        <v>0</v>
      </c>
      <c r="N683" s="117">
        <v>0</v>
      </c>
      <c r="O683" s="117">
        <v>0</v>
      </c>
      <c r="P683" s="117">
        <v>0</v>
      </c>
      <c r="Q683" s="117">
        <v>25</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1052</v>
      </c>
      <c r="O691" s="66" t="s">
        <v>1055</v>
      </c>
      <c r="P691" s="66" t="s">
        <v>1058</v>
      </c>
      <c r="Q691" s="66" t="s">
        <v>1060</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1061</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50</v>
      </c>
      <c r="K694" s="201" t="str">
        <f>IF(OR(COUNTIF(L694:Q694,"未確認")&gt;0,COUNTIF(L694:Q694,"*")&gt;0),"※","")</f>
        <v/>
      </c>
      <c r="L694" s="117">
        <v>0</v>
      </c>
      <c r="M694" s="117">
        <v>0</v>
      </c>
      <c r="N694" s="117">
        <v>0</v>
      </c>
      <c r="O694" s="117">
        <v>0</v>
      </c>
      <c r="P694" s="117">
        <v>50</v>
      </c>
      <c r="Q694" s="117">
        <v>0</v>
      </c>
    </row>
    <row r="695" spans="1:22" s="118" customFormat="1" ht="69.95"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v>0</v>
      </c>
      <c r="O695" s="117">
        <v>0</v>
      </c>
      <c r="P695" s="117" t="s">
        <v>541</v>
      </c>
      <c r="Q695" s="117" t="s">
        <v>541</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1052</v>
      </c>
      <c r="O704" s="66" t="s">
        <v>1055</v>
      </c>
      <c r="P704" s="66" t="s">
        <v>1058</v>
      </c>
      <c r="Q704" s="66" t="s">
        <v>1060</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1061</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B3E364-DD50-4B7E-8063-4000BE7D1CB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2019-12-23T00:28:18Z</dcterms:modified>
</cp:coreProperties>
</file>