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3FAD32-18ED-4B1D-822E-9560DE364A2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<sst xmlns="http://schemas.openxmlformats.org/spreadsheetml/2006/main" count="3537" uniqueCount="1060">
  <si>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</si>
  <si>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</si>
  <si>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</si>
  <si>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</si>
  <si>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</si>
  <si>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</si>
  <si>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</si>
  <si>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</si>
  <si>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</si>
  <si>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</si>
  <si>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</si>
  <si>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</si>
  <si>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</si>
  <si>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</si>
  <si>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</si>
  <si>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</si>
  <si>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</si>
  <si>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</si>
  <si>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</si>
  <si>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</si>
  <si>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</si>
  <si>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</si>
  <si>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</si>
  <si>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</si>
  <si>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</si>
  <si>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</si>
  <si>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</si>
  <si>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</si>
  <si>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</si>
  <si>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</si>
  <si>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</si>
  <si>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</si>
  <si>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</si>
  <si>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</si>
  <si>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</si>
  <si>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</si>
  <si>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</si>
  <si>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</si>
  <si>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</si>
  <si>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</si>
  <si>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</si>
  <si>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</si>
  <si>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</si>
  <si>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</si>
  <si>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</si>
  <si>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</si>
  <si>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</si>
  <si>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</si>
  <si>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</si>
  <si>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</si>
  <si>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</si>
  <si>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</si>
  <si>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</si>
  <si>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</si>
  <si>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</si>
  <si>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</si>
  <si>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</si>
  <si>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</si>
  <si>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</si>
  <si>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</si>
  <si>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</si>
  <si>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</si>
  <si>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</si>
  <si>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</si>
  <si>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</si>
  <si>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</si>
  <si>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</si>
  <si>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</si>
  <si>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</si>
  <si>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</si>
  <si>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</si>
  <si>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</si>
  <si>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</si>
  <si>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</si>
  <si>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</si>
  <si>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</si>
  <si>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</si>
  <si>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</si>
  <si>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</si>
  <si>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</si>
  <si>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</si>
  <si>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</si>
  <si>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</si>
  <si>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</si>
  <si>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</si>
  <si>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</si>
  <si>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</si>
  <si>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</si>
  <si>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</si>
  <si>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</si>
  <si>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</si>
  <si>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</si>
  <si>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</si>
  <si>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</si>
  <si>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</si>
  <si>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</si>
  <si>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</si>
  <si>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</si>
  <si>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</si>
  <si>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</si>
  <si>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</si>
  <si>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</si>
  <si>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</si>
  <si>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</si>
  <si>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</si>
  <si>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</si>
  <si>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</si>
  <si>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</si>
  <si>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</si>
  <si>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</si>
  <si>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</si>
  <si>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</si>
  <si>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</si>
  <si>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</si>
  <si>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</si>
  <si>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</si>
  <si>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</si>
  <si>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</si>
  <si>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</si>
  <si>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</si>
  <si>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</si>
  <si>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</si>
  <si>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</si>
  <si>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</si>
  <si>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</si>
  <si>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</si>
  <si>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</si>
  <si>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</si>
  <si>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</si>
  <si>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</si>
  <si>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</si>
  <si>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</si>
  <si>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</si>
  <si>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</si>
  <si>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</si>
  <si>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</si>
  <si>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</si>
  <si>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</si>
  <si>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</si>
  <si>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</si>
  <si>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</si>
  <si>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</si>
  <si>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</si>
  <si>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</si>
  <si>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</si>
  <si>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</si>
  <si>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</si>
  <si>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</si>
  <si>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</si>
  <si>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</si>
  <si>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</si>
  <si>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</si>
  <si>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</si>
  <si>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</si>
  <si>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</si>
  <si>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</si>
  <si>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</si>
  <si>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</si>
  <si>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</si>
  <si>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</si>
  <si>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</si>
  <si>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</si>
  <si>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</si>
  <si>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</si>
  <si>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</si>
  <si>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</si>
  <si>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</si>
  <si>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</si>
  <si>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</si>
  <si>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</si>
  <si>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</si>
  <si>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</si>
  <si>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</si>
  <si>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</si>
  <si>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</si>
  <si>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</si>
  <si>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</si>
  <si>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</si>
  <si>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</si>
  <si>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</si>
  <si>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</si>
  <si>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</si>
  <si>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</si>
  <si>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</si>
  <si>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</si>
  <si>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</si>
  <si>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</si>
  <si>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</si>
  <si>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</si>
  <si>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</si>
  <si>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</si>
  <si>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</si>
  <si>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</si>
  <si>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</si>
  <si>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</si>
  <si>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</si>
  <si>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</si>
  <si>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</si>
  <si>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</si>
  <si>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</si>
  <si>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</si>
  <si>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</si>
  <si>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</si>
  <si>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</si>
  <si>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</si>
  <si>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</si>
  <si>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</si>
  <si>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</si>
  <si>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</si>
  <si>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</si>
  <si>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</si>
  <si>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</si>
  <si>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</si>
  <si>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</si>
  <si>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</si>
  <si>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</si>
  <si>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</si>
  <si>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</si>
  <si>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</si>
  <si>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</si>
  <si>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</si>
  <si>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</si>
  <si>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</si>
  <si>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</si>
  <si>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</si>
  <si>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</si>
  <si>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</si>
  <si>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</si>
  <si>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</si>
  <si>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</si>
  <si>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</si>
  <si>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</si>
  <si>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</si>
  <si>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</si>
  <si>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</si>
  <si>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</si>
  <si>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</si>
  <si>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</si>
  <si>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</si>
  <si>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</si>
  <si>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</si>
  <si>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</si>
  <si>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</si>
  <si>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</si>
  <si>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</si>
  <si>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</si>
  <si>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</si>
  <si>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</si>
  <si>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</si>
  <si>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</si>
  <si>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</si>
  <si>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</si>
  <si>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</si>
  <si>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</si>
  <si>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</si>
  <si>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</si>
  <si>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</si>
  <si>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</si>
  <si>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</si>
  <si>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</si>
  <si>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</si>
  <si>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</si>
  <si>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</si>
  <si>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</si>
  <si>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</si>
  <si>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</si>
  <si>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</si>
  <si>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</si>
  <si>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</si>
  <si>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</si>
  <si>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</si>
  <si>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</si>
  <si>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</si>
  <si>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</si>
  <si>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</si>
  <si>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</si>
  <si>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</si>
  <si>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</si>
  <si>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</si>
  <si>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</si>
  <si>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</si>
  <si>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</si>
  <si>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</si>
  <si>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</si>
  <si>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</si>
  <si>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</si>
  <si>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</si>
  <si>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</si>
  <si>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</si>
  <si>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</si>
  <si>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</si>
  <si>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</si>
  <si>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</si>
  <si>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</si>
  <si>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</si>
  <si>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</si>
  <si>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</si>
  <si>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</si>
  <si>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</si>
  <si>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</si>
  <si>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</si>
  <si>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</si>
  <si>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</si>
  <si>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</si>
  <si>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</si>
  <si>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</si>
  <si>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</si>
  <si>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</si>
  <si>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</si>
  <si>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</si>
  <si>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</si>
  <si>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</si>
  <si>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</si>
  <si>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</si>
  <si>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</si>
  <si>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</si>
  <si>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</si>
  <si>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</si>
  <si>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</si>
  <si>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</si>
  <si>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</si>
  <si>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</si>
  <si>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</si>
  <si>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</si>
  <si>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</si>
  <si>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</si>
  <si>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</si>
  <si>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</si>
  <si>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</si>
  <si>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</si>
  <si>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</si>
  <si>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</si>
  <si>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</si>
  <si>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</si>
  <si>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</si>
  <si>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</si>
  <si>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</si>
  <si>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</si>
  <si>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</si>
  <si>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</si>
  <si>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</si>
  <si>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</si>
  <si>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</si>
  <si>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</si>
  <si>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</si>
  <si>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</si>
  <si>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</si>
  <si>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</si>
  <si>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</si>
  <si>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</si>
  <si>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</si>
  <si>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</si>
  <si>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</si>
  <si>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</si>
  <si>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</si>
  <si>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</si>
  <si>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</si>
  <si>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</si>
  <si>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</si>
  <si>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</si>
  <si>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</si>
  <si>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</si>
  <si>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</si>
  <si>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</si>
  <si>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</si>
  <si>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</si>
  <si>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</si>
  <si>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</si>
  <si>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</si>
  <si>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</si>
  <si>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</si>
  <si>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</si>
  <si>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</si>
  <si>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</si>
  <si>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</si>
  <si>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</si>
  <si>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</si>
  <si>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</si>
  <si>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</si>
  <si>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</si>
  <si>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</si>
  <si>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</si>
  <si>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</si>
  <si>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</si>
  <si>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</si>
  <si>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</si>
  <si>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</si>
  <si>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</si>
  <si>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</si>
  <si>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</si>
  <si>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</si>
  <si>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</si>
  <si>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</si>
  <si>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</si>
  <si>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</si>
  <si>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</si>
  <si>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</si>
  <si>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</si>
  <si>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</si>
  <si>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</si>
  <si>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</si>
  <si>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</si>
  <si>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</si>
  <si>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</si>
  <si>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</si>
  <si>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</si>
  <si>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</si>
  <si>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</si>
  <si>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</si>
  <si>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</si>
  <si>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</si>
  <si>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</si>
  <si>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</si>
  <si>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</si>
  <si>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</si>
  <si>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</si>
  <si>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</si>
  <si>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</si>
  <si>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</si>
  <si>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</si>
  <si>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</si>
  <si>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</si>
  <si>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</si>
  <si>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</si>
  <si>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</si>
  <si>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</si>
  <si>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</si>
  <si>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</si>
  <si>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</si>
  <si>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</si>
  <si>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</si>
  <si>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</si>
  <si>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</si>
  <si>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</si>
  <si>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</si>
  <si>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</si>
  <si>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</si>
  <si>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</si>
  <si>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</si>
  <si>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</si>
  <si>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</si>
  <si>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</si>
  <si>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</si>
  <si>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</si>
  <si>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</si>
  <si>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</si>
  <si>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</si>
  <si>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</si>
  <si>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</si>
  <si>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</si>
  <si>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</si>
  <si>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</si>
  <si>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</si>
  <si>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</si>
  <si>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</si>
  <si>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</si>
  <si>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</si>
  <si>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</si>
  <si>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</si>
  <si>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</si>
  <si>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</si>
  <si>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</si>
  <si>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</si>
  <si>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</si>
  <si>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</si>
  <si>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</si>
  <si>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</si>
  <si>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</si>
  <si>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</si>
  <si>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</si>
  <si>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</si>
  <si>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</si>
  <si>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</si>
  <si>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</si>
  <si>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</si>
  <si>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</si>
  <si>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</si>
  <si>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</si>
  <si>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</si>
  <si>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</si>
  <si>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</si>
  <si>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</si>
  <si>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</si>
  <si>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</si>
  <si>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</si>
  <si>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</si>
  <si>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</si>
  <si>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</si>
  <si>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</si>
  <si>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</si>
  <si>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</si>
  <si>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</si>
  <si>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</si>
  <si>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</si>
  <si>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</si>
  <si>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</si>
  <si>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</si>
  <si>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</si>
  <si>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</si>
  <si>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</si>
  <si>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</si>
  <si>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</si>
  <si>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</si>
  <si>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</si>
  <si>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</si>
  <si>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</si>
  <si>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</si>
  <si>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</si>
  <si>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</si>
  <si>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</si>
  <si>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</si>
  <si>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</si>
  <si>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</si>
  <si>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</si>
  <si>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</si>
  <si>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</si>
  <si>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</si>
  <si>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</si>
  <si>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</si>
  <si>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</si>
  <si>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</si>
  <si>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</si>
  <si>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</si>
  <si>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</si>
  <si>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</si>
  <si>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</si>
  <si>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</si>
  <si>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</si>
  <si>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</si>
  <si>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</si>
  <si>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</si>
  <si>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</si>
  <si>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</si>
  <si>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</si>
  <si>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</si>
  <si>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</si>
  <si>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</si>
  <si>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</si>
  <si>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</si>
  <si>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</si>
  <si>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</si>
  <si>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</si>
  <si>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</si>
  <si>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</si>
  <si>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</si>
  <si>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</si>
  <si>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</si>
  <si>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</si>
  <si>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</si>
  <si>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</si>
  <si>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</si>
  <si>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</si>
  <si>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</si>
  <si>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</si>
  <si>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</si>
  <si>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</si>
  <si>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</si>
  <si>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</si>
  <si>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</si>
  <si>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</si>
  <si>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</si>
  <si>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</si>
  <si>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</si>
  <si>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</si>
  <si>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</si>
  <si>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</si>
  <si>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</si>
  <si>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</si>
  <si>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</si>
  <si>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</si>
  <si>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</si>
  <si>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</si>
  <si>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</si>
  <si>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</si>
  <si>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</si>
  <si>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</si>
  <si>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</si>
  <si>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</si>
  <si>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</si>
  <si>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</si>
  <si>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</si>
  <si>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</si>
  <si>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</si>
  <si>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</si>
  <si>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</si>
  <si>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</si>
  <si>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</si>
  <si>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</si>
  <si>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</si>
  <si>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</si>
  <si>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</si>
  <si>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</si>
  <si>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</si>
  <si>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</si>
  <si>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</si>
  <si>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</si>
  <si>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</si>
  <si>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</si>
  <si>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</si>
  <si>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</si>
  <si>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</si>
  <si>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</si>
  <si>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</si>
  <si>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</si>
  <si>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</si>
  <si>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</si>
  <si>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</si>
  <si>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</si>
  <si>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</si>
  <si>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</si>
  <si>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</si>
  <si>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</si>
  <si>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</si>
  <si>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</si>
  <si>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</si>
  <si>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</si>
  <si>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</si>
  <si>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</si>
  <si>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</si>
  <si>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</si>
  <si>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</si>
  <si>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</si>
  <si>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</si>
  <si>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</si>
  <si>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</si>
  <si>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</si>
  <si>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</si>
  <si>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</si>
  <si>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</si>
  <si>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</si>
  <si>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</si>
  <si>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</si>
  <si>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</si>
  <si>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</si>
  <si>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</si>
  <si>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</si>
  <si>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</si>
  <si>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</si>
  <si>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</si>
  <si>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</si>
  <si>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</si>
  <si>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</si>
  <si>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</si>
  <si>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</si>
  <si>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</si>
  <si>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</si>
  <si>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</si>
  <si>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</si>
  <si>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</si>
  <si>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</si>
  <si>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</si>
  <si>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</si>
  <si>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</si>
  <si>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</si>
  <si>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</si>
  <si>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</si>
  <si>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</si>
  <si>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</si>
  <si>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</si>
  <si>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</si>
  <si>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</si>
  <si>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</si>
  <si>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</si>
  <si>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</si>
  <si>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</si>
  <si>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</si>
  <si>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</si>
  <si>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</si>
  <si>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</si>
  <si>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</si>
  <si>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</si>
  <si>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</si>
  <si>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</si>
  <si>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</si>
  <si>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</si>
  <si>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</si>
  <si>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</si>
  <si>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</si>
  <si>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</si>
  <si>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</si>
  <si>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</si>
  <si>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</si>
  <si>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</si>
  <si>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</si>
  <si>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</si>
  <si>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</si>
  <si>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</si>
  <si>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</si>
  <si>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</si>
  <si>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</si>
  <si>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</si>
  <si>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</si>
  <si>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</si>
  <si>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</si>
  <si>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</si>
  <si>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</si>
  <si>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</si>
  <si>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</si>
  <si>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</si>
  <si>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</si>
  <si>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</si>
  <si>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</si>
  <si>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</si>
  <si>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</si>
  <si>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</si>
  <si>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</si>
  <si>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</si>
  <si>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</si>
  <si>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</si>
  <si>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</si>
  <si>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</si>
  <si>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</si>
  <si>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</si>
  <si>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</si>
  <si>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</si>
  <si>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</si>
  <si>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</si>
  <si>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</si>
  <si>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</si>
  <si>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</si>
  <si>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</si>
  <si>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</si>
  <si>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</si>
  <si>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</si>
  <si>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</si>
  <si>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</si>
  <si>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</si>
  <si>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</si>
  <si>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</si>
  <si>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</si>
  <si>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</si>
  <si>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</si>
  <si>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</si>
  <si>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</si>
  <si>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</si>
  <si>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</si>
  <si>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</si>
  <si>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</si>
  <si>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</si>
  <si>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</si>
  <si>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</si>
  <si>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</si>
  <si>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</si>
  <si>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</si>
  <si>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</si>
  <si>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</si>
  <si>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</si>
  <si>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</si>
  <si>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</si>
  <si>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</si>
  <si>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</si>
  <si>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</si>
  <si>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</si>
  <si>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</si>
  <si>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</si>
  <si>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</si>
  <si>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</si>
  <si>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</si>
  <si>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</si>
  <si>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</si>
  <si>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</si>
  <si>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</si>
  <si>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</si>
  <si>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</si>
  <si>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</si>
  <si>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</si>
  <si>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</si>
  <si>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</si>
  <si>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</si>
  <si>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</si>
  <si>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</si>
  <si>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</si>
  <si>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</si>
  <si>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</si>
  <si>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</si>
  <si>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</si>
  <si>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</si>
  <si>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</si>
  <si>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</si>
  <si>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</si>
  <si>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</si>
  <si>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</si>
  <si>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</si>
  <si>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</si>
  <si>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</si>
  <si>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</si>
  <si>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</si>
  <si>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</si>
  <si>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</si>
  <si>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</si>
  <si>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</si>
  <si>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</si>
  <si>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</si>
  <si>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</si>
  <si>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</si>
  <si>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</si>
  <si>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</si>
  <si>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</si>
  <si>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</si>
  <si>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</si>
  <si>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</si>
  <si>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</si>
  <si>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</si>
  <si>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</si>
  <si>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</si>
  <si>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</si>
  <si>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</si>
  <si>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</si>
  <si>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</si>
  <si>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</si>
  <si>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</si>
  <si>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</si>
  <si>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</si>
  <si>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</si>
  <si>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</si>
  <si>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</si>
  <si>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</si>
  <si>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</si>
  <si>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</si>
  <si>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</si>
  <si>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</si>
  <si>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</si>
  <si>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</si>
  <si>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</si>
  <si>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</si>
  <si>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</si>
  <si>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</si>
  <si>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</si>
  <si>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</si>
  <si>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</si>
  <si>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</si>
  <si>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</si>
  <si>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</si>
  <si>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</si>
  <si>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</si>
  <si>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</si>
  <si>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</si>
  <si>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</si>
  <si>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</si>
  <si>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</si>
  <si>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</si>
  <si>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</si>
  <si>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</si>
  <si>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</si>
  <si>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</si>
  <si>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</si>
  <si>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</si>
  <si>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</si>
  <si>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</si>
  <si>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</si>
  <si>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</si>
  <si>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</si>
  <si>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</si>
  <si>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</si>
  <si>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</si>
  <si>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</si>
  <si>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</si>
  <si>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</si>
  <si>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</si>
  <si>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</si>
  <si>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</si>
  <si>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</si>
  <si>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</si>
  <si>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</si>
  <si>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</si>
  <si>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</si>
  <si>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</si>
  <si>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</si>
  <si>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</si>
  <si>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</si>
  <si>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</si>
  <si>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</si>
  <si>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</si>
  <si>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</si>
  <si>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</si>
  <si>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</si>
  <si>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</si>
  <si>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</si>
  <si>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</si>
  <si>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</si>
  <si>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</si>
  <si>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</si>
  <si>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</si>
  <si>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</si>
  <si>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</si>
  <si>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</si>
  <si>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</si>
  <si>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</si>
  <si>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</si>
  <si>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</si>
  <si>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</si>
  <si>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</si>
  <si>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</si>
  <si>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</si>
  <si>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</si>
  <si>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</si>
  <si>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</si>
  <si>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</si>
  <si>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</si>
  <si>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</si>
  <si>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</si>
  <si>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</si>
  <si>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</si>
  <si>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</si>
  <si>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</si>
  <si>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</si>
  <si>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</si>
  <si>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</si>
  <si>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</si>
  <si>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</si>
  <si>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</si>
  <si>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</si>
  <si>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</si>
  <si>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</si>
  <si>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</si>
  <si>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</si>
  <si>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</si>
  <si>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</si>
  <si>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</si>
  <si>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</si>
  <si>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</si>
  <si>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</si>
  <si>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</si>
  <si>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</si>
  <si>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</si>
  <si>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</si>
  <si>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</si>
  <si>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</si>
  <si>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</si>
  <si>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</si>
  <si>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</si>
  <si>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</si>
  <si>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</si>
  <si>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</si>
  <si>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</si>
  <si>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</si>
  <si>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</si>
  <si>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</si>
  <si>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</si>
  <si>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</si>
  <si>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</si>
  <si>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</si>
  <si>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</si>
  <si>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</si>
  <si>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</si>
  <si>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</si>
  <si>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</si>
  <si>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</si>
  <si>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</si>
  <si>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</si>
  <si>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</si>
  <si>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</si>
  <si>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</si>
  <si>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</si>
  <si>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</si>
  <si>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</si>
  <si>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</si>
  <si>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</si>
  <si>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</si>
  <si>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</si>
  <si>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</si>
  <si>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</si>
  <si>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</si>
  <si>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</si>
  <si>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</si>
  <si>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</si>
  <si>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</si>
  <si>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</si>
  <si>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</si>
  <si>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</si>
  <si>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</si>
  <si>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</si>
  <si>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</si>
  <si>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</si>
  <si>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</si>
  <si>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</si>
  <si>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</si>
  <si>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</si>
  <si>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</si>
  <si>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</si>
  <si>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</si>
  <si>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</si>
  <si>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</si>
  <si>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</si>
  <si>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</si>
  <si>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</si>
  <si>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</si>
  <si>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</si>
  <si>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</si>
  <si>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</si>
  <si>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</si>
  <si>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</si>
  <si>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</si>
  <si>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</si>
  <si>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</si>
  <si>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</si>
  <si>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</si>
  <si>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</si>
  <si>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</si>
  <si>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</si>
  <si>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</si>
  <si>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</si>
  <si>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</si>
  <si>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</si>
  <si>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</si>
  <si>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</si>
  <si>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</si>
  <si>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</si>
  <si>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</si>
  <si>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</si>
  <si>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</si>
  <si>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</si>
  <si>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</si>
  <si>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</si>
  <si>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</si>
  <si>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</si>
  <si>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</si>
  <si>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</si>
  <si>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</si>
  <si>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</si>
  <si>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</si>
  <si>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</si>
  <si>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</si>
  <si>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</si>
  <si>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</si>
  <si>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</si>
  <si>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</si>
  <si>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</si>
  <si>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</si>
  <si>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</si>
  <si>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</si>
  <si>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</si>
  <si>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</si>
  <si>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</si>
  <si>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</si>
  <si>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</si>
  <si>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</si>
  <si>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医療法人新青会川口工業総合病院</t>
    <phoneticPr fontId="3"/>
  </si>
  <si>
    <t>〒332-0031 川口市青木１－１８－１５</t>
    <phoneticPr fontId="3"/>
  </si>
  <si>
    <t>〇</t>
  </si>
  <si>
    <t>医療法人</t>
  </si>
  <si>
    <t>整形外科</t>
  </si>
  <si>
    <t>急性期一般入院料１</t>
  </si>
  <si>
    <t>ＤＰＣ標準病院群</t>
  </si>
  <si>
    <t>有</t>
  </si>
  <si>
    <t>看護必要度Ⅰ</t>
    <phoneticPr fontId="3"/>
  </si>
  <si>
    <t>急性期機能病棟01</t>
  </si>
  <si>
    <t>急性期機能</t>
  </si>
  <si>
    <t>外科</t>
  </si>
  <si>
    <t>急性期機能病棟02</t>
  </si>
  <si>
    <t>循環器内科</t>
  </si>
  <si>
    <t>急性期機能病棟03</t>
  </si>
  <si>
    <t>内科</t>
  </si>
  <si>
    <t>-</t>
    <phoneticPr fontId="3"/>
  </si>
  <si>
    <t>急性期機能病棟04</t>
  </si>
  <si>
    <t>ハイケアユニット入院医療管理料１</t>
  </si>
  <si>
    <t>高度急性期機能病棟01</t>
  </si>
  <si>
    <t>高度急性期機能</t>
  </si>
  <si>
    <t>回復期機能病棟01</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</si>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</sst>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3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1049</v>
      </c>
      <c r="N9" s="282" t="s">
        <v>1051</v>
      </c>
      <c r="O9" s="282" t="s">
        <v>1054</v>
      </c>
      <c r="P9" s="282" t="s">
        <v>1056</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t="s">
        <v>1039</v>
      </c>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1049</v>
      </c>
      <c r="N22" s="282" t="s">
        <v>1051</v>
      </c>
      <c r="O22" s="282" t="s">
        <v>1054</v>
      </c>
      <c r="P22" s="282" t="s">
        <v>1056</v>
      </c>
      <c r="Q22" s="282" t="s">
        <v>1058</v>
      </c>
    </row>
    <row r="23" spans="1:22" s="21" customFormat="1" ht="34.5" customHeight="1">
      <c r="A23" s="244" t="s">
        <v>607</v>
      </c>
      <c r="B23" s="17"/>
      <c r="C23" s="19"/>
      <c r="D23" s="19"/>
      <c r="E23" s="19"/>
      <c r="F23" s="19"/>
      <c r="G23" s="19"/>
      <c r="H23" s="20"/>
      <c r="I23" s="303" t="s">
        <v>2</v>
      </c>
      <c r="J23" s="304"/>
      <c r="K23" s="305"/>
      <c r="L23" s="25"/>
      <c r="M23" s="25"/>
      <c r="N23" s="25"/>
      <c r="O23" s="25"/>
      <c r="P23" s="25" t="s">
        <v>1039</v>
      </c>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1049</v>
      </c>
      <c r="N35" s="282" t="s">
        <v>1051</v>
      </c>
      <c r="O35" s="282" t="s">
        <v>1054</v>
      </c>
      <c r="P35" s="282" t="s">
        <v>1056</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1049</v>
      </c>
      <c r="N44" s="282" t="s">
        <v>1051</v>
      </c>
      <c r="O44" s="282" t="s">
        <v>1054</v>
      </c>
      <c r="P44" s="282" t="s">
        <v>1056</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7">
      <c r="A89" s="243"/>
      <c r="B89" s="18"/>
      <c r="C89" s="62"/>
      <c r="D89" s="3"/>
      <c r="E89" s="3"/>
      <c r="F89" s="3"/>
      <c r="G89" s="3"/>
      <c r="H89" s="287"/>
      <c r="I89" s="287"/>
      <c r="J89" s="64" t="s">
        <v>35</v>
      </c>
      <c r="K89" s="65"/>
      <c r="L89" s="262" t="s">
        <v>1046</v>
      </c>
      <c r="M89" s="262" t="s">
        <v>1049</v>
      </c>
      <c r="N89" s="262" t="s">
        <v>1051</v>
      </c>
      <c r="O89" s="262" t="s">
        <v>1054</v>
      </c>
      <c r="P89" s="262" t="s">
        <v>1056</v>
      </c>
      <c r="Q89" s="262" t="s">
        <v>1058</v>
      </c>
    </row>
    <row r="90" spans="1:22" s="21" customFormat="1" ht="27">
      <c r="A90" s="243"/>
      <c r="B90" s="1"/>
      <c r="C90" s="3"/>
      <c r="D90" s="3"/>
      <c r="E90" s="3"/>
      <c r="F90" s="3"/>
      <c r="G90" s="3"/>
      <c r="H90" s="287"/>
      <c r="I90" s="67" t="s">
        <v>36</v>
      </c>
      <c r="J90" s="68"/>
      <c r="K90" s="69"/>
      <c r="L90" s="262" t="s">
        <v>1047</v>
      </c>
      <c r="M90" s="262" t="s">
        <v>1047</v>
      </c>
      <c r="N90" s="262" t="s">
        <v>1047</v>
      </c>
      <c r="O90" s="262" t="s">
        <v>1047</v>
      </c>
      <c r="P90" s="262" t="s">
        <v>1057</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1054</v>
      </c>
      <c r="P97" s="66" t="s">
        <v>1056</v>
      </c>
      <c r="Q97" s="66" t="s">
        <v>1058</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1057</v>
      </c>
      <c r="Q98" s="70" t="s">
        <v>1059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199</v>
      </c>
      <c r="K99" s="237" t="str">
        <f>IF(OR(COUNTIF(L99:Q99,"未確認")&gt;0,COUNTIF(L99:Q99,"~*")&gt;0),"※","")</f>
        <v/>
      </c>
      <c r="L99" s="258">
        <v>45</v>
      </c>
      <c r="M99" s="258">
        <v>42</v>
      </c>
      <c r="N99" s="258">
        <v>39</v>
      </c>
      <c r="O99" s="258">
        <v>27</v>
      </c>
      <c r="P99" s="258">
        <v>8</v>
      </c>
      <c r="Q99" s="258">
        <v>38</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IF(OR(COUNTIF(L101:Q101,"未確認")&gt;0,COUNTIF(L101:Q101,"~*")&gt;0),"※","")</f>
        <v/>
      </c>
      <c r="L101" s="258">
        <v>45</v>
      </c>
      <c r="M101" s="258">
        <v>42</v>
      </c>
      <c r="N101" s="258">
        <v>39</v>
      </c>
      <c r="O101" s="258">
        <v>27</v>
      </c>
      <c r="P101" s="258">
        <v>8</v>
      </c>
      <c r="Q101" s="258">
        <v>38</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IF(OR(COUNTIF(L101:Q101,"未確認")&gt;0,COUNTIF(L101:Q101,"~*")&gt;0),"※","")</f>
        <v/>
      </c>
      <c r="L102" s="258">
        <v>45</v>
      </c>
      <c r="M102" s="258">
        <v>42</v>
      </c>
      <c r="N102" s="258">
        <v>39</v>
      </c>
      <c r="O102" s="258">
        <v>27</v>
      </c>
      <c r="P102" s="258">
        <v>8</v>
      </c>
      <c r="Q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1054</v>
      </c>
      <c r="P118" s="66" t="s">
        <v>1056</v>
      </c>
      <c r="Q118" s="66" t="s">
        <v>1058</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1057</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1050</v>
      </c>
      <c r="O120" s="98" t="s">
        <v>1052</v>
      </c>
      <c r="P120" s="98" t="s">
        <v>1052</v>
      </c>
      <c r="Q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1054</v>
      </c>
      <c r="P129" s="66" t="s">
        <v>1056</v>
      </c>
      <c r="Q129" s="66" t="s">
        <v>1058</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1057</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1055</v>
      </c>
      <c r="Q131" s="98" t="s">
        <v>111</v>
      </c>
    </row>
    <row r="132" spans="1:22" s="83" customFormat="1" ht="34.5" customHeight="1">
      <c r="A132" s="244" t="s">
        <v>621</v>
      </c>
      <c r="B132" s="84"/>
      <c r="C132" s="295"/>
      <c r="D132" s="297"/>
      <c r="E132" s="320" t="s">
        <v>58</v>
      </c>
      <c r="F132" s="321"/>
      <c r="G132" s="321"/>
      <c r="H132" s="322"/>
      <c r="I132" s="389"/>
      <c r="J132" s="101"/>
      <c r="K132" s="102"/>
      <c r="L132" s="82">
        <v>45</v>
      </c>
      <c r="M132" s="82">
        <v>42</v>
      </c>
      <c r="N132" s="82">
        <v>39</v>
      </c>
      <c r="O132" s="82">
        <v>27</v>
      </c>
      <c r="P132" s="82">
        <v>8</v>
      </c>
      <c r="Q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1054</v>
      </c>
      <c r="P143" s="66" t="s">
        <v>1056</v>
      </c>
      <c r="Q143" s="66" t="s">
        <v>1058</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1057</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503</v>
      </c>
      <c r="K145" s="264" t="str">
        <f t="shared" ref="K145:K176" si="3">IF(OR(COUNTIF(L145:Q145,"未確認")&gt;0,COUNTIF(L145:Q145,"~*")&gt;0),"※","")</f>
        <v>※</v>
      </c>
      <c r="L145" s="117">
        <v>140</v>
      </c>
      <c r="M145" s="117">
        <v>152</v>
      </c>
      <c r="N145" s="117">
        <v>122</v>
      </c>
      <c r="O145" s="117">
        <v>89</v>
      </c>
      <c r="P145" s="117">
        <v>0</v>
      </c>
      <c r="Q145" s="117" t="s">
        <v>541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39</v>
      </c>
      <c r="K179" s="264" t="str">
        <f t="shared" si="5"/>
        <v/>
      </c>
      <c r="L179" s="117">
        <v>0</v>
      </c>
      <c r="M179" s="117">
        <v>0</v>
      </c>
      <c r="N179" s="117">
        <v>0</v>
      </c>
      <c r="O179" s="117">
        <v>0</v>
      </c>
      <c r="P179" s="117">
        <v>39</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113</v>
      </c>
      <c r="K201" s="264" t="str">
        <f t="shared" si="5"/>
        <v/>
      </c>
      <c r="L201" s="117">
        <v>0</v>
      </c>
      <c r="M201" s="117">
        <v>0</v>
      </c>
      <c r="N201" s="117">
        <v>0</v>
      </c>
      <c r="O201" s="117">
        <v>0</v>
      </c>
      <c r="P201" s="117">
        <v>0</v>
      </c>
      <c r="Q201" s="117">
        <v>113</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1054</v>
      </c>
      <c r="P226" s="66" t="s">
        <v>1056</v>
      </c>
      <c r="Q226" s="66" t="s">
        <v>1058</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1057</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1054</v>
      </c>
      <c r="P234" s="66" t="s">
        <v>1056</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1057</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1054</v>
      </c>
      <c r="P244" s="66" t="s">
        <v>1056</v>
      </c>
      <c r="Q244" s="66" t="s">
        <v>1058</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1057</v>
      </c>
      <c r="Q245" s="70" t="s">
        <v>1059</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1054</v>
      </c>
      <c r="P253" s="66" t="s">
        <v>1056</v>
      </c>
      <c r="Q253" s="66" t="s">
        <v>1058</v>
      </c>
      <c r="R253" s="8"/>
      <c r="S253" s="8"/>
      <c r="T253" s="8"/>
      <c r="U253" s="8"/>
      <c r="V253" s="8"/>
    </row>
    <row r="254" spans="1:22" ht="27">
      <c r="A254" s="243"/>
      <c r="B254" s="1"/>
      <c r="C254" s="62"/>
      <c r="D254" s="3"/>
      <c r="F254" s="3"/>
      <c r="G254" s="3"/>
      <c r="H254" s="287"/>
      <c r="I254" s="67" t="s">
        <v>36</v>
      </c>
      <c r="J254" s="68"/>
      <c r="K254" s="79"/>
      <c r="L254" s="70" t="s">
        <v>1047</v>
      </c>
      <c r="M254" s="137" t="s">
        <v>1047</v>
      </c>
      <c r="N254" s="137" t="s">
        <v>1047</v>
      </c>
      <c r="O254" s="137" t="s">
        <v>1047</v>
      </c>
      <c r="P254" s="137" t="s">
        <v>1057</v>
      </c>
      <c r="Q254" s="137" t="s">
        <v>1059</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1054</v>
      </c>
      <c r="P263" s="66" t="s">
        <v>1056</v>
      </c>
      <c r="Q263" s="66" t="s">
        <v>1058</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1057</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140</v>
      </c>
      <c r="K269" s="81" t="str">
        <f t="shared" si="8"/>
        <v/>
      </c>
      <c r="L269" s="147">
        <v>28</v>
      </c>
      <c r="M269" s="147">
        <v>29</v>
      </c>
      <c r="N269" s="147">
        <v>24</v>
      </c>
      <c r="O269" s="147">
        <v>24</v>
      </c>
      <c r="P269" s="147">
        <v>14</v>
      </c>
      <c r="Q269" s="147">
        <v>21</v>
      </c>
    </row>
    <row r="270" spans="1:22" s="83" customFormat="1" ht="34.5" customHeight="1">
      <c r="A270" s="249" t="s">
        <v>725</v>
      </c>
      <c r="B270" s="120"/>
      <c r="C270" s="371"/>
      <c r="D270" s="371"/>
      <c r="E270" s="371"/>
      <c r="F270" s="371"/>
      <c r="G270" s="371" t="s">
        <v>148</v>
      </c>
      <c r="H270" s="371"/>
      <c r="I270" s="404"/>
      <c r="J270" s="266">
        <f t="shared" si="9"/>
        <v>3.5999999999999996</v>
      </c>
      <c r="K270" s="81" t="str">
        <f t="shared" si="8"/>
        <v/>
      </c>
      <c r="L270" s="148">
        <v>0.8</v>
      </c>
      <c r="M270" s="148">
        <v>0.8</v>
      </c>
      <c r="N270" s="148">
        <v>1.2</v>
      </c>
      <c r="O270" s="148">
        <v>0</v>
      </c>
      <c r="P270" s="148">
        <v>0</v>
      </c>
      <c r="Q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27</v>
      </c>
      <c r="K273" s="81" t="str">
        <f t="shared" si="8"/>
        <v/>
      </c>
      <c r="L273" s="147">
        <v>4</v>
      </c>
      <c r="M273" s="147">
        <v>5</v>
      </c>
      <c r="N273" s="147">
        <v>5</v>
      </c>
      <c r="O273" s="147">
        <v>4</v>
      </c>
      <c r="P273" s="147">
        <v>0</v>
      </c>
      <c r="Q273" s="147">
        <v>9</v>
      </c>
    </row>
    <row r="274" spans="1:17" s="83" customFormat="1" ht="34.5" customHeight="1">
      <c r="A274" s="249" t="s">
        <v>727</v>
      </c>
      <c r="B274" s="120"/>
      <c r="C274" s="372"/>
      <c r="D274" s="372"/>
      <c r="E274" s="372"/>
      <c r="F274" s="372"/>
      <c r="G274" s="371" t="s">
        <v>148</v>
      </c>
      <c r="H274" s="371"/>
      <c r="I274" s="404"/>
      <c r="J274" s="266">
        <f t="shared" si="9"/>
        <v>0.5</v>
      </c>
      <c r="K274" s="81" t="str">
        <f t="shared" si="8"/>
        <v/>
      </c>
      <c r="L274" s="148">
        <v>0</v>
      </c>
      <c r="M274" s="148">
        <v>0</v>
      </c>
      <c r="N274" s="148">
        <v>0</v>
      </c>
      <c r="O274" s="148">
        <v>0</v>
      </c>
      <c r="P274" s="148">
        <v>0</v>
      </c>
      <c r="Q274" s="148">
        <v>0.5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22</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1054</v>
      </c>
      <c r="P322" s="66" t="s">
        <v>1056</v>
      </c>
      <c r="Q322" s="66" t="s">
        <v>1058</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1057</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1054</v>
      </c>
      <c r="P342" s="66" t="s">
        <v>1056</v>
      </c>
      <c r="Q342" s="66" t="s">
        <v>1058</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1057</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1054</v>
      </c>
      <c r="P367" s="66" t="s">
        <v>1056</v>
      </c>
      <c r="Q367" s="66" t="s">
        <v>1058</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1057</v>
      </c>
      <c r="Q368" s="137" t="s">
        <v>1059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1054</v>
      </c>
      <c r="P390" s="66" t="s">
        <v>1056</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1057</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5740</v>
      </c>
      <c r="K392" s="81" t="str">
        <f t="shared" ref="K392:K397" si="12">IF(OR(COUNTIF(L392:Q392,"未確認")&gt;0,COUNTIF(L392:Q392,"~*")&gt;0),"※","")</f>
        <v/>
      </c>
      <c r="L392" s="147">
        <v>1303</v>
      </c>
      <c r="M392" s="147">
        <v>1393</v>
      </c>
      <c r="N392" s="147">
        <v>1013</v>
      </c>
      <c r="O392" s="147">
        <v>770</v>
      </c>
      <c r="P392" s="147">
        <v>310</v>
      </c>
      <c r="Q392" s="147">
        <v>951</v>
      </c>
    </row>
    <row r="393" spans="1:22" s="83" customFormat="1" ht="34.5" customHeight="1">
      <c r="A393" s="249" t="s">
        <v>773</v>
      </c>
      <c r="B393" s="84"/>
      <c r="C393" s="370"/>
      <c r="D393" s="380"/>
      <c r="E393" s="320" t="s">
        <v>224</v>
      </c>
      <c r="F393" s="321"/>
      <c r="G393" s="321"/>
      <c r="H393" s="322"/>
      <c r="I393" s="343"/>
      <c r="J393" s="140">
        <f t="shared" si="11"/>
        <v>3739</v>
      </c>
      <c r="K393" s="81" t="str">
        <f t="shared" si="12"/>
        <v/>
      </c>
      <c r="L393" s="147">
        <v>1078</v>
      </c>
      <c r="M393" s="147">
        <v>731</v>
      </c>
      <c r="N393" s="147">
        <v>508</v>
      </c>
      <c r="O393" s="147">
        <v>424</v>
      </c>
      <c r="P393" s="147">
        <v>60</v>
      </c>
      <c r="Q393" s="147">
        <v>938</v>
      </c>
    </row>
    <row r="394" spans="1:22" s="83" customFormat="1" ht="34.5" customHeight="1">
      <c r="A394" s="250" t="s">
        <v>774</v>
      </c>
      <c r="B394" s="84"/>
      <c r="C394" s="370"/>
      <c r="D394" s="381"/>
      <c r="E394" s="320" t="s">
        <v>225</v>
      </c>
      <c r="F394" s="321"/>
      <c r="G394" s="321"/>
      <c r="H394" s="322"/>
      <c r="I394" s="343"/>
      <c r="J394" s="140">
        <f t="shared" si="11"/>
        <v>434</v>
      </c>
      <c r="K394" s="81" t="str">
        <f t="shared" si="12"/>
        <v/>
      </c>
      <c r="L394" s="147">
        <v>16</v>
      </c>
      <c r="M394" s="147">
        <v>70</v>
      </c>
      <c r="N394" s="147">
        <v>135</v>
      </c>
      <c r="O394" s="147">
        <v>78</v>
      </c>
      <c r="P394" s="147">
        <v>135</v>
      </c>
      <c r="Q394" s="147">
        <v>0</v>
      </c>
    </row>
    <row r="395" spans="1:22" s="83" customFormat="1" ht="34.5" customHeight="1">
      <c r="A395" s="250" t="s">
        <v>775</v>
      </c>
      <c r="B395" s="84"/>
      <c r="C395" s="370"/>
      <c r="D395" s="382"/>
      <c r="E395" s="320" t="s">
        <v>226</v>
      </c>
      <c r="F395" s="321"/>
      <c r="G395" s="321"/>
      <c r="H395" s="322"/>
      <c r="I395" s="343"/>
      <c r="J395" s="140">
        <f t="shared" si="11"/>
        <v>1567</v>
      </c>
      <c r="K395" s="81" t="str">
        <f t="shared" si="12"/>
        <v/>
      </c>
      <c r="L395" s="147">
        <v>209</v>
      </c>
      <c r="M395" s="147">
        <v>592</v>
      </c>
      <c r="N395" s="147">
        <v>370</v>
      </c>
      <c r="O395" s="147">
        <v>268</v>
      </c>
      <c r="P395" s="147">
        <v>115</v>
      </c>
      <c r="Q395" s="147">
        <v>13</v>
      </c>
    </row>
    <row r="396" spans="1:22" s="83" customFormat="1" ht="34.5" customHeight="1">
      <c r="A396" s="250" t="s">
        <v>776</v>
      </c>
      <c r="B396" s="1"/>
      <c r="C396" s="370"/>
      <c r="D396" s="320" t="s">
        <v>227</v>
      </c>
      <c r="E396" s="321"/>
      <c r="F396" s="321"/>
      <c r="G396" s="321"/>
      <c r="H396" s="322"/>
      <c r="I396" s="343"/>
      <c r="J396" s="140">
        <f t="shared" si="11"/>
        <v>66355</v>
      </c>
      <c r="K396" s="81" t="str">
        <f t="shared" si="12"/>
        <v/>
      </c>
      <c r="L396" s="147">
        <v>14837</v>
      </c>
      <c r="M396" s="147">
        <v>13605</v>
      </c>
      <c r="N396" s="147">
        <v>12216</v>
      </c>
      <c r="O396" s="147">
        <v>8408</v>
      </c>
      <c r="P396" s="147">
        <v>2729</v>
      </c>
      <c r="Q396" s="147">
        <v>14560</v>
      </c>
    </row>
    <row r="397" spans="1:22" s="83" customFormat="1" ht="34.5" customHeight="1">
      <c r="A397" s="250" t="s">
        <v>777</v>
      </c>
      <c r="B397" s="119"/>
      <c r="C397" s="370"/>
      <c r="D397" s="320" t="s">
        <v>228</v>
      </c>
      <c r="E397" s="321"/>
      <c r="F397" s="321"/>
      <c r="G397" s="321"/>
      <c r="H397" s="322"/>
      <c r="I397" s="344"/>
      <c r="J397" s="140">
        <f t="shared" si="11"/>
        <v>5586</v>
      </c>
      <c r="K397" s="81" t="str">
        <f t="shared" si="12"/>
        <v/>
      </c>
      <c r="L397" s="147">
        <v>1273</v>
      </c>
      <c r="M397" s="147">
        <v>1365</v>
      </c>
      <c r="N397" s="147">
        <v>984</v>
      </c>
      <c r="O397" s="147">
        <v>749</v>
      </c>
      <c r="P397" s="147">
        <v>302</v>
      </c>
      <c r="Q397" s="147">
        <v>913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1054</v>
      </c>
      <c r="P403" s="66" t="s">
        <v>1056</v>
      </c>
      <c r="Q403" s="66" t="s">
        <v>1058</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1057</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5733</v>
      </c>
      <c r="K405" s="81" t="str">
        <f t="shared" ref="K405:K422" si="14">IF(OR(COUNTIF(L405:Q405,"未確認")&gt;0,COUNTIF(L405:Q405,"~*")&gt;0),"※","")</f>
        <v/>
      </c>
      <c r="L405" s="147">
        <v>1303</v>
      </c>
      <c r="M405" s="147">
        <v>1397</v>
      </c>
      <c r="N405" s="147">
        <v>1016</v>
      </c>
      <c r="O405" s="147">
        <v>770</v>
      </c>
      <c r="P405" s="147">
        <v>296</v>
      </c>
      <c r="Q405" s="147">
        <v>951</v>
      </c>
    </row>
    <row r="406" spans="1:22" s="83" customFormat="1" ht="34.5" customHeight="1">
      <c r="A406" s="251" t="s">
        <v>779</v>
      </c>
      <c r="B406" s="119"/>
      <c r="C406" s="369"/>
      <c r="D406" s="375" t="s">
        <v>233</v>
      </c>
      <c r="E406" s="377" t="s">
        <v>234</v>
      </c>
      <c r="F406" s="378"/>
      <c r="G406" s="378"/>
      <c r="H406" s="379"/>
      <c r="I406" s="361"/>
      <c r="J406" s="140">
        <f t="shared" si="13"/>
        <v>1289</v>
      </c>
      <c r="K406" s="81" t="str">
        <f t="shared" si="14"/>
        <v/>
      </c>
      <c r="L406" s="147">
        <v>14</v>
      </c>
      <c r="M406" s="147">
        <v>120</v>
      </c>
      <c r="N406" s="147">
        <v>223</v>
      </c>
      <c r="O406" s="147">
        <v>108</v>
      </c>
      <c r="P406" s="147">
        <v>51</v>
      </c>
      <c r="Q406" s="147">
        <v>773</v>
      </c>
    </row>
    <row r="407" spans="1:22" s="83" customFormat="1" ht="34.5" customHeight="1">
      <c r="A407" s="251" t="s">
        <v>780</v>
      </c>
      <c r="B407" s="119"/>
      <c r="C407" s="369"/>
      <c r="D407" s="369"/>
      <c r="E407" s="320" t="s">
        <v>235</v>
      </c>
      <c r="F407" s="321"/>
      <c r="G407" s="321"/>
      <c r="H407" s="322"/>
      <c r="I407" s="361"/>
      <c r="J407" s="140">
        <f t="shared" si="13"/>
        <v>4120</v>
      </c>
      <c r="K407" s="81" t="str">
        <f t="shared" si="14"/>
        <v/>
      </c>
      <c r="L407" s="147">
        <v>1242</v>
      </c>
      <c r="M407" s="147">
        <v>1216</v>
      </c>
      <c r="N407" s="147">
        <v>732</v>
      </c>
      <c r="O407" s="147">
        <v>624</v>
      </c>
      <c r="P407" s="147">
        <v>237</v>
      </c>
      <c r="Q407" s="147">
        <v>69</v>
      </c>
    </row>
    <row r="408" spans="1:22" s="83" customFormat="1" ht="34.5" customHeight="1">
      <c r="A408" s="251" t="s">
        <v>781</v>
      </c>
      <c r="B408" s="119"/>
      <c r="C408" s="369"/>
      <c r="D408" s="369"/>
      <c r="E408" s="320" t="s">
        <v>236</v>
      </c>
      <c r="F408" s="321"/>
      <c r="G408" s="321"/>
      <c r="H408" s="322"/>
      <c r="I408" s="361"/>
      <c r="J408" s="140">
        <f t="shared" si="13"/>
        <v>130</v>
      </c>
      <c r="K408" s="81" t="str">
        <f t="shared" si="14"/>
        <v/>
      </c>
      <c r="L408" s="147">
        <v>6</v>
      </c>
      <c r="M408" s="147">
        <v>19</v>
      </c>
      <c r="N408" s="147">
        <v>22</v>
      </c>
      <c r="O408" s="147">
        <v>9</v>
      </c>
      <c r="P408" s="147">
        <v>2</v>
      </c>
      <c r="Q408" s="147">
        <v>72</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0</v>
      </c>
      <c r="M409" s="147">
        <v>9</v>
      </c>
      <c r="N409" s="147">
        <v>10</v>
      </c>
      <c r="O409" s="147">
        <v>9</v>
      </c>
      <c r="P409" s="147">
        <v>6</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160</v>
      </c>
      <c r="K412" s="81" t="str">
        <f t="shared" si="14"/>
        <v/>
      </c>
      <c r="L412" s="147">
        <v>41</v>
      </c>
      <c r="M412" s="147">
        <v>33</v>
      </c>
      <c r="N412" s="147">
        <v>29</v>
      </c>
      <c r="O412" s="147">
        <v>20</v>
      </c>
      <c r="P412" s="147">
        <v>0</v>
      </c>
      <c r="Q412" s="147">
        <v>37</v>
      </c>
    </row>
    <row r="413" spans="1:22" s="83" customFormat="1" ht="34.5" customHeight="1">
      <c r="A413" s="251" t="s">
        <v>786</v>
      </c>
      <c r="B413" s="119"/>
      <c r="C413" s="369"/>
      <c r="D413" s="320" t="s">
        <v>251</v>
      </c>
      <c r="E413" s="321"/>
      <c r="F413" s="321"/>
      <c r="G413" s="321"/>
      <c r="H413" s="322"/>
      <c r="I413" s="361"/>
      <c r="J413" s="140">
        <f t="shared" si="13"/>
        <v>5574</v>
      </c>
      <c r="K413" s="81" t="str">
        <f t="shared" si="14"/>
        <v/>
      </c>
      <c r="L413" s="147">
        <v>1273</v>
      </c>
      <c r="M413" s="147">
        <v>1354</v>
      </c>
      <c r="N413" s="147">
        <v>984</v>
      </c>
      <c r="O413" s="147">
        <v>748</v>
      </c>
      <c r="P413" s="147">
        <v>302</v>
      </c>
      <c r="Q413" s="147">
        <v>913</v>
      </c>
    </row>
    <row r="414" spans="1:22" s="83" customFormat="1" ht="34.5" customHeight="1">
      <c r="A414" s="251" t="s">
        <v>787</v>
      </c>
      <c r="B414" s="119"/>
      <c r="C414" s="369"/>
      <c r="D414" s="375" t="s">
        <v>240</v>
      </c>
      <c r="E414" s="377" t="s">
        <v>241</v>
      </c>
      <c r="F414" s="378"/>
      <c r="G414" s="378"/>
      <c r="H414" s="379"/>
      <c r="I414" s="361"/>
      <c r="J414" s="140">
        <f t="shared" si="13"/>
        <v>1322</v>
      </c>
      <c r="K414" s="81" t="str">
        <f t="shared" si="14"/>
        <v/>
      </c>
      <c r="L414" s="147">
        <v>714</v>
      </c>
      <c r="M414" s="147">
        <v>93</v>
      </c>
      <c r="N414" s="147">
        <v>167</v>
      </c>
      <c r="O414" s="147">
        <v>126</v>
      </c>
      <c r="P414" s="147">
        <v>213</v>
      </c>
      <c r="Q414" s="147">
        <v>9</v>
      </c>
    </row>
    <row r="415" spans="1:22" s="83" customFormat="1" ht="34.5" customHeight="1">
      <c r="A415" s="251" t="s">
        <v>788</v>
      </c>
      <c r="B415" s="119"/>
      <c r="C415" s="369"/>
      <c r="D415" s="369"/>
      <c r="E415" s="320" t="s">
        <v>242</v>
      </c>
      <c r="F415" s="321"/>
      <c r="G415" s="321"/>
      <c r="H415" s="322"/>
      <c r="I415" s="361"/>
      <c r="J415" s="140">
        <f t="shared" si="13"/>
        <v>3883</v>
      </c>
      <c r="K415" s="81" t="str">
        <f t="shared" si="14"/>
        <v/>
      </c>
      <c r="L415" s="147">
        <v>539</v>
      </c>
      <c r="M415" s="147">
        <v>1165</v>
      </c>
      <c r="N415" s="147">
        <v>711</v>
      </c>
      <c r="O415" s="147">
        <v>557</v>
      </c>
      <c r="P415" s="147">
        <v>39</v>
      </c>
      <c r="Q415" s="147">
        <v>872</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11</v>
      </c>
      <c r="M416" s="147">
        <v>20</v>
      </c>
      <c r="N416" s="147">
        <v>28</v>
      </c>
      <c r="O416" s="147">
        <v>19</v>
      </c>
      <c r="P416" s="147">
        <v>6</v>
      </c>
      <c r="Q416" s="147">
        <v>12</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0</v>
      </c>
      <c r="M417" s="147">
        <v>4</v>
      </c>
      <c r="N417" s="147">
        <v>6</v>
      </c>
      <c r="O417" s="147">
        <v>2</v>
      </c>
      <c r="P417" s="147">
        <v>0</v>
      </c>
      <c r="Q417" s="147">
        <v>5</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3</v>
      </c>
      <c r="M418" s="147">
        <v>8</v>
      </c>
      <c r="N418" s="147">
        <v>5</v>
      </c>
      <c r="O418" s="147">
        <v>7</v>
      </c>
      <c r="P418" s="147">
        <v>1</v>
      </c>
      <c r="Q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6</v>
      </c>
      <c r="M420" s="147">
        <v>19</v>
      </c>
      <c r="N420" s="147">
        <v>30</v>
      </c>
      <c r="O420" s="147">
        <v>12</v>
      </c>
      <c r="P420" s="147">
        <v>2</v>
      </c>
      <c r="Q420" s="147">
        <v>5</v>
      </c>
    </row>
    <row r="421" spans="1:22" s="83" customFormat="1" ht="34.5" customHeight="1">
      <c r="A421" s="251" t="s">
        <v>794</v>
      </c>
      <c r="B421" s="119"/>
      <c r="C421" s="369"/>
      <c r="D421" s="369"/>
      <c r="E421" s="320" t="s">
        <v>247</v>
      </c>
      <c r="F421" s="321"/>
      <c r="G421" s="321"/>
      <c r="H421" s="322"/>
      <c r="I421" s="361"/>
      <c r="J421" s="140">
        <f t="shared" si="13"/>
        <v>155</v>
      </c>
      <c r="K421" s="81" t="str">
        <f t="shared" si="14"/>
        <v/>
      </c>
      <c r="L421" s="147">
        <v>0</v>
      </c>
      <c r="M421" s="147">
        <v>45</v>
      </c>
      <c r="N421" s="147">
        <v>37</v>
      </c>
      <c r="O421" s="147">
        <v>25</v>
      </c>
      <c r="P421" s="147">
        <v>41</v>
      </c>
      <c r="Q421" s="147">
        <v>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1054</v>
      </c>
      <c r="P428" s="66" t="s">
        <v>1056</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1057</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4252</v>
      </c>
      <c r="K430" s="193" t="str">
        <f>IF(OR(COUNTIF(L430:Q430,"未確認")&gt;0,COUNTIF(L430:Q430,"~*")&gt;0),"※","")</f>
        <v/>
      </c>
      <c r="L430" s="147">
        <v>559</v>
      </c>
      <c r="M430" s="147">
        <v>1261</v>
      </c>
      <c r="N430" s="147">
        <v>817</v>
      </c>
      <c r="O430" s="147">
        <v>622</v>
      </c>
      <c r="P430" s="147">
        <v>89</v>
      </c>
      <c r="Q430" s="147">
        <v>904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13</v>
      </c>
      <c r="K432" s="193" t="str">
        <f>IF(OR(COUNTIF(L432:Q432,"未確認")&gt;0,COUNTIF(L432:Q432,"~*")&gt;0),"※","")</f>
        <v/>
      </c>
      <c r="L432" s="147">
        <v>0</v>
      </c>
      <c r="M432" s="147">
        <v>1</v>
      </c>
      <c r="N432" s="147">
        <v>3</v>
      </c>
      <c r="O432" s="147">
        <v>2</v>
      </c>
      <c r="P432" s="147">
        <v>3</v>
      </c>
      <c r="Q432" s="147">
        <v>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4239</v>
      </c>
      <c r="K433" s="193" t="str">
        <f>IF(OR(COUNTIF(L433:Q433,"未確認")&gt;0,COUNTIF(L433:Q433,"~*")&gt;0),"※","")</f>
        <v/>
      </c>
      <c r="L433" s="147">
        <v>559</v>
      </c>
      <c r="M433" s="147">
        <v>1260</v>
      </c>
      <c r="N433" s="147">
        <v>814</v>
      </c>
      <c r="O433" s="147">
        <v>620</v>
      </c>
      <c r="P433" s="147">
        <v>86</v>
      </c>
      <c r="Q433" s="147">
        <v>900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1054</v>
      </c>
      <c r="P441" s="66" t="s">
        <v>1056</v>
      </c>
      <c r="Q441" s="66" t="s">
        <v>1058</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1057</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1054</v>
      </c>
      <c r="P466" s="66" t="s">
        <v>1056</v>
      </c>
      <c r="Q466" s="66" t="s">
        <v>1058</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1057</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227</v>
      </c>
      <c r="K468" s="201" t="str">
        <f t="shared" ref="K468:K475" si="16">IF(OR(COUNTIF(L468:Q468,"未確認")&gt;0,COUNTIF(L468:Q468,"*")&gt;0),"※","")</f>
        <v>※</v>
      </c>
      <c r="L468" s="117">
        <v>114</v>
      </c>
      <c r="M468" s="117">
        <v>64</v>
      </c>
      <c r="N468" s="117">
        <v>17</v>
      </c>
      <c r="O468" s="117">
        <v>32</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115</v>
      </c>
      <c r="K470" s="201" t="str">
        <f t="shared" si="16"/>
        <v/>
      </c>
      <c r="L470" s="117">
        <v>115</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22</v>
      </c>
      <c r="K472" s="201" t="str">
        <f t="shared" si="16"/>
        <v>※</v>
      </c>
      <c r="L472" s="117" t="s">
        <v>541</v>
      </c>
      <c r="M472" s="117">
        <v>12</v>
      </c>
      <c r="N472" s="117">
        <v>0</v>
      </c>
      <c r="O472" s="117">
        <v>10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v>0</v>
      </c>
      <c r="M476" s="117" t="s">
        <v>541</v>
      </c>
      <c r="N476" s="117" t="s">
        <v>541</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46</v>
      </c>
      <c r="K477" s="201" t="str">
        <f t="shared" ref="K477:K496" si="18">IF(OR(COUNTIF(L477:Q477,"未確認")&gt;0,COUNTIF(L477:Q477,"*")&gt;0),"※","")</f>
        <v>※</v>
      </c>
      <c r="L477" s="117" t="s">
        <v>541</v>
      </c>
      <c r="M477" s="117">
        <v>46</v>
      </c>
      <c r="N477" s="117" t="s">
        <v>541</v>
      </c>
      <c r="O477" s="117" t="s">
        <v>541</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106</v>
      </c>
      <c r="K481" s="201" t="str">
        <f t="shared" si="18"/>
        <v>※</v>
      </c>
      <c r="L481" s="117">
        <v>87</v>
      </c>
      <c r="M481" s="117">
        <v>19</v>
      </c>
      <c r="N481" s="117">
        <v>0</v>
      </c>
      <c r="O481" s="117" t="s">
        <v>541</v>
      </c>
      <c r="P481" s="117" t="s">
        <v>541</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1054</v>
      </c>
      <c r="P502" s="66" t="s">
        <v>1056</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1057</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t="s">
        <v>541</v>
      </c>
      <c r="P504" s="117" t="s">
        <v>541</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35</v>
      </c>
      <c r="K505" s="201" t="str">
        <f t="shared" si="21"/>
        <v>※</v>
      </c>
      <c r="L505" s="117" t="s">
        <v>541</v>
      </c>
      <c r="M505" s="117">
        <v>21</v>
      </c>
      <c r="N505" s="117" t="s">
        <v>541</v>
      </c>
      <c r="O505" s="117">
        <v>14</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1054</v>
      </c>
      <c r="P514" s="66" t="s">
        <v>1056</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1057</v>
      </c>
      <c r="Q515" s="70" t="s">
        <v>1059</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1054</v>
      </c>
      <c r="P520" s="66" t="s">
        <v>1056</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1057</v>
      </c>
      <c r="Q521" s="70" t="s">
        <v>1059</v>
      </c>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v>0</v>
      </c>
      <c r="N522" s="117" t="s">
        <v>541</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1054</v>
      </c>
      <c r="P525" s="66" t="s">
        <v>1056</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1057</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1054</v>
      </c>
      <c r="P530" s="66" t="s">
        <v>1056</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1057</v>
      </c>
      <c r="Q531" s="70" t="s">
        <v>1059</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v>0</v>
      </c>
      <c r="O535" s="117">
        <v>0</v>
      </c>
      <c r="P535" s="117" t="s">
        <v>541</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1054</v>
      </c>
      <c r="P543" s="66" t="s">
        <v>1056</v>
      </c>
      <c r="Q543" s="66" t="s">
        <v>1058</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1057</v>
      </c>
      <c r="Q544" s="70" t="s">
        <v>1059</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1053</v>
      </c>
      <c r="P558" s="211" t="s">
        <v>1053</v>
      </c>
      <c r="Q558" s="211" t="s">
        <v>1045</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29.9</v>
      </c>
      <c r="M560" s="211">
        <v>33.4</v>
      </c>
      <c r="N560" s="211">
        <v>77.400000000000006</v>
      </c>
      <c r="O560" s="211">
        <v>56.4</v>
      </c>
      <c r="P560" s="211">
        <v>100</v>
      </c>
      <c r="Q560" s="211" t="s">
        <v>533</v>
      </c>
    </row>
    <row r="561" spans="1:17" s="91" customFormat="1" ht="34.5" customHeight="1">
      <c r="A561" s="251" t="s">
        <v>871</v>
      </c>
      <c r="B561" s="119"/>
      <c r="C561" s="209"/>
      <c r="D561" s="331" t="s">
        <v>377</v>
      </c>
      <c r="E561" s="342"/>
      <c r="F561" s="342"/>
      <c r="G561" s="342"/>
      <c r="H561" s="332"/>
      <c r="I561" s="343"/>
      <c r="J561" s="207"/>
      <c r="K561" s="210"/>
      <c r="L561" s="211">
        <v>14.7</v>
      </c>
      <c r="M561" s="211">
        <v>21.1</v>
      </c>
      <c r="N561" s="211">
        <v>34.1</v>
      </c>
      <c r="O561" s="211">
        <v>29.3</v>
      </c>
      <c r="P561" s="211">
        <v>100</v>
      </c>
      <c r="Q561" s="211" t="s">
        <v>533</v>
      </c>
    </row>
    <row r="562" spans="1:17" s="91" customFormat="1" ht="34.5" customHeight="1">
      <c r="A562" s="251" t="s">
        <v>872</v>
      </c>
      <c r="B562" s="119"/>
      <c r="C562" s="209"/>
      <c r="D562" s="331" t="s">
        <v>992</v>
      </c>
      <c r="E562" s="342"/>
      <c r="F562" s="342"/>
      <c r="G562" s="342"/>
      <c r="H562" s="332"/>
      <c r="I562" s="343"/>
      <c r="J562" s="207"/>
      <c r="K562" s="210"/>
      <c r="L562" s="211">
        <v>14.4</v>
      </c>
      <c r="M562" s="211">
        <v>14.3</v>
      </c>
      <c r="N562" s="211">
        <v>30.4</v>
      </c>
      <c r="O562" s="211">
        <v>23.5</v>
      </c>
      <c r="P562" s="211">
        <v>100</v>
      </c>
      <c r="Q562" s="211" t="s">
        <v>533</v>
      </c>
    </row>
    <row r="563" spans="1:17" s="91" customFormat="1" ht="34.5" customHeight="1">
      <c r="A563" s="251" t="s">
        <v>873</v>
      </c>
      <c r="B563" s="119"/>
      <c r="C563" s="209"/>
      <c r="D563" s="331" t="s">
        <v>379</v>
      </c>
      <c r="E563" s="342"/>
      <c r="F563" s="342"/>
      <c r="G563" s="342"/>
      <c r="H563" s="332"/>
      <c r="I563" s="343"/>
      <c r="J563" s="207"/>
      <c r="K563" s="210"/>
      <c r="L563" s="211">
        <v>7.8</v>
      </c>
      <c r="M563" s="211">
        <v>8.4</v>
      </c>
      <c r="N563" s="211">
        <v>14.7</v>
      </c>
      <c r="O563" s="211">
        <v>15</v>
      </c>
      <c r="P563" s="211">
        <v>100</v>
      </c>
      <c r="Q563" s="211" t="s">
        <v>533</v>
      </c>
    </row>
    <row r="564" spans="1:17" s="91" customFormat="1" ht="34.5" customHeight="1">
      <c r="A564" s="251" t="s">
        <v>874</v>
      </c>
      <c r="B564" s="119"/>
      <c r="C564" s="209"/>
      <c r="D564" s="331" t="s">
        <v>380</v>
      </c>
      <c r="E564" s="342"/>
      <c r="F564" s="342"/>
      <c r="G564" s="342"/>
      <c r="H564" s="332"/>
      <c r="I564" s="343"/>
      <c r="J564" s="207"/>
      <c r="K564" s="210"/>
      <c r="L564" s="211">
        <v>23.5</v>
      </c>
      <c r="M564" s="211">
        <v>5</v>
      </c>
      <c r="N564" s="211">
        <v>0.8</v>
      </c>
      <c r="O564" s="211">
        <v>1.3</v>
      </c>
      <c r="P564" s="211">
        <v>10.6</v>
      </c>
      <c r="Q564" s="211" t="s">
        <v>533</v>
      </c>
    </row>
    <row r="565" spans="1:17" s="91" customFormat="1" ht="34.5" customHeight="1">
      <c r="A565" s="251" t="s">
        <v>875</v>
      </c>
      <c r="B565" s="119"/>
      <c r="C565" s="280"/>
      <c r="D565" s="331" t="s">
        <v>869</v>
      </c>
      <c r="E565" s="342"/>
      <c r="F565" s="342"/>
      <c r="G565" s="342"/>
      <c r="H565" s="332"/>
      <c r="I565" s="343"/>
      <c r="J565" s="207"/>
      <c r="K565" s="210"/>
      <c r="L565" s="211">
        <v>13.3</v>
      </c>
      <c r="M565" s="211">
        <v>7.2</v>
      </c>
      <c r="N565" s="211">
        <v>23.1</v>
      </c>
      <c r="O565" s="211">
        <v>31.8</v>
      </c>
      <c r="P565" s="211">
        <v>75.900000000000006</v>
      </c>
      <c r="Q565" s="211" t="s">
        <v>533</v>
      </c>
    </row>
    <row r="566" spans="1:17" s="91" customFormat="1" ht="34.5" customHeight="1">
      <c r="A566" s="251" t="s">
        <v>876</v>
      </c>
      <c r="B566" s="119"/>
      <c r="C566" s="285"/>
      <c r="D566" s="331" t="s">
        <v>993</v>
      </c>
      <c r="E566" s="342"/>
      <c r="F566" s="342"/>
      <c r="G566" s="342"/>
      <c r="H566" s="332"/>
      <c r="I566" s="343"/>
      <c r="J566" s="213"/>
      <c r="K566" s="214"/>
      <c r="L566" s="211">
        <v>26.2</v>
      </c>
      <c r="M566" s="211">
        <v>22.3</v>
      </c>
      <c r="N566" s="211">
        <v>37.5</v>
      </c>
      <c r="O566" s="211">
        <v>39.1</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18</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2.6</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2.1</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0.1</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1054</v>
      </c>
      <c r="P588" s="66" t="s">
        <v>1056</v>
      </c>
      <c r="Q588" s="66" t="s">
        <v>1058</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1057</v>
      </c>
      <c r="Q589" s="70" t="s">
        <v>1059</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10</v>
      </c>
      <c r="K591" s="201" t="str">
        <f>IF(OR(COUNTIF(L591:Q591,"未確認")&gt;0,COUNTIF(L591:Q591,"*")&gt;0),"※","")</f>
        <v>※</v>
      </c>
      <c r="L591" s="117" t="s">
        <v>541</v>
      </c>
      <c r="M591" s="117" t="s">
        <v>541</v>
      </c>
      <c r="N591" s="117">
        <v>0</v>
      </c>
      <c r="O591" s="117">
        <v>10</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55</v>
      </c>
      <c r="K593" s="201" t="str">
        <f>IF(OR(COUNTIF(L593:Q593,"未確認")&gt;0,COUNTIF(L593:Q593,"*")&gt;0),"※","")</f>
        <v/>
      </c>
      <c r="L593" s="117">
        <v>0</v>
      </c>
      <c r="M593" s="117">
        <v>10</v>
      </c>
      <c r="N593" s="117">
        <v>0</v>
      </c>
      <c r="O593" s="117">
        <v>18</v>
      </c>
      <c r="P593" s="117">
        <v>27</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t="s">
        <v>541</v>
      </c>
      <c r="N594" s="117" t="s">
        <v>541</v>
      </c>
      <c r="O594" s="117" t="s">
        <v>541</v>
      </c>
      <c r="P594" s="117">
        <v>0</v>
      </c>
      <c r="Q594" s="117">
        <v>0</v>
      </c>
    </row>
    <row r="595" spans="1:17" s="115" customFormat="1" ht="35.1" customHeight="1">
      <c r="A595" s="251" t="s">
        <v>895</v>
      </c>
      <c r="B595" s="84"/>
      <c r="C595" s="323" t="s">
        <v>994</v>
      </c>
      <c r="D595" s="324"/>
      <c r="E595" s="324"/>
      <c r="F595" s="324"/>
      <c r="G595" s="324"/>
      <c r="H595" s="325"/>
      <c r="I595" s="340" t="s">
        <v>397</v>
      </c>
      <c r="J595" s="140">
        <v>871</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185</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1480</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421</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1892</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v>0</v>
      </c>
      <c r="P600" s="117" t="s">
        <v>541</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1054</v>
      </c>
      <c r="P611" s="66" t="s">
        <v>1056</v>
      </c>
      <c r="Q611" s="66" t="s">
        <v>1058</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1057</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154</v>
      </c>
      <c r="K613" s="201" t="str">
        <f t="shared" ref="K613:K623" si="29">IF(OR(COUNTIF(L613:Q613,"未確認")&gt;0,COUNTIF(L613:Q613,"*")&gt;0),"※","")</f>
        <v>※</v>
      </c>
      <c r="L613" s="117">
        <v>12</v>
      </c>
      <c r="M613" s="117">
        <v>48</v>
      </c>
      <c r="N613" s="117">
        <v>30</v>
      </c>
      <c r="O613" s="117">
        <v>14</v>
      </c>
      <c r="P613" s="117" t="s">
        <v>541</v>
      </c>
      <c r="Q613" s="117">
        <v>50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14</v>
      </c>
      <c r="K616" s="201" t="str">
        <f t="shared" si="29"/>
        <v>※</v>
      </c>
      <c r="L616" s="117">
        <v>0</v>
      </c>
      <c r="M616" s="117">
        <v>14</v>
      </c>
      <c r="N616" s="117" t="s">
        <v>541</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14</v>
      </c>
      <c r="K619" s="201" t="str">
        <f t="shared" si="29"/>
        <v/>
      </c>
      <c r="L619" s="117">
        <v>0</v>
      </c>
      <c r="M619" s="117">
        <v>0</v>
      </c>
      <c r="N619" s="117">
        <v>0</v>
      </c>
      <c r="O619" s="117">
        <v>14</v>
      </c>
      <c r="P619" s="117">
        <v>0</v>
      </c>
      <c r="Q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t="s">
        <v>541</v>
      </c>
      <c r="P620" s="117">
        <v>0</v>
      </c>
      <c r="Q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row>
    <row r="622" spans="1:22" s="118" customFormat="1" ht="69.95" customHeight="1">
      <c r="A622" s="252" t="s">
        <v>915</v>
      </c>
      <c r="B622" s="119"/>
      <c r="C622" s="320" t="s">
        <v>427</v>
      </c>
      <c r="D622" s="321"/>
      <c r="E622" s="321"/>
      <c r="F622" s="321"/>
      <c r="G622" s="321"/>
      <c r="H622" s="322"/>
      <c r="I622" s="122" t="s">
        <v>428</v>
      </c>
      <c r="J622" s="116">
        <f t="shared" si="28"/>
        <v>79</v>
      </c>
      <c r="K622" s="201" t="str">
        <f t="shared" si="29"/>
        <v>※</v>
      </c>
      <c r="L622" s="117">
        <v>23</v>
      </c>
      <c r="M622" s="117" t="s">
        <v>541</v>
      </c>
      <c r="N622" s="117">
        <v>12</v>
      </c>
      <c r="O622" s="117" t="s">
        <v>541</v>
      </c>
      <c r="P622" s="117">
        <v>0</v>
      </c>
      <c r="Q622" s="117">
        <v>44</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1054</v>
      </c>
      <c r="P629" s="66" t="s">
        <v>1056</v>
      </c>
      <c r="Q629" s="66" t="s">
        <v>1058</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1057</v>
      </c>
      <c r="Q630" s="70" t="s">
        <v>1059</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27</v>
      </c>
      <c r="K631" s="201" t="str">
        <f t="shared" ref="K631:K638" si="31">IF(OR(COUNTIF(L631:Q631,"未確認")&gt;0,COUNTIF(L631:Q631,"*")&gt;0),"※","")</f>
        <v>※</v>
      </c>
      <c r="L631" s="117">
        <v>0</v>
      </c>
      <c r="M631" s="117" t="s">
        <v>541</v>
      </c>
      <c r="N631" s="117">
        <v>12</v>
      </c>
      <c r="O631" s="117" t="s">
        <v>541</v>
      </c>
      <c r="P631" s="117">
        <v>15</v>
      </c>
      <c r="Q631" s="117">
        <v>0</v>
      </c>
    </row>
    <row r="632" spans="1:22" s="118" customFormat="1" ht="56.1" customHeight="1">
      <c r="A632" s="252" t="s">
        <v>918</v>
      </c>
      <c r="B632" s="119"/>
      <c r="C632" s="320" t="s">
        <v>434</v>
      </c>
      <c r="D632" s="321"/>
      <c r="E632" s="321"/>
      <c r="F632" s="321"/>
      <c r="G632" s="321"/>
      <c r="H632" s="322"/>
      <c r="I632" s="122" t="s">
        <v>435</v>
      </c>
      <c r="J632" s="116">
        <f t="shared" si="30"/>
        <v>241</v>
      </c>
      <c r="K632" s="201" t="str">
        <f t="shared" si="31"/>
        <v/>
      </c>
      <c r="L632" s="117">
        <v>92</v>
      </c>
      <c r="M632" s="117">
        <v>30</v>
      </c>
      <c r="N632" s="117">
        <v>61</v>
      </c>
      <c r="O632" s="117">
        <v>32</v>
      </c>
      <c r="P632" s="117">
        <v>26</v>
      </c>
      <c r="Q632" s="117">
        <v>0</v>
      </c>
    </row>
    <row r="633" spans="1:22" s="118" customFormat="1" ht="57">
      <c r="A633" s="252" t="s">
        <v>919</v>
      </c>
      <c r="B633" s="119"/>
      <c r="C633" s="320" t="s">
        <v>436</v>
      </c>
      <c r="D633" s="321"/>
      <c r="E633" s="321"/>
      <c r="F633" s="321"/>
      <c r="G633" s="321"/>
      <c r="H633" s="322"/>
      <c r="I633" s="122" t="s">
        <v>437</v>
      </c>
      <c r="J633" s="116">
        <f t="shared" si="30"/>
        <v>192</v>
      </c>
      <c r="K633" s="201" t="str">
        <f t="shared" si="31"/>
        <v/>
      </c>
      <c r="L633" s="117">
        <v>87</v>
      </c>
      <c r="M633" s="117">
        <v>33</v>
      </c>
      <c r="N633" s="117">
        <v>24</v>
      </c>
      <c r="O633" s="117">
        <v>16</v>
      </c>
      <c r="P633" s="117">
        <v>32</v>
      </c>
      <c r="Q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v>0</v>
      </c>
      <c r="N635" s="117">
        <v>0</v>
      </c>
      <c r="O635" s="117" t="s">
        <v>541</v>
      </c>
      <c r="P635" s="117" t="s">
        <v>541</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t="s">
        <v>541</v>
      </c>
      <c r="Q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1054</v>
      </c>
      <c r="P644" s="66" t="s">
        <v>1056</v>
      </c>
      <c r="Q644" s="66" t="s">
        <v>1058</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1057</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200</v>
      </c>
      <c r="K646" s="201" t="str">
        <f t="shared" ref="K646:K660" si="33">IF(OR(COUNTIF(L646:Q646,"未確認")&gt;0,COUNTIF(L646:Q646,"*")&gt;0),"※","")</f>
        <v>※</v>
      </c>
      <c r="L646" s="117">
        <v>119</v>
      </c>
      <c r="M646" s="117">
        <v>11</v>
      </c>
      <c r="N646" s="117">
        <v>49</v>
      </c>
      <c r="O646" s="117">
        <v>21</v>
      </c>
      <c r="P646" s="117" t="s">
        <v>541</v>
      </c>
      <c r="Q646" s="117" t="s">
        <v>541</v>
      </c>
    </row>
    <row r="647" spans="1:22" s="118" customFormat="1" ht="69.95" customHeight="1">
      <c r="A647" s="252" t="s">
        <v>926</v>
      </c>
      <c r="B647" s="84"/>
      <c r="C647" s="188"/>
      <c r="D647" s="221"/>
      <c r="E647" s="320" t="s">
        <v>938</v>
      </c>
      <c r="F647" s="321"/>
      <c r="G647" s="321"/>
      <c r="H647" s="322"/>
      <c r="I647" s="122" t="s">
        <v>452</v>
      </c>
      <c r="J647" s="116">
        <f t="shared" si="32"/>
        <v>23</v>
      </c>
      <c r="K647" s="201" t="str">
        <f t="shared" si="33"/>
        <v>※</v>
      </c>
      <c r="L647" s="117">
        <v>0</v>
      </c>
      <c r="M647" s="117" t="s">
        <v>541</v>
      </c>
      <c r="N647" s="117">
        <v>23</v>
      </c>
      <c r="O647" s="117" t="s">
        <v>541</v>
      </c>
      <c r="P647" s="117" t="s">
        <v>541</v>
      </c>
      <c r="Q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t="s">
        <v>541</v>
      </c>
      <c r="P648" s="117" t="s">
        <v>541</v>
      </c>
      <c r="Q648" s="117">
        <v>0</v>
      </c>
    </row>
    <row r="649" spans="1:22" s="118" customFormat="1" ht="69.95" customHeight="1">
      <c r="A649" s="252" t="s">
        <v>928</v>
      </c>
      <c r="B649" s="84"/>
      <c r="C649" s="295"/>
      <c r="D649" s="297"/>
      <c r="E649" s="320" t="s">
        <v>940</v>
      </c>
      <c r="F649" s="321"/>
      <c r="G649" s="321"/>
      <c r="H649" s="322"/>
      <c r="I649" s="122" t="s">
        <v>456</v>
      </c>
      <c r="J649" s="116">
        <f t="shared" si="32"/>
        <v>12</v>
      </c>
      <c r="K649" s="201" t="str">
        <f t="shared" si="33"/>
        <v>※</v>
      </c>
      <c r="L649" s="117">
        <v>0</v>
      </c>
      <c r="M649" s="117">
        <v>0</v>
      </c>
      <c r="N649" s="117">
        <v>12</v>
      </c>
      <c r="O649" s="117" t="s">
        <v>541</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138</v>
      </c>
      <c r="K650" s="201" t="str">
        <f t="shared" si="33"/>
        <v>※</v>
      </c>
      <c r="L650" s="117">
        <v>118</v>
      </c>
      <c r="M650" s="117">
        <v>10</v>
      </c>
      <c r="N650" s="117">
        <v>10</v>
      </c>
      <c r="O650" s="117" t="s">
        <v>541</v>
      </c>
      <c r="P650" s="117" t="s">
        <v>541</v>
      </c>
      <c r="Q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192</v>
      </c>
      <c r="K655" s="201" t="str">
        <f t="shared" si="33"/>
        <v>※</v>
      </c>
      <c r="L655" s="117">
        <v>118</v>
      </c>
      <c r="M655" s="117" t="s">
        <v>541</v>
      </c>
      <c r="N655" s="117">
        <v>44</v>
      </c>
      <c r="O655" s="117">
        <v>20</v>
      </c>
      <c r="P655" s="117">
        <v>10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163</v>
      </c>
      <c r="K657" s="201" t="str">
        <f t="shared" si="33"/>
        <v>※</v>
      </c>
      <c r="L657" s="117">
        <v>108</v>
      </c>
      <c r="M657" s="117" t="s">
        <v>541</v>
      </c>
      <c r="N657" s="117">
        <v>38</v>
      </c>
      <c r="O657" s="117">
        <v>17</v>
      </c>
      <c r="P657" s="117" t="s">
        <v>541</v>
      </c>
      <c r="Q657" s="117">
        <v>0</v>
      </c>
    </row>
    <row r="658" spans="1:22" s="118" customFormat="1" ht="56.1" customHeight="1">
      <c r="A658" s="252" t="s">
        <v>946</v>
      </c>
      <c r="B658" s="84"/>
      <c r="C658" s="320" t="s">
        <v>471</v>
      </c>
      <c r="D658" s="321"/>
      <c r="E658" s="321"/>
      <c r="F658" s="321"/>
      <c r="G658" s="321"/>
      <c r="H658" s="322"/>
      <c r="I658" s="122" t="s">
        <v>472</v>
      </c>
      <c r="J658" s="116">
        <f t="shared" si="32"/>
        <v>119</v>
      </c>
      <c r="K658" s="201" t="str">
        <f t="shared" si="33"/>
        <v>※</v>
      </c>
      <c r="L658" s="117">
        <v>0</v>
      </c>
      <c r="M658" s="117">
        <v>10</v>
      </c>
      <c r="N658" s="117">
        <v>89</v>
      </c>
      <c r="O658" s="117">
        <v>20</v>
      </c>
      <c r="P658" s="117" t="s">
        <v>541</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1054</v>
      </c>
      <c r="P665" s="66" t="s">
        <v>1056</v>
      </c>
      <c r="Q665" s="66" t="s">
        <v>1058</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1057</v>
      </c>
      <c r="Q666" s="70" t="s">
        <v>1059</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1054</v>
      </c>
      <c r="P681" s="66" t="s">
        <v>1056</v>
      </c>
      <c r="Q681" s="66" t="s">
        <v>1058</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1057</v>
      </c>
      <c r="Q682" s="70" t="s">
        <v>1059</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1054</v>
      </c>
      <c r="P691" s="66" t="s">
        <v>1056</v>
      </c>
      <c r="Q691" s="66" t="s">
        <v>1058</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1057</v>
      </c>
      <c r="Q692" s="70" t="s">
        <v>1059</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1054</v>
      </c>
      <c r="P704" s="66" t="s">
        <v>1056</v>
      </c>
      <c r="Q704" s="66" t="s">
        <v>1058</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1057</v>
      </c>
      <c r="Q705" s="70" t="s">
        <v>1059</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2A5F3A-8CD1-4D5F-8E5D-567A9C1091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2019-12-23T00:27:40Z</dcterms:modified>
</cp:coreProperties>
</file>