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E698E6C-C863-45E8-A3A2-8DA212B3BAC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<sst xmlns="http://schemas.openxmlformats.org/spreadsheetml/2006/main" count="3083" uniqueCount="1054">
  <si>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</si>
  <si>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</si>
  <si>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</si>
  <si>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</si>
  <si>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</si>
  <si>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</si>
  <si>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</si>
  <si>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</si>
  <si>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</si>
  <si>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</si>
  <si>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</si>
  <si>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</si>
  <si>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</si>
  <si>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</si>
  <si>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</si>
  <si>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</si>
  <si>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</si>
  <si>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</si>
  <si>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</si>
  <si>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</si>
  <si>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</si>
  <si>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</si>
  <si>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</si>
  <si>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</si>
  <si>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</si>
  <si>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</si>
  <si>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</si>
  <si>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</si>
  <si>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</si>
  <si>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</si>
  <si>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</si>
  <si>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</si>
  <si>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</si>
  <si>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</si>
  <si>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</si>
  <si>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</si>
  <si>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</si>
  <si>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</si>
  <si>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</si>
  <si>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</si>
  <si>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</si>
  <si>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</si>
  <si>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</si>
  <si>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</si>
  <si>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</si>
  <si>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</si>
  <si>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</si>
  <si>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</si>
  <si>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</si>
  <si>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</si>
  <si>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</si>
  <si>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</si>
  <si>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</si>
  <si>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</si>
  <si>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</si>
  <si>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</si>
  <si>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</si>
  <si>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</si>
  <si>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</si>
  <si>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</si>
  <si>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</si>
  <si>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</si>
  <si>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</si>
  <si>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</si>
  <si>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</si>
  <si>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</si>
  <si>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</si>
  <si>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</si>
  <si>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</si>
  <si>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</si>
  <si>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</si>
  <si>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</si>
  <si>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</si>
  <si>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</si>
  <si>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</si>
  <si>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</si>
  <si>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</si>
  <si>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</si>
  <si>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</si>
  <si>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</si>
  <si>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</si>
  <si>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</si>
  <si>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</si>
  <si>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</si>
  <si>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</si>
  <si>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</si>
  <si>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</si>
  <si>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</si>
  <si>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</si>
  <si>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</si>
  <si>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</si>
  <si>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</si>
  <si>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</si>
  <si>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</si>
  <si>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</si>
  <si>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</si>
  <si>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</si>
  <si>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</si>
  <si>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</si>
  <si>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</si>
  <si>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</si>
  <si>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</si>
  <si>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</si>
  <si>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</si>
  <si>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</si>
  <si>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</si>
  <si>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</si>
  <si>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</si>
  <si>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</si>
  <si>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</si>
  <si>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</si>
  <si>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</si>
  <si>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</si>
  <si>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</si>
  <si>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</si>
  <si>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</si>
  <si>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</si>
  <si>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</si>
  <si>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</si>
  <si>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</si>
  <si>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</si>
  <si>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</si>
  <si>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</si>
  <si>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</si>
  <si>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</si>
  <si>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</si>
  <si>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</si>
  <si>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</si>
  <si>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</si>
  <si>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</si>
  <si>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</si>
  <si>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</si>
  <si>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</si>
  <si>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</si>
  <si>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</si>
  <si>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</si>
  <si>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</si>
  <si>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</si>
  <si>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</si>
  <si>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</si>
  <si>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</si>
  <si>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</si>
  <si>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</si>
  <si>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</si>
  <si>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</si>
  <si>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</si>
  <si>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</si>
  <si>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</si>
  <si>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</si>
  <si>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</si>
  <si>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</si>
  <si>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</si>
  <si>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</si>
  <si>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</si>
  <si>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</si>
  <si>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</si>
  <si>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</si>
  <si>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</si>
  <si>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</si>
  <si>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</si>
  <si>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</si>
  <si>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</si>
  <si>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</si>
  <si>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</si>
  <si>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</si>
  <si>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</si>
  <si>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</si>
  <si>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</si>
  <si>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</si>
  <si>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</si>
  <si>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</si>
  <si>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</si>
  <si>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</si>
  <si>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</si>
  <si>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</si>
  <si>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</si>
  <si>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</si>
  <si>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</si>
  <si>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</si>
  <si>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</si>
  <si>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</si>
  <si>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</si>
  <si>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</si>
  <si>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</si>
  <si>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</si>
  <si>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</si>
  <si>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</si>
  <si>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</si>
  <si>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</si>
  <si>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</si>
  <si>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</si>
  <si>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</si>
  <si>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</si>
  <si>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</si>
  <si>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</si>
  <si>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</si>
  <si>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</si>
  <si>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</si>
  <si>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</si>
  <si>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</si>
  <si>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</si>
  <si>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</si>
  <si>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</si>
  <si>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</si>
  <si>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</si>
  <si>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</si>
  <si>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</si>
  <si>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</si>
  <si>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</si>
  <si>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</si>
  <si>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</si>
  <si>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</si>
  <si>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</si>
  <si>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</si>
  <si>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</si>
  <si>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</si>
  <si>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</si>
  <si>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</si>
  <si>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</si>
  <si>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</si>
  <si>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</si>
  <si>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</si>
  <si>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</si>
  <si>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</si>
  <si>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</si>
  <si>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</si>
  <si>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</si>
  <si>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</si>
  <si>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</si>
  <si>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</si>
  <si>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</si>
  <si>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</si>
  <si>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</si>
  <si>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</si>
  <si>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</si>
  <si>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</si>
  <si>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</si>
  <si>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</si>
  <si>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</si>
  <si>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</si>
  <si>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</si>
  <si>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</si>
  <si>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</si>
  <si>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</si>
  <si>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</si>
  <si>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</si>
  <si>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</si>
  <si>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</si>
  <si>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</si>
  <si>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</si>
  <si>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</si>
  <si>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</si>
  <si>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</si>
  <si>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</si>
  <si>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</si>
  <si>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</si>
  <si>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</si>
  <si>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</si>
  <si>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</si>
  <si>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</si>
  <si>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</si>
  <si>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</si>
  <si>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</si>
  <si>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</si>
  <si>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</si>
  <si>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</si>
  <si>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</si>
  <si>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</si>
  <si>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</si>
  <si>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</si>
  <si>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</si>
  <si>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</si>
  <si>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</si>
  <si>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</si>
  <si>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</si>
  <si>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</si>
  <si>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</si>
  <si>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</si>
  <si>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</si>
  <si>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</si>
  <si>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</si>
  <si>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</si>
  <si>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</si>
  <si>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</si>
  <si>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</si>
  <si>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</si>
  <si>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</si>
  <si>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</si>
  <si>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</si>
  <si>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</si>
  <si>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</si>
  <si>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</si>
  <si>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</si>
  <si>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</si>
  <si>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</si>
  <si>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</si>
  <si>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</si>
  <si>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</si>
  <si>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</si>
  <si>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</si>
  <si>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</si>
  <si>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</si>
  <si>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</si>
  <si>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</si>
  <si>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</si>
  <si>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</si>
  <si>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</si>
  <si>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</si>
  <si>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</si>
  <si>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</si>
  <si>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</si>
  <si>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</si>
  <si>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</si>
  <si>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</si>
  <si>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</si>
  <si>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</si>
  <si>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</si>
  <si>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</si>
  <si>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</si>
  <si>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</si>
  <si>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</si>
  <si>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</si>
  <si>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</si>
  <si>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</si>
  <si>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</si>
  <si>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</si>
  <si>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</si>
  <si>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</si>
  <si>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</si>
  <si>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</si>
  <si>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</si>
  <si>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</si>
  <si>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</si>
  <si>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</si>
  <si>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</si>
  <si>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</si>
  <si>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</si>
  <si>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</si>
  <si>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</si>
  <si>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</si>
  <si>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</si>
  <si>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</si>
  <si>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</si>
  <si>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</si>
  <si>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</si>
  <si>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</si>
  <si>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</si>
  <si>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</si>
  <si>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</si>
  <si>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</si>
  <si>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</si>
  <si>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</si>
  <si>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</si>
  <si>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</si>
  <si>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</si>
  <si>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</si>
  <si>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</si>
  <si>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</si>
  <si>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</si>
  <si>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</si>
  <si>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</si>
  <si>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</si>
  <si>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</si>
  <si>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</si>
  <si>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</si>
  <si>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</si>
  <si>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</si>
  <si>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</si>
  <si>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</si>
  <si>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</si>
  <si>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</si>
  <si>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</si>
  <si>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</si>
  <si>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</si>
  <si>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</si>
  <si>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</si>
  <si>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</si>
  <si>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</si>
  <si>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</si>
  <si>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</si>
  <si>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</si>
  <si>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</si>
  <si>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</si>
  <si>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</si>
  <si>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</si>
  <si>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</si>
  <si>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</si>
  <si>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</si>
  <si>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</si>
  <si>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</si>
  <si>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</si>
  <si>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</si>
  <si>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</si>
  <si>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</si>
  <si>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</si>
  <si>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</si>
  <si>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</si>
  <si>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</si>
  <si>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</si>
  <si>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</si>
  <si>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</si>
  <si>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</si>
  <si>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</si>
  <si>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</si>
  <si>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</si>
  <si>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</si>
  <si>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</si>
  <si>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</si>
  <si>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</si>
  <si>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</si>
  <si>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</si>
  <si>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</si>
  <si>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</si>
  <si>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</si>
  <si>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</si>
  <si>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</si>
  <si>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</si>
  <si>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</si>
  <si>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</si>
  <si>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</si>
  <si>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</si>
  <si>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</si>
  <si>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</si>
  <si>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</si>
  <si>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</si>
  <si>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</si>
  <si>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</si>
  <si>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</si>
  <si>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</si>
  <si>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</si>
  <si>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</si>
  <si>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</si>
  <si>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</si>
  <si>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</si>
  <si>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</si>
  <si>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</si>
  <si>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</si>
  <si>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</si>
  <si>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</si>
  <si>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</si>
  <si>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</si>
  <si>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</si>
  <si>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</si>
  <si>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</si>
  <si>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</si>
  <si>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</si>
  <si>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</si>
  <si>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</si>
  <si>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</si>
  <si>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</si>
  <si>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</si>
  <si>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</si>
  <si>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</si>
  <si>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</si>
  <si>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</si>
  <si>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</si>
  <si>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</si>
  <si>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</si>
  <si>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</si>
  <si>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</si>
  <si>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</si>
  <si>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</si>
  <si>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</si>
  <si>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</si>
  <si>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</si>
  <si>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</si>
  <si>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</si>
  <si>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</si>
  <si>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</si>
  <si>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</si>
  <si>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</si>
  <si>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</si>
  <si>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</si>
  <si>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</si>
  <si>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</si>
  <si>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</si>
  <si>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</si>
  <si>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</si>
  <si>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</si>
  <si>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</si>
  <si>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</si>
  <si>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</si>
  <si>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</si>
  <si>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</si>
  <si>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</si>
  <si>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</si>
  <si>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</si>
  <si>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</si>
  <si>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</si>
  <si>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</si>
  <si>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</si>
  <si>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</si>
  <si>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</si>
  <si>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</si>
  <si>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</si>
  <si>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</si>
  <si>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</si>
  <si>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</si>
  <si>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</si>
  <si>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</si>
  <si>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</si>
  <si>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</si>
  <si>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</si>
  <si>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</si>
  <si>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</si>
  <si>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</si>
  <si>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</si>
  <si>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</si>
  <si>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</si>
  <si>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</si>
  <si>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</si>
  <si>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</si>
  <si>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</si>
  <si>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</si>
  <si>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</si>
  <si>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</si>
  <si>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</si>
  <si>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</si>
  <si>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</si>
  <si>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</si>
  <si>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</si>
  <si>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</si>
  <si>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</si>
  <si>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</si>
  <si>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</si>
  <si>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</si>
  <si>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</si>
  <si>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</si>
  <si>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</si>
  <si>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</si>
  <si>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</si>
  <si>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</si>
  <si>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</si>
  <si>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</si>
  <si>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</si>
  <si>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</si>
  <si>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</si>
  <si>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</si>
  <si>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</si>
  <si>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</si>
  <si>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</si>
  <si>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</si>
  <si>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</si>
  <si>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</si>
  <si>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</si>
  <si>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</si>
  <si>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</si>
  <si>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</si>
  <si>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</si>
  <si>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</si>
  <si>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</si>
  <si>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</si>
  <si>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</si>
  <si>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</si>
  <si>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</si>
  <si>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</si>
  <si>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</si>
  <si>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</si>
  <si>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</si>
  <si>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</si>
  <si>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</si>
  <si>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</si>
  <si>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</si>
  <si>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</si>
  <si>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</si>
  <si>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</si>
  <si>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</si>
  <si>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</si>
  <si>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</si>
  <si>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</si>
  <si>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</si>
  <si>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</si>
  <si>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</si>
  <si>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</si>
  <si>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</si>
  <si>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</si>
  <si>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</si>
  <si>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</si>
  <si>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</si>
  <si>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</si>
  <si>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</si>
  <si>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</si>
  <si>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</si>
  <si>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</si>
  <si>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</si>
  <si>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</si>
  <si>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</si>
  <si>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</si>
  <si>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</si>
  <si>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</si>
  <si>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</si>
  <si>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</si>
  <si>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</si>
  <si>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</si>
  <si>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</si>
  <si>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</si>
  <si>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</si>
  <si>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</si>
  <si>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</si>
  <si>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</si>
  <si>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</si>
  <si>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</si>
  <si>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</si>
  <si>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</si>
  <si>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</si>
  <si>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</si>
  <si>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</si>
  <si>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</si>
  <si>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</si>
  <si>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</si>
  <si>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</si>
  <si>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</si>
  <si>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</si>
  <si>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</si>
  <si>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</si>
  <si>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</si>
  <si>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</si>
  <si>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</si>
  <si>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</si>
  <si>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</si>
  <si>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</si>
  <si>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</si>
  <si>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</si>
  <si>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</si>
  <si>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</si>
  <si>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</si>
  <si>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</si>
  <si>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</si>
  <si>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</si>
  <si>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</si>
  <si>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</si>
  <si>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</si>
  <si>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</si>
  <si>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</si>
  <si>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</si>
  <si>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</si>
  <si>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</si>
  <si>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</si>
  <si>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</si>
  <si>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</si>
  <si>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</si>
  <si>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</si>
  <si>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</si>
  <si>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</si>
  <si>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</si>
  <si>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</si>
  <si>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</si>
  <si>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</si>
  <si>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</si>
  <si>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</si>
  <si>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</si>
  <si>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</si>
  <si>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</si>
  <si>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</si>
  <si>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</si>
  <si>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</si>
  <si>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</si>
  <si>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</si>
  <si>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</si>
  <si>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</si>
  <si>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</si>
  <si>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</si>
  <si>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</si>
  <si>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</si>
  <si>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</si>
  <si>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</si>
  <si>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</si>
  <si>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</si>
  <si>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</si>
  <si>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</si>
  <si>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</si>
  <si>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</si>
  <si>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</si>
  <si>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</si>
  <si>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</si>
  <si>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</si>
  <si>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</si>
  <si>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</si>
  <si>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</si>
  <si>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</si>
  <si>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</si>
  <si>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</si>
  <si>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</si>
  <si>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</si>
  <si>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</si>
  <si>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</si>
  <si>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</si>
  <si>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</si>
  <si>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</si>
  <si>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</si>
  <si>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</si>
  <si>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</si>
  <si>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</si>
  <si>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</si>
  <si>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</si>
  <si>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</si>
  <si>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</si>
  <si>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</si>
  <si>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</si>
  <si>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</si>
  <si>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</si>
  <si>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</si>
  <si>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</si>
  <si>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</si>
  <si>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</si>
  <si>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</si>
  <si>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</si>
  <si>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</si>
  <si>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</si>
  <si>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</si>
  <si>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</si>
  <si>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</si>
  <si>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</si>
  <si>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</si>
  <si>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</si>
  <si>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</si>
  <si>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</si>
  <si>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</si>
  <si>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</si>
  <si>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</si>
  <si>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</si>
  <si>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</si>
  <si>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</si>
  <si>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</si>
  <si>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</si>
  <si>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</si>
  <si>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</si>
  <si>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</si>
  <si>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</si>
  <si>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</si>
  <si>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</si>
  <si>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</si>
  <si>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</si>
  <si>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</si>
  <si>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</si>
  <si>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</si>
  <si>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</si>
  <si>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</si>
  <si>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</si>
  <si>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</si>
  <si>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</si>
  <si>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</si>
  <si>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</si>
  <si>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</si>
  <si>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</si>
  <si>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</si>
  <si>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</si>
  <si>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</si>
  <si>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</si>
  <si>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</si>
  <si>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</si>
  <si>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</si>
  <si>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</si>
  <si>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</si>
  <si>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</si>
  <si>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</si>
  <si>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</si>
  <si>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</si>
  <si>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</si>
  <si>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</si>
  <si>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</si>
  <si>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</si>
  <si>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</si>
  <si>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</si>
  <si>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</si>
  <si>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</si>
  <si>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</si>
  <si>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</si>
  <si>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</si>
  <si>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</si>
  <si>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</si>
  <si>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</si>
  <si>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</si>
  <si>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</si>
  <si>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</si>
  <si>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</si>
  <si>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</si>
  <si>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</si>
  <si>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</si>
  <si>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</si>
  <si>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</si>
  <si>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</si>
  <si>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</si>
  <si>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</si>
  <si>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</si>
  <si>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</si>
  <si>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</si>
  <si>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</si>
  <si>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</si>
  <si>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</si>
  <si>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</si>
  <si>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</si>
  <si>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</si>
  <si>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</si>
  <si>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</si>
  <si>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</si>
  <si>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</si>
  <si>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</si>
  <si>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</si>
  <si>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</si>
  <si>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</si>
  <si>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</si>
  <si>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</si>
  <si>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</si>
  <si>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</si>
  <si>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</si>
  <si>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</si>
  <si>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</si>
  <si>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</si>
  <si>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</si>
  <si>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</si>
  <si>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</si>
  <si>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</si>
  <si>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</si>
  <si>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</si>
  <si>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</si>
  <si>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</si>
  <si>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</si>
  <si>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</si>
  <si>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</si>
  <si>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</si>
  <si>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</si>
  <si>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</si>
  <si>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</si>
  <si>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</si>
  <si>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</si>
  <si>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</si>
  <si>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</si>
  <si>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</si>
  <si>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</si>
  <si>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</si>
  <si>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</si>
  <si>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</si>
  <si>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</si>
  <si>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</si>
  <si>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</si>
  <si>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</si>
  <si>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</si>
  <si>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</si>
  <si>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</si>
  <si>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</si>
  <si>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</si>
  <si>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</si>
  <si>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</si>
  <si>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</si>
  <si>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</si>
  <si>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</si>
  <si>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</si>
  <si>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</si>
  <si>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</si>
  <si>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</si>
  <si>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</si>
  <si>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</si>
  <si>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</si>
  <si>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</si>
  <si>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</si>
  <si>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</si>
  <si>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</si>
  <si>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</si>
  <si>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</si>
  <si>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</si>
  <si>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</si>
  <si>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</si>
  <si>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</si>
  <si>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</si>
  <si>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</si>
  <si>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</si>
  <si>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</si>
  <si>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</si>
  <si>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</si>
  <si>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</si>
  <si>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</si>
  <si>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</si>
  <si>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</si>
  <si>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</si>
  <si>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</si>
  <si>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</si>
  <si>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</si>
  <si>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</si>
  <si>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</si>
  <si>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</si>
  <si>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</si>
  <si>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</si>
  <si>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</si>
  <si>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</si>
  <si>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</si>
  <si>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</si>
  <si>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</si>
  <si>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</si>
  <si>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</si>
  <si>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</si>
  <si>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</si>
  <si>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</si>
  <si>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</si>
  <si>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</si>
  <si>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</si>
  <si>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</si>
  <si>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</si>
  <si>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</si>
  <si>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</si>
  <si>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</si>
  <si>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</si>
  <si>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</si>
  <si>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</si>
  <si>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</si>
  <si>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</si>
  <si>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</si>
  <si>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</si>
  <si>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</si>
  <si>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</si>
  <si>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</si>
  <si>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</si>
  <si>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</si>
  <si>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</si>
  <si>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</si>
  <si>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</si>
  <si>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</si>
  <si>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</si>
  <si>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</si>
  <si>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</si>
  <si>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</si>
  <si>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</si>
  <si>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</si>
  <si>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</si>
  <si>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</si>
  <si>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</si>
  <si>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</si>
  <si>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</si>
  <si>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</si>
  <si>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</si>
  <si>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</si>
  <si>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</si>
  <si>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</si>
  <si>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</si>
  <si>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</si>
  <si>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</si>
  <si>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</si>
  <si>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</si>
  <si>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</si>
  <si>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</si>
  <si>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</si>
  <si>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</si>
  <si>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</si>
  <si>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</si>
  <si>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</si>
  <si>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</si>
  <si>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</si>
  <si>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</si>
  <si>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</si>
  <si>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</si>
  <si>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</si>
  <si>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</si>
  <si>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</si>
  <si>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</si>
  <si>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</si>
  <si>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</si>
  <si>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</si>
  <si>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</si>
  <si>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</si>
  <si>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</si>
  <si>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</si>
  <si>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</si>
  <si>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</si>
  <si>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</si>
  <si>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</si>
  <si>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</si>
  <si>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</si>
  <si>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</si>
  <si>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</si>
  <si>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</si>
  <si>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</si>
  <si>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</si>
  <si>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</si>
  <si>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</si>
  <si>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</si>
  <si>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</si>
  <si>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</si>
  <si>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</si>
  <si>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</si>
  <si>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</si>
  <si>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</si>
  <si>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</si>
  <si>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</si>
  <si>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</si>
  <si>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</si>
  <si>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</si>
  <si>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</si>
  <si>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</si>
  <si>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</si>
  <si>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</si>
  <si>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</si>
  <si>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</si>
  <si>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</si>
  <si>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</si>
  <si>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</si>
  <si>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</si>
  <si>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</si>
  <si>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</si>
  <si>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</si>
  <si>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</si>
  <si>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</si>
  <si>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</si>
  <si>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</si>
  <si>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</si>
  <si>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</si>
  <si>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</si>
  <si>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</si>
  <si>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</si>
  <si>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</si>
  <si>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</si>
  <si>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</si>
  <si>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</si>
  <si>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</si>
  <si>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</si>
  <si>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</si>
  <si>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</si>
  <si>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</si>
  <si>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</si>
  <si>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</si>
  <si>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</si>
  <si>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</si>
  <si>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</si>
  <si>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</si>
  <si>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</si>
  <si>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</si>
  <si>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</si>
  <si>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</si>
  <si>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</si>
  <si>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</si>
  <si>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</si>
  <si>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</si>
  <si>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</si>
  <si>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</si>
  <si>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</si>
  <si>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</si>
  <si>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</si>
  <si>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</si>
  <si>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医療法人厚和会河合病院</t>
    <phoneticPr fontId="3"/>
  </si>
  <si>
    <t>〒332-0004 川口市領家３－６－７</t>
    <phoneticPr fontId="3"/>
  </si>
  <si>
    <t>〇</t>
  </si>
  <si>
    <t>医療法人</t>
  </si>
  <si>
    <t>複数の診療科で活用</t>
  </si>
  <si>
    <t>内科</t>
  </si>
  <si>
    <t>外科</t>
  </si>
  <si>
    <t>整形外科</t>
  </si>
  <si>
    <t>地域包括ケア入院医療管理料４</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</si>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</sst>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8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31</v>
      </c>
      <c r="K153" s="264" t="str">
        <f t="shared" si="3"/>
        <v/>
      </c>
      <c r="L153" s="117">
        <v>31</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42</v>
      </c>
      <c r="K157" s="264" t="str">
        <f t="shared" si="3"/>
        <v/>
      </c>
      <c r="L157" s="117">
        <v>0</v>
      </c>
      <c r="M157" s="117">
        <v>42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4</v>
      </c>
      <c r="M269" s="147">
        <v>1</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2.4</v>
      </c>
      <c r="M270" s="148">
        <v>2.1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8</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0.6</v>
      </c>
      <c r="M272" s="148">
        <v>1.5</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2</v>
      </c>
      <c r="M273" s="147">
        <v>11</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347</v>
      </c>
      <c r="K392" s="81" t="str">
        <f t="shared" ref="K392:K397" si="12">IF(OR(COUNTIF(L392:M392,"未確認")&gt;0,COUNTIF(L392:M392,"~*")&gt;0),"※","")</f>
        <v/>
      </c>
      <c r="L392" s="147">
        <v>314</v>
      </c>
      <c r="M392" s="147">
        <v>33</v>
      </c>
    </row>
    <row r="393" spans="1:22" s="83" customFormat="1" ht="34.5" customHeight="1">
      <c r="A393" s="249" t="s">
        <v>773</v>
      </c>
      <c r="B393" s="84"/>
      <c r="C393" s="370"/>
      <c r="D393" s="380"/>
      <c r="E393" s="320" t="s">
        <v>224</v>
      </c>
      <c r="F393" s="321"/>
      <c r="G393" s="321"/>
      <c r="H393" s="322"/>
      <c r="I393" s="343"/>
      <c r="J393" s="140">
        <f t="shared" si="11"/>
        <v>36</v>
      </c>
      <c r="K393" s="81" t="str">
        <f t="shared" si="12"/>
        <v/>
      </c>
      <c r="L393" s="147">
        <v>3</v>
      </c>
      <c r="M393" s="147">
        <v>33</v>
      </c>
    </row>
    <row r="394" spans="1:22" s="83" customFormat="1" ht="34.5" customHeight="1">
      <c r="A394" s="250" t="s">
        <v>774</v>
      </c>
      <c r="B394" s="84"/>
      <c r="C394" s="370"/>
      <c r="D394" s="381"/>
      <c r="E394" s="320" t="s">
        <v>225</v>
      </c>
      <c r="F394" s="321"/>
      <c r="G394" s="321"/>
      <c r="H394" s="322"/>
      <c r="I394" s="343"/>
      <c r="J394" s="140">
        <f t="shared" si="11"/>
        <v>106</v>
      </c>
      <c r="K394" s="81" t="str">
        <f t="shared" si="12"/>
        <v/>
      </c>
      <c r="L394" s="147">
        <v>106</v>
      </c>
      <c r="M394" s="147">
        <v>0</v>
      </c>
    </row>
    <row r="395" spans="1:22" s="83" customFormat="1" ht="34.5" customHeight="1">
      <c r="A395" s="250" t="s">
        <v>775</v>
      </c>
      <c r="B395" s="84"/>
      <c r="C395" s="370"/>
      <c r="D395" s="382"/>
      <c r="E395" s="320" t="s">
        <v>226</v>
      </c>
      <c r="F395" s="321"/>
      <c r="G395" s="321"/>
      <c r="H395" s="322"/>
      <c r="I395" s="343"/>
      <c r="J395" s="140">
        <f t="shared" si="11"/>
        <v>205</v>
      </c>
      <c r="K395" s="81" t="str">
        <f t="shared" si="12"/>
        <v/>
      </c>
      <c r="L395" s="147">
        <v>205</v>
      </c>
      <c r="M395" s="147">
        <v>0</v>
      </c>
    </row>
    <row r="396" spans="1:22" s="83" customFormat="1" ht="34.5" customHeight="1">
      <c r="A396" s="250" t="s">
        <v>776</v>
      </c>
      <c r="B396" s="1"/>
      <c r="C396" s="370"/>
      <c r="D396" s="320" t="s">
        <v>227</v>
      </c>
      <c r="E396" s="321"/>
      <c r="F396" s="321"/>
      <c r="G396" s="321"/>
      <c r="H396" s="322"/>
      <c r="I396" s="343"/>
      <c r="J396" s="140">
        <f t="shared" si="11"/>
        <v>23656</v>
      </c>
      <c r="K396" s="81" t="str">
        <f t="shared" si="12"/>
        <v/>
      </c>
      <c r="L396" s="147">
        <v>7772</v>
      </c>
      <c r="M396" s="147">
        <v>15884</v>
      </c>
    </row>
    <row r="397" spans="1:22" s="83" customFormat="1" ht="34.5" customHeight="1">
      <c r="A397" s="250" t="s">
        <v>777</v>
      </c>
      <c r="B397" s="119"/>
      <c r="C397" s="370"/>
      <c r="D397" s="320" t="s">
        <v>228</v>
      </c>
      <c r="E397" s="321"/>
      <c r="F397" s="321"/>
      <c r="G397" s="321"/>
      <c r="H397" s="322"/>
      <c r="I397" s="344"/>
      <c r="J397" s="140">
        <f t="shared" si="11"/>
        <v>340</v>
      </c>
      <c r="K397" s="81" t="str">
        <f t="shared" si="12"/>
        <v/>
      </c>
      <c r="L397" s="147">
        <v>302</v>
      </c>
      <c r="M397" s="147">
        <v>38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352</v>
      </c>
      <c r="K405" s="81" t="str">
        <f t="shared" ref="K405:K422" si="14">IF(OR(COUNTIF(L405:M405,"未確認")&gt;0,COUNTIF(L405:M405,"~*")&gt;0),"※","")</f>
        <v/>
      </c>
      <c r="L405" s="147">
        <v>314</v>
      </c>
      <c r="M405" s="147">
        <v>38</v>
      </c>
    </row>
    <row r="406" spans="1:22" s="83" customFormat="1" ht="34.5" customHeight="1">
      <c r="A406" s="251" t="s">
        <v>779</v>
      </c>
      <c r="B406" s="119"/>
      <c r="C406" s="369"/>
      <c r="D406" s="375" t="s">
        <v>233</v>
      </c>
      <c r="E406" s="377" t="s">
        <v>234</v>
      </c>
      <c r="F406" s="378"/>
      <c r="G406" s="378"/>
      <c r="H406" s="379"/>
      <c r="I406" s="361"/>
      <c r="J406" s="140">
        <f t="shared" si="13"/>
        <v>43</v>
      </c>
      <c r="K406" s="81" t="str">
        <f t="shared" si="14"/>
        <v/>
      </c>
      <c r="L406" s="147">
        <v>5</v>
      </c>
      <c r="M406" s="147">
        <v>38</v>
      </c>
    </row>
    <row r="407" spans="1:22" s="83" customFormat="1" ht="34.5" customHeight="1">
      <c r="A407" s="251" t="s">
        <v>780</v>
      </c>
      <c r="B407" s="119"/>
      <c r="C407" s="369"/>
      <c r="D407" s="369"/>
      <c r="E407" s="320" t="s">
        <v>235</v>
      </c>
      <c r="F407" s="321"/>
      <c r="G407" s="321"/>
      <c r="H407" s="322"/>
      <c r="I407" s="361"/>
      <c r="J407" s="140">
        <f t="shared" si="13"/>
        <v>214</v>
      </c>
      <c r="K407" s="81" t="str">
        <f t="shared" si="14"/>
        <v/>
      </c>
      <c r="L407" s="147">
        <v>214</v>
      </c>
      <c r="M407" s="147">
        <v>0</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41</v>
      </c>
      <c r="M408" s="147">
        <v>0</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48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6</v>
      </c>
      <c r="M412" s="147">
        <v>0</v>
      </c>
    </row>
    <row r="413" spans="1:22" s="83" customFormat="1" ht="34.5" customHeight="1">
      <c r="A413" s="251" t="s">
        <v>786</v>
      </c>
      <c r="B413" s="119"/>
      <c r="C413" s="369"/>
      <c r="D413" s="320" t="s">
        <v>251</v>
      </c>
      <c r="E413" s="321"/>
      <c r="F413" s="321"/>
      <c r="G413" s="321"/>
      <c r="H413" s="322"/>
      <c r="I413" s="361"/>
      <c r="J413" s="140">
        <f t="shared" si="13"/>
        <v>328</v>
      </c>
      <c r="K413" s="81" t="str">
        <f t="shared" si="14"/>
        <v/>
      </c>
      <c r="L413" s="147">
        <v>302</v>
      </c>
      <c r="M413" s="147">
        <v>26</v>
      </c>
    </row>
    <row r="414" spans="1:22" s="83" customFormat="1" ht="34.5" customHeight="1">
      <c r="A414" s="251" t="s">
        <v>787</v>
      </c>
      <c r="B414" s="119"/>
      <c r="C414" s="369"/>
      <c r="D414" s="375" t="s">
        <v>240</v>
      </c>
      <c r="E414" s="377" t="s">
        <v>241</v>
      </c>
      <c r="F414" s="378"/>
      <c r="G414" s="378"/>
      <c r="H414" s="379"/>
      <c r="I414" s="361"/>
      <c r="J414" s="140">
        <f t="shared" si="13"/>
        <v>48</v>
      </c>
      <c r="K414" s="81" t="str">
        <f t="shared" si="14"/>
        <v/>
      </c>
      <c r="L414" s="147">
        <v>45</v>
      </c>
      <c r="M414" s="147">
        <v>3</v>
      </c>
    </row>
    <row r="415" spans="1:22" s="83" customFormat="1" ht="34.5" customHeight="1">
      <c r="A415" s="251" t="s">
        <v>788</v>
      </c>
      <c r="B415" s="119"/>
      <c r="C415" s="369"/>
      <c r="D415" s="369"/>
      <c r="E415" s="320" t="s">
        <v>242</v>
      </c>
      <c r="F415" s="321"/>
      <c r="G415" s="321"/>
      <c r="H415" s="322"/>
      <c r="I415" s="361"/>
      <c r="J415" s="140">
        <f t="shared" si="13"/>
        <v>159</v>
      </c>
      <c r="K415" s="81" t="str">
        <f t="shared" si="14"/>
        <v/>
      </c>
      <c r="L415" s="147">
        <v>159</v>
      </c>
      <c r="M415" s="147">
        <v>0</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18</v>
      </c>
      <c r="M416" s="147">
        <v>1</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20</v>
      </c>
      <c r="M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7</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26</v>
      </c>
      <c r="M420" s="147">
        <v>2</v>
      </c>
    </row>
    <row r="421" spans="1:22" s="83" customFormat="1" ht="34.5" customHeight="1">
      <c r="A421" s="251" t="s">
        <v>794</v>
      </c>
      <c r="B421" s="119"/>
      <c r="C421" s="369"/>
      <c r="D421" s="369"/>
      <c r="E421" s="320" t="s">
        <v>247</v>
      </c>
      <c r="F421" s="321"/>
      <c r="G421" s="321"/>
      <c r="H421" s="322"/>
      <c r="I421" s="361"/>
      <c r="J421" s="140">
        <f t="shared" si="13"/>
        <v>45</v>
      </c>
      <c r="K421" s="81" t="str">
        <f t="shared" si="14"/>
        <v/>
      </c>
      <c r="L421" s="147">
        <v>25</v>
      </c>
      <c r="M421" s="147">
        <v>20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280</v>
      </c>
      <c r="K430" s="193" t="str">
        <f>IF(OR(COUNTIF(L430:M430,"未確認")&gt;0,COUNTIF(L430:M430,"~*")&gt;0),"※","")</f>
        <v/>
      </c>
      <c r="L430" s="147">
        <v>257</v>
      </c>
      <c r="M430" s="147">
        <v>23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9</v>
      </c>
      <c r="K431" s="193" t="str">
        <f>IF(OR(COUNTIF(L431:M431,"未確認")&gt;0,COUNTIF(L431:M431,"~*")&gt;0),"※","")</f>
        <v/>
      </c>
      <c r="L431" s="147">
        <v>9</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41</v>
      </c>
      <c r="K432" s="193" t="str">
        <f>IF(OR(COUNTIF(L432:M432,"未確認")&gt;0,COUNTIF(L432:M432,"~*")&gt;0),"※","")</f>
        <v/>
      </c>
      <c r="L432" s="147">
        <v>40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223</v>
      </c>
      <c r="K433" s="193" t="str">
        <f>IF(OR(COUNTIF(L433:M433,"未確認")&gt;0,COUNTIF(L433:M433,"~*")&gt;0),"※","")</f>
        <v/>
      </c>
      <c r="L433" s="147">
        <v>201</v>
      </c>
      <c r="M433" s="147">
        <v>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7</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41</v>
      </c>
      <c r="K535" s="201" t="str">
        <f t="shared" si="23"/>
        <v/>
      </c>
      <c r="L535" s="117">
        <v>17</v>
      </c>
      <c r="M535" s="117">
        <v>24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508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25</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301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294</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21</v>
      </c>
      <c r="K617" s="201" t="str">
        <f t="shared" si="29"/>
        <v/>
      </c>
      <c r="L617" s="117">
        <v>21</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16</v>
      </c>
      <c r="K646" s="201" t="str">
        <f t="shared" ref="K646:K660" si="33">IF(OR(COUNTIF(L646:M646,"未確認")&gt;0,COUNTIF(L646:M646,"*")&gt;0),"※","")</f>
        <v>※</v>
      </c>
      <c r="L646" s="117">
        <v>16</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
      </c>
      <c r="L650" s="117">
        <v>14</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88584EE-8F31-42FE-85CF-A48FE45D70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2019-12-23T00:27:25Z</dcterms:modified>
</cp:coreProperties>
</file>