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defaultThemeVersion="124226"/>
  <mc:AlternateContent xmlns:mc="http://schemas.openxmlformats.org/markup-compatibility/2006">
    <mc:Choice Requires="x15">
      <x15ac:absPath xmlns:x15ac="http://schemas.microsoft.com/office/spreadsheetml/2010/11/ac" url="C:\Users\790960\Desktop\"/>
    </mc:Choice>
  </mc:AlternateContent>
  <xr:revisionPtr revIDLastSave="0" documentId="13_ncr:1_{402B4514-2494-492B-919C-DE7F6FB4AE72}" xr6:coauthVersionLast="47" xr6:coauthVersionMax="47" xr10:uidLastSave="{00000000-0000-0000-0000-000000000000}"/>
  <bookViews>
    <workbookView xWindow="-28920" yWindow="-120" windowWidth="29040" windowHeight="15720" tabRatio="874" firstSheet="1" activeTab="1" xr2:uid="{00000000-000D-0000-FFFF-FFFF00000000}"/>
  </bookViews>
  <sheets>
    <sheet name="各種マスタ" sheetId="37" state="hidden" r:id="rId1"/>
    <sheet name="別紙様式1-2" sheetId="35" r:id="rId2"/>
    <sheet name="図書名リスト" sheetId="39" r:id="rId3"/>
  </sheets>
  <definedNames>
    <definedName name="_xlnm._FilterDatabase" localSheetId="2" hidden="1">図書名リスト!$A$3:$W$946</definedName>
    <definedName name="_xlnm._FilterDatabase" localSheetId="1" hidden="1">'別紙様式1-2'!$B$12:$AM$12</definedName>
    <definedName name="_xlnm.Print_Area" localSheetId="2">図書名リスト!$A$1:$W$946</definedName>
    <definedName name="_xlnm.Print_Area" localSheetId="1">'別紙様式1-2'!$B$1:$R$48</definedName>
    <definedName name="_xlnm.Print_Titles" localSheetId="2">図書名リスト!#REF!</definedName>
    <definedName name="Z_593C6C5A_5C70_4531_9047_01B08A0859FC_.wvu.FilterData" localSheetId="1" hidden="1">'別紙様式1-2'!$B$1:$W$198</definedName>
    <definedName name="Z_593C6C5A_5C70_4531_9047_01B08A0859FC_.wvu.PrintArea" localSheetId="1" hidden="1">'別紙様式1-2'!$B$1:$R$198</definedName>
    <definedName name="Z_7150BC90_2290_467F_8E93_FF1D3764F461_.wvu.FilterData" localSheetId="1" hidden="1">'別紙様式1-2'!$B$1:$W$198</definedName>
    <definedName name="Z_7150BC90_2290_467F_8E93_FF1D3764F461_.wvu.PrintArea" localSheetId="1" hidden="1">'別紙様式1-2'!$B$1:$R$198</definedName>
    <definedName name="学年リスト1">各種マスタ!$L$2:$L$10</definedName>
    <definedName name="学年リスト2">各種マスタ!$L$2:$M$10</definedName>
    <definedName name="図書リスト">#REF!</definedName>
    <definedName name="都道府県マスタ">各種マスタ!$H$2:$J$48</definedName>
    <definedName name="都道府県リスト">各種マスタ!$H$2:$H$48</definedName>
    <definedName name="発行者番号">各種マスタ!$A$2:$A$28</definedName>
    <definedName name="発行者名リスト">#REF!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946" i="39" l="1"/>
  <c r="W6" i="39"/>
  <c r="W7" i="39"/>
  <c r="W8" i="39"/>
  <c r="W9" i="39"/>
  <c r="W10" i="39"/>
  <c r="W11" i="39"/>
  <c r="W12" i="39"/>
  <c r="W13" i="39"/>
  <c r="W14" i="39"/>
  <c r="W15" i="39"/>
  <c r="W16" i="39"/>
  <c r="W17" i="39"/>
  <c r="W18" i="39"/>
  <c r="W19" i="39"/>
  <c r="W20" i="39"/>
  <c r="W21" i="39"/>
  <c r="W22" i="39"/>
  <c r="W23" i="39"/>
  <c r="W24" i="39"/>
  <c r="W25" i="39"/>
  <c r="W26" i="39"/>
  <c r="W27" i="39"/>
  <c r="W28" i="39"/>
  <c r="W29" i="39"/>
  <c r="W30" i="39"/>
  <c r="W31" i="39"/>
  <c r="W32" i="39"/>
  <c r="W33" i="39"/>
  <c r="W34" i="39"/>
  <c r="W35" i="39"/>
  <c r="W36" i="39"/>
  <c r="W37" i="39"/>
  <c r="W38" i="39"/>
  <c r="W39" i="39"/>
  <c r="W40" i="39"/>
  <c r="W41" i="39"/>
  <c r="W42" i="39"/>
  <c r="W43" i="39"/>
  <c r="W44" i="39"/>
  <c r="W45" i="39"/>
  <c r="W46" i="39"/>
  <c r="W47" i="39"/>
  <c r="W48" i="39"/>
  <c r="W49" i="39"/>
  <c r="W50" i="39"/>
  <c r="W51" i="39"/>
  <c r="W52" i="39"/>
  <c r="W53" i="39"/>
  <c r="W54" i="39"/>
  <c r="W55" i="39"/>
  <c r="W56" i="39"/>
  <c r="W57" i="39"/>
  <c r="W58" i="39"/>
  <c r="W59" i="39"/>
  <c r="W60" i="39"/>
  <c r="W61" i="39"/>
  <c r="W62" i="39"/>
  <c r="W63" i="39"/>
  <c r="W64" i="39"/>
  <c r="W65" i="39"/>
  <c r="W66" i="39"/>
  <c r="W67" i="39"/>
  <c r="W68" i="39"/>
  <c r="W69" i="39"/>
  <c r="W70" i="39"/>
  <c r="W71" i="39"/>
  <c r="W72" i="39"/>
  <c r="W73" i="39"/>
  <c r="W74" i="39"/>
  <c r="W75" i="39"/>
  <c r="W76" i="39"/>
  <c r="W77" i="39"/>
  <c r="W78" i="39"/>
  <c r="W79" i="39"/>
  <c r="W80" i="39"/>
  <c r="W81" i="39"/>
  <c r="W82" i="39"/>
  <c r="W83" i="39"/>
  <c r="W84" i="39"/>
  <c r="W85" i="39"/>
  <c r="W86" i="39"/>
  <c r="W87" i="39"/>
  <c r="W88" i="39"/>
  <c r="W89" i="39"/>
  <c r="W90" i="39"/>
  <c r="W91" i="39"/>
  <c r="W92" i="39"/>
  <c r="W93" i="39"/>
  <c r="W94" i="39"/>
  <c r="W95" i="39"/>
  <c r="W96" i="39"/>
  <c r="W97" i="39"/>
  <c r="W98" i="39"/>
  <c r="W99" i="39"/>
  <c r="W100" i="39"/>
  <c r="W101" i="39"/>
  <c r="W102" i="39"/>
  <c r="W103" i="39"/>
  <c r="W104" i="39"/>
  <c r="W105" i="39"/>
  <c r="W106" i="39"/>
  <c r="W107" i="39"/>
  <c r="W108" i="39"/>
  <c r="W109" i="39"/>
  <c r="W110" i="39"/>
  <c r="W111" i="39"/>
  <c r="W112" i="39"/>
  <c r="W113" i="39"/>
  <c r="W114" i="39"/>
  <c r="W115" i="39"/>
  <c r="W116" i="39"/>
  <c r="W117" i="39"/>
  <c r="W118" i="39"/>
  <c r="W119" i="39"/>
  <c r="W120" i="39"/>
  <c r="W121" i="39"/>
  <c r="W122" i="39"/>
  <c r="W123" i="39"/>
  <c r="W124" i="39"/>
  <c r="W125" i="39"/>
  <c r="W126" i="39"/>
  <c r="W127" i="39"/>
  <c r="W128" i="39"/>
  <c r="W129" i="39"/>
  <c r="W130" i="39"/>
  <c r="W131" i="39"/>
  <c r="W132" i="39"/>
  <c r="W133" i="39"/>
  <c r="W134" i="39"/>
  <c r="W135" i="39"/>
  <c r="W136" i="39"/>
  <c r="W137" i="39"/>
  <c r="W138" i="39"/>
  <c r="W139" i="39"/>
  <c r="W140" i="39"/>
  <c r="W141" i="39"/>
  <c r="W142" i="39"/>
  <c r="W143" i="39"/>
  <c r="W144" i="39"/>
  <c r="W145" i="39"/>
  <c r="W146" i="39"/>
  <c r="W147" i="39"/>
  <c r="W148" i="39"/>
  <c r="W149" i="39"/>
  <c r="W150" i="39"/>
  <c r="W151" i="39"/>
  <c r="W152" i="39"/>
  <c r="W153" i="39"/>
  <c r="W154" i="39"/>
  <c r="W155" i="39"/>
  <c r="W156" i="39"/>
  <c r="W157" i="39"/>
  <c r="W158" i="39"/>
  <c r="W159" i="39"/>
  <c r="W160" i="39"/>
  <c r="W161" i="39"/>
  <c r="W162" i="39"/>
  <c r="W163" i="39"/>
  <c r="W164" i="39"/>
  <c r="W165" i="39"/>
  <c r="W166" i="39"/>
  <c r="W167" i="39"/>
  <c r="W168" i="39"/>
  <c r="W169" i="39"/>
  <c r="W170" i="39"/>
  <c r="W171" i="39"/>
  <c r="W172" i="39"/>
  <c r="W173" i="39"/>
  <c r="W174" i="39"/>
  <c r="W175" i="39"/>
  <c r="W176" i="39"/>
  <c r="W177" i="39"/>
  <c r="W178" i="39"/>
  <c r="W179" i="39"/>
  <c r="W180" i="39"/>
  <c r="W181" i="39"/>
  <c r="W182" i="39"/>
  <c r="W183" i="39"/>
  <c r="W184" i="39"/>
  <c r="W185" i="39"/>
  <c r="W186" i="39"/>
  <c r="W187" i="39"/>
  <c r="W188" i="39"/>
  <c r="W189" i="39"/>
  <c r="W190" i="39"/>
  <c r="W191" i="39"/>
  <c r="W192" i="39"/>
  <c r="W193" i="39"/>
  <c r="W194" i="39"/>
  <c r="W195" i="39"/>
  <c r="W196" i="39"/>
  <c r="W197" i="39"/>
  <c r="W198" i="39"/>
  <c r="W199" i="39"/>
  <c r="W200" i="39"/>
  <c r="W201" i="39"/>
  <c r="W202" i="39"/>
  <c r="W203" i="39"/>
  <c r="W204" i="39"/>
  <c r="W205" i="39"/>
  <c r="W206" i="39"/>
  <c r="W207" i="39"/>
  <c r="W208" i="39"/>
  <c r="W209" i="39"/>
  <c r="W210" i="39"/>
  <c r="W211" i="39"/>
  <c r="W212" i="39"/>
  <c r="W213" i="39"/>
  <c r="W214" i="39"/>
  <c r="W215" i="39"/>
  <c r="W216" i="39"/>
  <c r="W217" i="39"/>
  <c r="W218" i="39"/>
  <c r="W219" i="39"/>
  <c r="W220" i="39"/>
  <c r="W221" i="39"/>
  <c r="W222" i="39"/>
  <c r="W223" i="39"/>
  <c r="W224" i="39"/>
  <c r="W225" i="39"/>
  <c r="W226" i="39"/>
  <c r="W227" i="39"/>
  <c r="W228" i="39"/>
  <c r="W229" i="39"/>
  <c r="W230" i="39"/>
  <c r="W231" i="39"/>
  <c r="W232" i="39"/>
  <c r="W233" i="39"/>
  <c r="W234" i="39"/>
  <c r="W235" i="39"/>
  <c r="W236" i="39"/>
  <c r="W237" i="39"/>
  <c r="W238" i="39"/>
  <c r="W239" i="39"/>
  <c r="W240" i="39"/>
  <c r="W241" i="39"/>
  <c r="W242" i="39"/>
  <c r="W243" i="39"/>
  <c r="W244" i="39"/>
  <c r="W245" i="39"/>
  <c r="W246" i="39"/>
  <c r="W247" i="39"/>
  <c r="W248" i="39"/>
  <c r="W249" i="39"/>
  <c r="W250" i="39"/>
  <c r="W251" i="39"/>
  <c r="W252" i="39"/>
  <c r="W253" i="39"/>
  <c r="W254" i="39"/>
  <c r="W255" i="39"/>
  <c r="W256" i="39"/>
  <c r="W257" i="39"/>
  <c r="W258" i="39"/>
  <c r="W259" i="39"/>
  <c r="W260" i="39"/>
  <c r="W261" i="39"/>
  <c r="W262" i="39"/>
  <c r="W263" i="39"/>
  <c r="W264" i="39"/>
  <c r="W265" i="39"/>
  <c r="W266" i="39"/>
  <c r="W267" i="39"/>
  <c r="W268" i="39"/>
  <c r="W269" i="39"/>
  <c r="W270" i="39"/>
  <c r="W271" i="39"/>
  <c r="W272" i="39"/>
  <c r="W273" i="39"/>
  <c r="W274" i="39"/>
  <c r="W275" i="39"/>
  <c r="W276" i="39"/>
  <c r="W277" i="39"/>
  <c r="W278" i="39"/>
  <c r="W279" i="39"/>
  <c r="W280" i="39"/>
  <c r="W281" i="39"/>
  <c r="W282" i="39"/>
  <c r="W283" i="39"/>
  <c r="W284" i="39"/>
  <c r="W285" i="39"/>
  <c r="W286" i="39"/>
  <c r="W287" i="39"/>
  <c r="W288" i="39"/>
  <c r="W289" i="39"/>
  <c r="W290" i="39"/>
  <c r="W291" i="39"/>
  <c r="W292" i="39"/>
  <c r="W293" i="39"/>
  <c r="W294" i="39"/>
  <c r="W295" i="39"/>
  <c r="W296" i="39"/>
  <c r="W297" i="39"/>
  <c r="W298" i="39"/>
  <c r="W299" i="39"/>
  <c r="W300" i="39"/>
  <c r="W301" i="39"/>
  <c r="W302" i="39"/>
  <c r="W303" i="39"/>
  <c r="W304" i="39"/>
  <c r="W305" i="39"/>
  <c r="W306" i="39"/>
  <c r="W307" i="39"/>
  <c r="W308" i="39"/>
  <c r="W309" i="39"/>
  <c r="W310" i="39"/>
  <c r="W311" i="39"/>
  <c r="W312" i="39"/>
  <c r="W313" i="39"/>
  <c r="W314" i="39"/>
  <c r="W315" i="39"/>
  <c r="W316" i="39"/>
  <c r="W317" i="39"/>
  <c r="W318" i="39"/>
  <c r="W319" i="39"/>
  <c r="W320" i="39"/>
  <c r="W321" i="39"/>
  <c r="W322" i="39"/>
  <c r="W323" i="39"/>
  <c r="W324" i="39"/>
  <c r="W325" i="39"/>
  <c r="W326" i="39"/>
  <c r="W327" i="39"/>
  <c r="W328" i="39"/>
  <c r="W329" i="39"/>
  <c r="W330" i="39"/>
  <c r="W331" i="39"/>
  <c r="W332" i="39"/>
  <c r="W333" i="39"/>
  <c r="W334" i="39"/>
  <c r="W335" i="39"/>
  <c r="W336" i="39"/>
  <c r="W337" i="39"/>
  <c r="W338" i="39"/>
  <c r="W339" i="39"/>
  <c r="W340" i="39"/>
  <c r="W341" i="39"/>
  <c r="W342" i="39"/>
  <c r="W343" i="39"/>
  <c r="W344" i="39"/>
  <c r="W345" i="39"/>
  <c r="W346" i="39"/>
  <c r="W347" i="39"/>
  <c r="W348" i="39"/>
  <c r="W349" i="39"/>
  <c r="W350" i="39"/>
  <c r="W351" i="39"/>
  <c r="W352" i="39"/>
  <c r="W353" i="39"/>
  <c r="W354" i="39"/>
  <c r="W355" i="39"/>
  <c r="W356" i="39"/>
  <c r="W357" i="39"/>
  <c r="W358" i="39"/>
  <c r="W359" i="39"/>
  <c r="W360" i="39"/>
  <c r="W361" i="39"/>
  <c r="W362" i="39"/>
  <c r="W363" i="39"/>
  <c r="W364" i="39"/>
  <c r="W365" i="39"/>
  <c r="W366" i="39"/>
  <c r="W367" i="39"/>
  <c r="W368" i="39"/>
  <c r="W369" i="39"/>
  <c r="W370" i="39"/>
  <c r="W371" i="39"/>
  <c r="W372" i="39"/>
  <c r="W373" i="39"/>
  <c r="W374" i="39"/>
  <c r="W375" i="39"/>
  <c r="W376" i="39"/>
  <c r="W377" i="39"/>
  <c r="W378" i="39"/>
  <c r="W379" i="39"/>
  <c r="W380" i="39"/>
  <c r="W381" i="39"/>
  <c r="W382" i="39"/>
  <c r="W383" i="39"/>
  <c r="W384" i="39"/>
  <c r="W385" i="39"/>
  <c r="W386" i="39"/>
  <c r="W387" i="39"/>
  <c r="W388" i="39"/>
  <c r="W389" i="39"/>
  <c r="W390" i="39"/>
  <c r="W391" i="39"/>
  <c r="W392" i="39"/>
  <c r="W393" i="39"/>
  <c r="W394" i="39"/>
  <c r="W395" i="39"/>
  <c r="W396" i="39"/>
  <c r="W397" i="39"/>
  <c r="W398" i="39"/>
  <c r="W399" i="39"/>
  <c r="W400" i="39"/>
  <c r="W401" i="39"/>
  <c r="W402" i="39"/>
  <c r="W403" i="39"/>
  <c r="W404" i="39"/>
  <c r="W405" i="39"/>
  <c r="W406" i="39"/>
  <c r="W407" i="39"/>
  <c r="W408" i="39"/>
  <c r="W409" i="39"/>
  <c r="W410" i="39"/>
  <c r="W411" i="39"/>
  <c r="W412" i="39"/>
  <c r="W413" i="39"/>
  <c r="W414" i="39"/>
  <c r="W415" i="39"/>
  <c r="W416" i="39"/>
  <c r="W417" i="39"/>
  <c r="W418" i="39"/>
  <c r="W419" i="39"/>
  <c r="W420" i="39"/>
  <c r="W421" i="39"/>
  <c r="W422" i="39"/>
  <c r="W423" i="39"/>
  <c r="W424" i="39"/>
  <c r="W425" i="39"/>
  <c r="W426" i="39"/>
  <c r="W427" i="39"/>
  <c r="W428" i="39"/>
  <c r="W429" i="39"/>
  <c r="W430" i="39"/>
  <c r="W431" i="39"/>
  <c r="W432" i="39"/>
  <c r="W433" i="39"/>
  <c r="W434" i="39"/>
  <c r="W435" i="39"/>
  <c r="W436" i="39"/>
  <c r="W437" i="39"/>
  <c r="W438" i="39"/>
  <c r="W439" i="39"/>
  <c r="W440" i="39"/>
  <c r="W441" i="39"/>
  <c r="W442" i="39"/>
  <c r="W443" i="39"/>
  <c r="W444" i="39"/>
  <c r="W445" i="39"/>
  <c r="W446" i="39"/>
  <c r="W447" i="39"/>
  <c r="W448" i="39"/>
  <c r="W449" i="39"/>
  <c r="W450" i="39"/>
  <c r="W451" i="39"/>
  <c r="W452" i="39"/>
  <c r="W453" i="39"/>
  <c r="W454" i="39"/>
  <c r="W455" i="39"/>
  <c r="W456" i="39"/>
  <c r="W457" i="39"/>
  <c r="W458" i="39"/>
  <c r="W459" i="39"/>
  <c r="W460" i="39"/>
  <c r="W461" i="39"/>
  <c r="W462" i="39"/>
  <c r="W463" i="39"/>
  <c r="W464" i="39"/>
  <c r="W465" i="39"/>
  <c r="W466" i="39"/>
  <c r="W467" i="39"/>
  <c r="W468" i="39"/>
  <c r="W469" i="39"/>
  <c r="W470" i="39"/>
  <c r="W471" i="39"/>
  <c r="W472" i="39"/>
  <c r="W473" i="39"/>
  <c r="W474" i="39"/>
  <c r="W475" i="39"/>
  <c r="W476" i="39"/>
  <c r="W477" i="39"/>
  <c r="W478" i="39"/>
  <c r="W479" i="39"/>
  <c r="W480" i="39"/>
  <c r="W481" i="39"/>
  <c r="W482" i="39"/>
  <c r="W483" i="39"/>
  <c r="W484" i="39"/>
  <c r="W485" i="39"/>
  <c r="W486" i="39"/>
  <c r="W487" i="39"/>
  <c r="W488" i="39"/>
  <c r="W489" i="39"/>
  <c r="W490" i="39"/>
  <c r="W491" i="39"/>
  <c r="W492" i="39"/>
  <c r="W493" i="39"/>
  <c r="W494" i="39"/>
  <c r="W495" i="39"/>
  <c r="W496" i="39"/>
  <c r="W497" i="39"/>
  <c r="W498" i="39"/>
  <c r="W499" i="39"/>
  <c r="W500" i="39"/>
  <c r="W501" i="39"/>
  <c r="W502" i="39"/>
  <c r="W503" i="39"/>
  <c r="W504" i="39"/>
  <c r="W505" i="39"/>
  <c r="W506" i="39"/>
  <c r="W507" i="39"/>
  <c r="W508" i="39"/>
  <c r="W509" i="39"/>
  <c r="W510" i="39"/>
  <c r="W511" i="39"/>
  <c r="W512" i="39"/>
  <c r="W513" i="39"/>
  <c r="W514" i="39"/>
  <c r="W515" i="39"/>
  <c r="W516" i="39"/>
  <c r="W517" i="39"/>
  <c r="W518" i="39"/>
  <c r="W519" i="39"/>
  <c r="W520" i="39"/>
  <c r="W521" i="39"/>
  <c r="W522" i="39"/>
  <c r="W523" i="39"/>
  <c r="W524" i="39"/>
  <c r="W525" i="39"/>
  <c r="W526" i="39"/>
  <c r="W527" i="39"/>
  <c r="W528" i="39"/>
  <c r="W529" i="39"/>
  <c r="W530" i="39"/>
  <c r="W531" i="39"/>
  <c r="W532" i="39"/>
  <c r="W533" i="39"/>
  <c r="W534" i="39"/>
  <c r="W535" i="39"/>
  <c r="W536" i="39"/>
  <c r="W537" i="39"/>
  <c r="W538" i="39"/>
  <c r="W539" i="39"/>
  <c r="W540" i="39"/>
  <c r="W541" i="39"/>
  <c r="W542" i="39"/>
  <c r="W543" i="39"/>
  <c r="W544" i="39"/>
  <c r="W545" i="39"/>
  <c r="W546" i="39"/>
  <c r="W547" i="39"/>
  <c r="W548" i="39"/>
  <c r="W549" i="39"/>
  <c r="W550" i="39"/>
  <c r="W551" i="39"/>
  <c r="W552" i="39"/>
  <c r="W553" i="39"/>
  <c r="W554" i="39"/>
  <c r="W555" i="39"/>
  <c r="W556" i="39"/>
  <c r="W557" i="39"/>
  <c r="W558" i="39"/>
  <c r="W559" i="39"/>
  <c r="W560" i="39"/>
  <c r="W561" i="39"/>
  <c r="W562" i="39"/>
  <c r="W563" i="39"/>
  <c r="W564" i="39"/>
  <c r="W565" i="39"/>
  <c r="W566" i="39"/>
  <c r="W567" i="39"/>
  <c r="W568" i="39"/>
  <c r="W569" i="39"/>
  <c r="W570" i="39"/>
  <c r="W571" i="39"/>
  <c r="W572" i="39"/>
  <c r="W573" i="39"/>
  <c r="W574" i="39"/>
  <c r="W575" i="39"/>
  <c r="W576" i="39"/>
  <c r="W577" i="39"/>
  <c r="W578" i="39"/>
  <c r="W579" i="39"/>
  <c r="W580" i="39"/>
  <c r="W581" i="39"/>
  <c r="W582" i="39"/>
  <c r="W583" i="39"/>
  <c r="W584" i="39"/>
  <c r="W585" i="39"/>
  <c r="W586" i="39"/>
  <c r="W587" i="39"/>
  <c r="W588" i="39"/>
  <c r="W589" i="39"/>
  <c r="W590" i="39"/>
  <c r="W591" i="39"/>
  <c r="W592" i="39"/>
  <c r="W593" i="39"/>
  <c r="W594" i="39"/>
  <c r="W595" i="39"/>
  <c r="W596" i="39"/>
  <c r="W597" i="39"/>
  <c r="W598" i="39"/>
  <c r="W599" i="39"/>
  <c r="W600" i="39"/>
  <c r="W601" i="39"/>
  <c r="W602" i="39"/>
  <c r="W603" i="39"/>
  <c r="W604" i="39"/>
  <c r="W605" i="39"/>
  <c r="W606" i="39"/>
  <c r="W607" i="39"/>
  <c r="W608" i="39"/>
  <c r="W609" i="39"/>
  <c r="W610" i="39"/>
  <c r="W611" i="39"/>
  <c r="W612" i="39"/>
  <c r="W613" i="39"/>
  <c r="W614" i="39"/>
  <c r="W615" i="39"/>
  <c r="W616" i="39"/>
  <c r="W617" i="39"/>
  <c r="W618" i="39"/>
  <c r="W619" i="39"/>
  <c r="W620" i="39"/>
  <c r="W621" i="39"/>
  <c r="W622" i="39"/>
  <c r="W623" i="39"/>
  <c r="W624" i="39"/>
  <c r="W625" i="39"/>
  <c r="W626" i="39"/>
  <c r="W627" i="39"/>
  <c r="W628" i="39"/>
  <c r="W629" i="39"/>
  <c r="W630" i="39"/>
  <c r="W631" i="39"/>
  <c r="W632" i="39"/>
  <c r="W633" i="39"/>
  <c r="W634" i="39"/>
  <c r="W635" i="39"/>
  <c r="W636" i="39"/>
  <c r="W637" i="39"/>
  <c r="W638" i="39"/>
  <c r="W639" i="39"/>
  <c r="W640" i="39"/>
  <c r="W641" i="39"/>
  <c r="W642" i="39"/>
  <c r="W643" i="39"/>
  <c r="W644" i="39"/>
  <c r="W645" i="39"/>
  <c r="W646" i="39"/>
  <c r="W647" i="39"/>
  <c r="W648" i="39"/>
  <c r="W649" i="39"/>
  <c r="W650" i="39"/>
  <c r="W651" i="39"/>
  <c r="W652" i="39"/>
  <c r="W653" i="39"/>
  <c r="W654" i="39"/>
  <c r="W655" i="39"/>
  <c r="W656" i="39"/>
  <c r="W657" i="39"/>
  <c r="W658" i="39"/>
  <c r="W659" i="39"/>
  <c r="W660" i="39"/>
  <c r="W661" i="39"/>
  <c r="W662" i="39"/>
  <c r="W663" i="39"/>
  <c r="W664" i="39"/>
  <c r="W665" i="39"/>
  <c r="W666" i="39"/>
  <c r="W667" i="39"/>
  <c r="W668" i="39"/>
  <c r="W669" i="39"/>
  <c r="W670" i="39"/>
  <c r="W671" i="39"/>
  <c r="W672" i="39"/>
  <c r="W673" i="39"/>
  <c r="W674" i="39"/>
  <c r="W675" i="39"/>
  <c r="W676" i="39"/>
  <c r="W677" i="39"/>
  <c r="W678" i="39"/>
  <c r="W679" i="39"/>
  <c r="W680" i="39"/>
  <c r="W681" i="39"/>
  <c r="W682" i="39"/>
  <c r="W683" i="39"/>
  <c r="W684" i="39"/>
  <c r="W685" i="39"/>
  <c r="W686" i="39"/>
  <c r="W687" i="39"/>
  <c r="W688" i="39"/>
  <c r="W689" i="39"/>
  <c r="W690" i="39"/>
  <c r="W691" i="39"/>
  <c r="W692" i="39"/>
  <c r="W693" i="39"/>
  <c r="W694" i="39"/>
  <c r="W695" i="39"/>
  <c r="W696" i="39"/>
  <c r="W697" i="39"/>
  <c r="W698" i="39"/>
  <c r="W699" i="39"/>
  <c r="W700" i="39"/>
  <c r="W701" i="39"/>
  <c r="W702" i="39"/>
  <c r="W703" i="39"/>
  <c r="W704" i="39"/>
  <c r="W705" i="39"/>
  <c r="W706" i="39"/>
  <c r="W707" i="39"/>
  <c r="W708" i="39"/>
  <c r="W709" i="39"/>
  <c r="W710" i="39"/>
  <c r="W711" i="39"/>
  <c r="W712" i="39"/>
  <c r="W713" i="39"/>
  <c r="W714" i="39"/>
  <c r="W715" i="39"/>
  <c r="W716" i="39"/>
  <c r="W717" i="39"/>
  <c r="W718" i="39"/>
  <c r="W719" i="39"/>
  <c r="W720" i="39"/>
  <c r="W721" i="39"/>
  <c r="W722" i="39"/>
  <c r="W723" i="39"/>
  <c r="W724" i="39"/>
  <c r="W725" i="39"/>
  <c r="W726" i="39"/>
  <c r="W727" i="39"/>
  <c r="W728" i="39"/>
  <c r="W729" i="39"/>
  <c r="W730" i="39"/>
  <c r="W731" i="39"/>
  <c r="W732" i="39"/>
  <c r="W733" i="39"/>
  <c r="W734" i="39"/>
  <c r="W735" i="39"/>
  <c r="W736" i="39"/>
  <c r="W737" i="39"/>
  <c r="W738" i="39"/>
  <c r="W739" i="39"/>
  <c r="W740" i="39"/>
  <c r="W741" i="39"/>
  <c r="W742" i="39"/>
  <c r="W743" i="39"/>
  <c r="W744" i="39"/>
  <c r="W745" i="39"/>
  <c r="W746" i="39"/>
  <c r="W747" i="39"/>
  <c r="W748" i="39"/>
  <c r="W749" i="39"/>
  <c r="W750" i="39"/>
  <c r="W751" i="39"/>
  <c r="W752" i="39"/>
  <c r="W753" i="39"/>
  <c r="W754" i="39"/>
  <c r="W755" i="39"/>
  <c r="W756" i="39"/>
  <c r="W757" i="39"/>
  <c r="W758" i="39"/>
  <c r="W759" i="39"/>
  <c r="W760" i="39"/>
  <c r="W761" i="39"/>
  <c r="W762" i="39"/>
  <c r="W763" i="39"/>
  <c r="W764" i="39"/>
  <c r="W765" i="39"/>
  <c r="W766" i="39"/>
  <c r="W767" i="39"/>
  <c r="W768" i="39"/>
  <c r="W769" i="39"/>
  <c r="W770" i="39"/>
  <c r="W771" i="39"/>
  <c r="W772" i="39"/>
  <c r="W773" i="39"/>
  <c r="W774" i="39"/>
  <c r="W775" i="39"/>
  <c r="W776" i="39"/>
  <c r="W777" i="39"/>
  <c r="W778" i="39"/>
  <c r="W779" i="39"/>
  <c r="W780" i="39"/>
  <c r="W781" i="39"/>
  <c r="W782" i="39"/>
  <c r="W783" i="39"/>
  <c r="W784" i="39"/>
  <c r="W785" i="39"/>
  <c r="W786" i="39"/>
  <c r="W787" i="39"/>
  <c r="W788" i="39"/>
  <c r="W789" i="39"/>
  <c r="W790" i="39"/>
  <c r="W791" i="39"/>
  <c r="W792" i="39"/>
  <c r="W793" i="39"/>
  <c r="W794" i="39"/>
  <c r="W795" i="39"/>
  <c r="W796" i="39"/>
  <c r="W797" i="39"/>
  <c r="W798" i="39"/>
  <c r="W799" i="39"/>
  <c r="W800" i="39"/>
  <c r="W801" i="39"/>
  <c r="W802" i="39"/>
  <c r="W803" i="39"/>
  <c r="W804" i="39"/>
  <c r="W805" i="39"/>
  <c r="W806" i="39"/>
  <c r="W807" i="39"/>
  <c r="W808" i="39"/>
  <c r="W809" i="39"/>
  <c r="W810" i="39"/>
  <c r="W811" i="39"/>
  <c r="W812" i="39"/>
  <c r="W813" i="39"/>
  <c r="W814" i="39"/>
  <c r="W815" i="39"/>
  <c r="W816" i="39"/>
  <c r="W817" i="39"/>
  <c r="W818" i="39"/>
  <c r="W819" i="39"/>
  <c r="W820" i="39"/>
  <c r="W821" i="39"/>
  <c r="W822" i="39"/>
  <c r="W823" i="39"/>
  <c r="W824" i="39"/>
  <c r="W825" i="39"/>
  <c r="W826" i="39"/>
  <c r="W827" i="39"/>
  <c r="W828" i="39"/>
  <c r="W829" i="39"/>
  <c r="W830" i="39"/>
  <c r="W831" i="39"/>
  <c r="W832" i="39"/>
  <c r="W833" i="39"/>
  <c r="W834" i="39"/>
  <c r="W835" i="39"/>
  <c r="W836" i="39"/>
  <c r="W837" i="39"/>
  <c r="W838" i="39"/>
  <c r="W839" i="39"/>
  <c r="W840" i="39"/>
  <c r="W841" i="39"/>
  <c r="W842" i="39"/>
  <c r="W843" i="39"/>
  <c r="W844" i="39"/>
  <c r="W845" i="39"/>
  <c r="W846" i="39"/>
  <c r="W847" i="39"/>
  <c r="W848" i="39"/>
  <c r="W849" i="39"/>
  <c r="W850" i="39"/>
  <c r="W851" i="39"/>
  <c r="W852" i="39"/>
  <c r="W853" i="39"/>
  <c r="W854" i="39"/>
  <c r="W855" i="39"/>
  <c r="W856" i="39"/>
  <c r="W857" i="39"/>
  <c r="W858" i="39"/>
  <c r="W859" i="39"/>
  <c r="W860" i="39"/>
  <c r="W861" i="39"/>
  <c r="W862" i="39"/>
  <c r="W863" i="39"/>
  <c r="W864" i="39"/>
  <c r="W865" i="39"/>
  <c r="W866" i="39"/>
  <c r="W867" i="39"/>
  <c r="W868" i="39"/>
  <c r="W869" i="39"/>
  <c r="W870" i="39"/>
  <c r="W871" i="39"/>
  <c r="W872" i="39"/>
  <c r="W873" i="39"/>
  <c r="W874" i="39"/>
  <c r="W875" i="39"/>
  <c r="W876" i="39"/>
  <c r="W877" i="39"/>
  <c r="W878" i="39"/>
  <c r="W879" i="39"/>
  <c r="W880" i="39"/>
  <c r="W881" i="39"/>
  <c r="W882" i="39"/>
  <c r="W883" i="39"/>
  <c r="W884" i="39"/>
  <c r="W885" i="39"/>
  <c r="W886" i="39"/>
  <c r="W887" i="39"/>
  <c r="W888" i="39"/>
  <c r="W889" i="39"/>
  <c r="W890" i="39"/>
  <c r="W891" i="39"/>
  <c r="W892" i="39"/>
  <c r="W893" i="39"/>
  <c r="W894" i="39"/>
  <c r="W895" i="39"/>
  <c r="W896" i="39"/>
  <c r="W897" i="39"/>
  <c r="W898" i="39"/>
  <c r="W899" i="39"/>
  <c r="W900" i="39"/>
  <c r="W901" i="39"/>
  <c r="W902" i="39"/>
  <c r="W903" i="39"/>
  <c r="W904" i="39"/>
  <c r="W905" i="39"/>
  <c r="W906" i="39"/>
  <c r="W907" i="39"/>
  <c r="W908" i="39"/>
  <c r="W909" i="39"/>
  <c r="W910" i="39"/>
  <c r="W911" i="39"/>
  <c r="W912" i="39"/>
  <c r="W913" i="39"/>
  <c r="W914" i="39"/>
  <c r="W915" i="39"/>
  <c r="W916" i="39"/>
  <c r="W917" i="39"/>
  <c r="W918" i="39"/>
  <c r="W919" i="39"/>
  <c r="W920" i="39"/>
  <c r="W921" i="39"/>
  <c r="W922" i="39"/>
  <c r="W923" i="39"/>
  <c r="W924" i="39"/>
  <c r="W925" i="39"/>
  <c r="W926" i="39"/>
  <c r="W927" i="39"/>
  <c r="W928" i="39"/>
  <c r="W929" i="39"/>
  <c r="W930" i="39"/>
  <c r="W931" i="39"/>
  <c r="W932" i="39"/>
  <c r="W933" i="39"/>
  <c r="W934" i="39"/>
  <c r="W935" i="39"/>
  <c r="W936" i="39"/>
  <c r="W937" i="39"/>
  <c r="W938" i="39"/>
  <c r="W939" i="39"/>
  <c r="W940" i="39"/>
  <c r="W941" i="39"/>
  <c r="W942" i="39"/>
  <c r="W943" i="39"/>
  <c r="W944" i="39"/>
  <c r="W945" i="39"/>
  <c r="W5" i="39"/>
  <c r="A942" i="39"/>
  <c r="A941" i="39"/>
  <c r="A940" i="39"/>
  <c r="A939" i="39"/>
  <c r="A938" i="39"/>
  <c r="A937" i="39"/>
  <c r="A936" i="39"/>
  <c r="A935" i="39"/>
  <c r="A934" i="39"/>
  <c r="A933" i="39"/>
  <c r="A932" i="39"/>
  <c r="A931" i="39"/>
  <c r="A930" i="39"/>
  <c r="A929" i="39"/>
  <c r="A928" i="39"/>
  <c r="A927" i="39"/>
  <c r="A926" i="39"/>
  <c r="A925" i="39"/>
  <c r="A924" i="39"/>
  <c r="A923" i="39"/>
  <c r="A922" i="39"/>
  <c r="A921" i="39"/>
  <c r="A920" i="39"/>
  <c r="A919" i="39"/>
  <c r="A918" i="39"/>
  <c r="A917" i="39"/>
  <c r="A916" i="39"/>
  <c r="A915" i="39"/>
  <c r="A914" i="39"/>
  <c r="A913" i="39"/>
  <c r="A912" i="39"/>
  <c r="A911" i="39"/>
  <c r="A910" i="39"/>
  <c r="A909" i="39"/>
  <c r="A908" i="39"/>
  <c r="A907" i="39"/>
  <c r="A906" i="39"/>
  <c r="A843" i="39"/>
  <c r="A842" i="39"/>
  <c r="A841" i="39"/>
  <c r="A840" i="39"/>
  <c r="A839" i="39"/>
  <c r="A838" i="39"/>
  <c r="A837" i="39"/>
  <c r="A836" i="39"/>
  <c r="A835" i="39"/>
  <c r="A834" i="39"/>
  <c r="A833" i="39"/>
  <c r="A832" i="39"/>
  <c r="A831" i="39"/>
  <c r="A830" i="39"/>
  <c r="A829" i="39"/>
  <c r="A828" i="39"/>
  <c r="A827" i="39"/>
  <c r="A826" i="39"/>
  <c r="A825" i="39"/>
  <c r="A824" i="39"/>
  <c r="A823" i="39"/>
  <c r="A822" i="39"/>
  <c r="A821" i="39"/>
  <c r="A820" i="39"/>
  <c r="A819" i="39"/>
  <c r="A818" i="39"/>
  <c r="A817" i="39"/>
  <c r="A816" i="39"/>
  <c r="A815" i="39"/>
  <c r="A814" i="39"/>
  <c r="A813" i="39"/>
  <c r="A812" i="39"/>
  <c r="A811" i="39"/>
  <c r="A810" i="39"/>
  <c r="A809" i="39"/>
  <c r="A808" i="39"/>
  <c r="A807" i="39"/>
  <c r="A806" i="39"/>
  <c r="A805" i="39"/>
  <c r="A804" i="39"/>
  <c r="A803" i="39"/>
  <c r="A802" i="39"/>
  <c r="A801" i="39"/>
  <c r="A800" i="39"/>
  <c r="A799" i="39"/>
  <c r="A798" i="39"/>
  <c r="A797" i="39"/>
  <c r="A796" i="39"/>
  <c r="A795" i="39"/>
  <c r="A794" i="39"/>
  <c r="A793" i="39"/>
  <c r="A792" i="39"/>
  <c r="A791" i="39"/>
  <c r="A790" i="39"/>
  <c r="A789" i="39"/>
  <c r="A788" i="39"/>
  <c r="A787" i="39"/>
  <c r="A786" i="39"/>
  <c r="A785" i="39"/>
  <c r="A784" i="39"/>
  <c r="A783" i="39"/>
  <c r="A782" i="39"/>
  <c r="A781" i="39"/>
  <c r="A780" i="39"/>
  <c r="A779" i="39"/>
  <c r="A778" i="39"/>
  <c r="A777" i="39"/>
  <c r="A776" i="39"/>
  <c r="A775" i="39"/>
  <c r="A774" i="39"/>
  <c r="A773" i="39"/>
  <c r="A772" i="39"/>
  <c r="A771" i="39"/>
  <c r="A770" i="39"/>
  <c r="A769" i="39"/>
  <c r="A768" i="39"/>
  <c r="A767" i="39"/>
  <c r="A766" i="39"/>
  <c r="A905" i="39"/>
  <c r="A904" i="39"/>
  <c r="A903" i="39"/>
  <c r="A902" i="39"/>
  <c r="A901" i="39"/>
  <c r="A900" i="39"/>
  <c r="A899" i="39"/>
  <c r="A898" i="39"/>
  <c r="A897" i="39"/>
  <c r="A896" i="39"/>
  <c r="A895" i="39"/>
  <c r="A894" i="39"/>
  <c r="A893" i="39"/>
  <c r="A892" i="39"/>
  <c r="A891" i="39"/>
  <c r="A890" i="39"/>
  <c r="A889" i="39"/>
  <c r="A888" i="39"/>
  <c r="A887" i="39"/>
  <c r="A886" i="39"/>
  <c r="A885" i="39"/>
  <c r="A884" i="39"/>
  <c r="A883" i="39"/>
  <c r="A379" i="39" l="1"/>
  <c r="A946" i="39"/>
  <c r="A945" i="39"/>
  <c r="A944" i="39"/>
  <c r="A943" i="39"/>
  <c r="A882" i="39"/>
  <c r="A881" i="39"/>
  <c r="A880" i="39"/>
  <c r="A879" i="39"/>
  <c r="A878" i="39"/>
  <c r="A877" i="39"/>
  <c r="A876" i="39"/>
  <c r="A875" i="39"/>
  <c r="A874" i="39"/>
  <c r="A873" i="39"/>
  <c r="A872" i="39"/>
  <c r="A871" i="39"/>
  <c r="A870" i="39"/>
  <c r="A869" i="39"/>
  <c r="A868" i="39"/>
  <c r="A867" i="39"/>
  <c r="A866" i="39"/>
  <c r="A865" i="39"/>
  <c r="A864" i="39"/>
  <c r="A863" i="39"/>
  <c r="A862" i="39"/>
  <c r="A861" i="39"/>
  <c r="A860" i="39"/>
  <c r="A859" i="39"/>
  <c r="A858" i="39"/>
  <c r="A857" i="39"/>
  <c r="A856" i="39"/>
  <c r="A855" i="39"/>
  <c r="A854" i="39"/>
  <c r="A853" i="39"/>
  <c r="A852" i="39"/>
  <c r="A851" i="39"/>
  <c r="A850" i="39"/>
  <c r="A849" i="39"/>
  <c r="A848" i="39"/>
  <c r="A847" i="39"/>
  <c r="A846" i="39"/>
  <c r="A845" i="39"/>
  <c r="A844" i="39"/>
  <c r="A765" i="39"/>
  <c r="A764" i="39"/>
  <c r="A763" i="39"/>
  <c r="A762" i="39"/>
  <c r="A761" i="39"/>
  <c r="A760" i="39"/>
  <c r="A759" i="39"/>
  <c r="A758" i="39"/>
  <c r="A757" i="39"/>
  <c r="A756" i="39"/>
  <c r="A755" i="39"/>
  <c r="A754" i="39"/>
  <c r="A753" i="39"/>
  <c r="A752" i="39"/>
  <c r="A751" i="39"/>
  <c r="A750" i="39"/>
  <c r="A749" i="39"/>
  <c r="A748" i="39"/>
  <c r="A747" i="39"/>
  <c r="A746" i="39"/>
  <c r="A745" i="39"/>
  <c r="A744" i="39"/>
  <c r="A743" i="39"/>
  <c r="A742" i="39"/>
  <c r="A741" i="39"/>
  <c r="A740" i="39"/>
  <c r="A739" i="39"/>
  <c r="A738" i="39"/>
  <c r="A737" i="39"/>
  <c r="A736" i="39"/>
  <c r="A735" i="39"/>
  <c r="A734" i="39"/>
  <c r="A733" i="39"/>
  <c r="A732" i="39"/>
  <c r="A731" i="39"/>
  <c r="A730" i="39"/>
  <c r="A729" i="39"/>
  <c r="A728" i="39"/>
  <c r="A727" i="39"/>
  <c r="A726" i="39"/>
  <c r="A725" i="39"/>
  <c r="A724" i="39"/>
  <c r="A723" i="39"/>
  <c r="A722" i="39"/>
  <c r="A721" i="39"/>
  <c r="A720" i="39"/>
  <c r="A719" i="39"/>
  <c r="A718" i="39"/>
  <c r="A717" i="39"/>
  <c r="A716" i="39"/>
  <c r="A715" i="39"/>
  <c r="A714" i="39"/>
  <c r="A713" i="39"/>
  <c r="A712" i="39"/>
  <c r="A711" i="39"/>
  <c r="A710" i="39"/>
  <c r="A709" i="39"/>
  <c r="A708" i="39"/>
  <c r="A707" i="39"/>
  <c r="A706" i="39"/>
  <c r="A705" i="39"/>
  <c r="A704" i="39"/>
  <c r="A703" i="39"/>
  <c r="A702" i="39"/>
  <c r="A701" i="39"/>
  <c r="A700" i="39"/>
  <c r="A699" i="39"/>
  <c r="A698" i="39"/>
  <c r="A697" i="39"/>
  <c r="A696" i="39"/>
  <c r="A695" i="39"/>
  <c r="A694" i="39"/>
  <c r="A693" i="39"/>
  <c r="A692" i="39"/>
  <c r="A691" i="39"/>
  <c r="A690" i="39"/>
  <c r="A689" i="39"/>
  <c r="A688" i="39"/>
  <c r="A687" i="39"/>
  <c r="A686" i="39"/>
  <c r="A685" i="39"/>
  <c r="A684" i="39"/>
  <c r="A683" i="39"/>
  <c r="A682" i="39"/>
  <c r="A681" i="39"/>
  <c r="A680" i="39"/>
  <c r="A679" i="39"/>
  <c r="A678" i="39"/>
  <c r="A677" i="39"/>
  <c r="A676" i="39"/>
  <c r="A675" i="39"/>
  <c r="A674" i="39"/>
  <c r="A673" i="39"/>
  <c r="A672" i="39"/>
  <c r="A671" i="39"/>
  <c r="A670" i="39"/>
  <c r="A669" i="39"/>
  <c r="A668" i="39"/>
  <c r="A667" i="39"/>
  <c r="A666" i="39"/>
  <c r="A665" i="39"/>
  <c r="A664" i="39"/>
  <c r="A663" i="39"/>
  <c r="A662" i="39"/>
  <c r="A661" i="39"/>
  <c r="A660" i="39"/>
  <c r="A659" i="39"/>
  <c r="A658" i="39"/>
  <c r="A657" i="39"/>
  <c r="A656" i="39"/>
  <c r="A655" i="39"/>
  <c r="A654" i="39"/>
  <c r="A653" i="39"/>
  <c r="A652" i="39"/>
  <c r="A651" i="39"/>
  <c r="A650" i="39"/>
  <c r="A649" i="39"/>
  <c r="A648" i="39"/>
  <c r="A647" i="39"/>
  <c r="A646" i="39"/>
  <c r="A645" i="39"/>
  <c r="A644" i="39"/>
  <c r="A643" i="39"/>
  <c r="A642" i="39"/>
  <c r="A641" i="39"/>
  <c r="A640" i="39"/>
  <c r="A639" i="39"/>
  <c r="A638" i="39"/>
  <c r="A637" i="39"/>
  <c r="A636" i="39"/>
  <c r="A635" i="39"/>
  <c r="A634" i="39"/>
  <c r="A633" i="39"/>
  <c r="A632" i="39"/>
  <c r="A631" i="39"/>
  <c r="A630" i="39"/>
  <c r="A629" i="39"/>
  <c r="A628" i="39"/>
  <c r="A627" i="39"/>
  <c r="A626" i="39"/>
  <c r="A625" i="39"/>
  <c r="A624" i="39"/>
  <c r="A623" i="39"/>
  <c r="A622" i="39"/>
  <c r="A621" i="39"/>
  <c r="A620" i="39"/>
  <c r="A619" i="39"/>
  <c r="A618" i="39"/>
  <c r="A617" i="39"/>
  <c r="A616" i="39"/>
  <c r="A615" i="39"/>
  <c r="A614" i="39"/>
  <c r="A613" i="39"/>
  <c r="A612" i="39"/>
  <c r="A611" i="39"/>
  <c r="A610" i="39"/>
  <c r="A609" i="39"/>
  <c r="A608" i="39"/>
  <c r="A607" i="39"/>
  <c r="A606" i="39"/>
  <c r="A605" i="39"/>
  <c r="A604" i="39"/>
  <c r="A603" i="39"/>
  <c r="A602" i="39"/>
  <c r="A601" i="39"/>
  <c r="A600" i="39"/>
  <c r="A599" i="39"/>
  <c r="A598" i="39"/>
  <c r="A597" i="39"/>
  <c r="A596" i="39"/>
  <c r="A595" i="39"/>
  <c r="A594" i="39"/>
  <c r="A593" i="39"/>
  <c r="A592" i="39"/>
  <c r="A591" i="39"/>
  <c r="A590" i="39"/>
  <c r="A589" i="39"/>
  <c r="A588" i="39"/>
  <c r="A587" i="39"/>
  <c r="A586" i="39"/>
  <c r="A585" i="39"/>
  <c r="A584" i="39"/>
  <c r="A583" i="39"/>
  <c r="A582" i="39"/>
  <c r="A581" i="39"/>
  <c r="A580" i="39"/>
  <c r="A579" i="39"/>
  <c r="A578" i="39"/>
  <c r="A577" i="39"/>
  <c r="A576" i="39"/>
  <c r="A575" i="39"/>
  <c r="A574" i="39"/>
  <c r="A573" i="39"/>
  <c r="A572" i="39"/>
  <c r="A571" i="39"/>
  <c r="A570" i="39"/>
  <c r="A569" i="39"/>
  <c r="A568" i="39"/>
  <c r="A567" i="39"/>
  <c r="A566" i="39"/>
  <c r="A565" i="39"/>
  <c r="A564" i="39"/>
  <c r="A563" i="39"/>
  <c r="A562" i="39"/>
  <c r="A561" i="39"/>
  <c r="A560" i="39"/>
  <c r="A559" i="39"/>
  <c r="A558" i="39"/>
  <c r="A557" i="39"/>
  <c r="A556" i="39"/>
  <c r="A555" i="39"/>
  <c r="A554" i="39"/>
  <c r="A553" i="39"/>
  <c r="A552" i="39"/>
  <c r="A551" i="39"/>
  <c r="A550" i="39"/>
  <c r="A549" i="39"/>
  <c r="A548" i="39"/>
  <c r="A547" i="39"/>
  <c r="A546" i="39"/>
  <c r="A545" i="39"/>
  <c r="A544" i="39"/>
  <c r="A543" i="39"/>
  <c r="A542" i="39"/>
  <c r="A541" i="39"/>
  <c r="A540" i="39"/>
  <c r="A539" i="39"/>
  <c r="A538" i="39"/>
  <c r="A537" i="39"/>
  <c r="A536" i="39"/>
  <c r="A535" i="39"/>
  <c r="A534" i="39"/>
  <c r="A533" i="39"/>
  <c r="A532" i="39"/>
  <c r="A531" i="39"/>
  <c r="A530" i="39"/>
  <c r="A529" i="39"/>
  <c r="A528" i="39"/>
  <c r="A527" i="39"/>
  <c r="A526" i="39"/>
  <c r="A525" i="39"/>
  <c r="A524" i="39"/>
  <c r="A523" i="39"/>
  <c r="A522" i="39"/>
  <c r="A521" i="39"/>
  <c r="A520" i="39"/>
  <c r="A519" i="39"/>
  <c r="A518" i="39"/>
  <c r="A517" i="39"/>
  <c r="A516" i="39"/>
  <c r="A515" i="39"/>
  <c r="A514" i="39"/>
  <c r="A513" i="39"/>
  <c r="A512" i="39"/>
  <c r="A511" i="39"/>
  <c r="A510" i="39"/>
  <c r="A509" i="39"/>
  <c r="A508" i="39"/>
  <c r="A507" i="39"/>
  <c r="A506" i="39"/>
  <c r="A505" i="39"/>
  <c r="A504" i="39"/>
  <c r="A503" i="39"/>
  <c r="A502" i="39"/>
  <c r="A501" i="39"/>
  <c r="A500" i="39"/>
  <c r="A499" i="39"/>
  <c r="A498" i="39"/>
  <c r="A497" i="39"/>
  <c r="A496" i="39"/>
  <c r="A495" i="39"/>
  <c r="A494" i="39"/>
  <c r="A493" i="39"/>
  <c r="A492" i="39"/>
  <c r="A491" i="39"/>
  <c r="A490" i="39"/>
  <c r="A489" i="39"/>
  <c r="A488" i="39"/>
  <c r="A487" i="39"/>
  <c r="A486" i="39"/>
  <c r="A485" i="39"/>
  <c r="A484" i="39"/>
  <c r="A483" i="39"/>
  <c r="A482" i="39"/>
  <c r="A481" i="39"/>
  <c r="A480" i="39"/>
  <c r="A479" i="39"/>
  <c r="A478" i="39"/>
  <c r="A477" i="39"/>
  <c r="A476" i="39"/>
  <c r="A475" i="39"/>
  <c r="A474" i="39"/>
  <c r="A473" i="39"/>
  <c r="A472" i="39"/>
  <c r="A471" i="39"/>
  <c r="A470" i="39"/>
  <c r="A469" i="39"/>
  <c r="A468" i="39"/>
  <c r="A467" i="39"/>
  <c r="A466" i="39"/>
  <c r="A465" i="39"/>
  <c r="A464" i="39"/>
  <c r="A463" i="39"/>
  <c r="A462" i="39"/>
  <c r="A461" i="39"/>
  <c r="A460" i="39"/>
  <c r="A459" i="39"/>
  <c r="A458" i="39"/>
  <c r="A457" i="39"/>
  <c r="A456" i="39"/>
  <c r="A455" i="39"/>
  <c r="A454" i="39"/>
  <c r="A453" i="39"/>
  <c r="A452" i="39"/>
  <c r="A451" i="39"/>
  <c r="A450" i="39"/>
  <c r="A449" i="39"/>
  <c r="A448" i="39"/>
  <c r="A447" i="39"/>
  <c r="A446" i="39"/>
  <c r="A445" i="39"/>
  <c r="A444" i="39"/>
  <c r="A443" i="39"/>
  <c r="A442" i="39"/>
  <c r="A441" i="39"/>
  <c r="A440" i="39"/>
  <c r="A439" i="39"/>
  <c r="A438" i="39"/>
  <c r="A437" i="39"/>
  <c r="A436" i="39"/>
  <c r="A435" i="39"/>
  <c r="A434" i="39"/>
  <c r="A433" i="39"/>
  <c r="A432" i="39"/>
  <c r="A431" i="39"/>
  <c r="A430" i="39"/>
  <c r="A429" i="39"/>
  <c r="A428" i="39"/>
  <c r="A427" i="39"/>
  <c r="A426" i="39"/>
  <c r="A425" i="39"/>
  <c r="A424" i="39"/>
  <c r="A423" i="39"/>
  <c r="A422" i="39"/>
  <c r="A421" i="39"/>
  <c r="A420" i="39"/>
  <c r="A419" i="39"/>
  <c r="A418" i="39"/>
  <c r="A417" i="39"/>
  <c r="A416" i="39"/>
  <c r="A415" i="39"/>
  <c r="A414" i="39"/>
  <c r="A413" i="39"/>
  <c r="A412" i="39"/>
  <c r="A411" i="39"/>
  <c r="A410" i="39"/>
  <c r="A409" i="39"/>
  <c r="A408" i="39"/>
  <c r="A407" i="39"/>
  <c r="A406" i="39"/>
  <c r="A405" i="39"/>
  <c r="A404" i="39"/>
  <c r="A403" i="39"/>
  <c r="A402" i="39"/>
  <c r="A401" i="39"/>
  <c r="A400" i="39"/>
  <c r="A399" i="39"/>
  <c r="A398" i="39"/>
  <c r="A397" i="39"/>
  <c r="A396" i="39"/>
  <c r="A395" i="39"/>
  <c r="A394" i="39"/>
  <c r="A393" i="39"/>
  <c r="A392" i="39"/>
  <c r="A391" i="39"/>
  <c r="A390" i="39"/>
  <c r="A389" i="39"/>
  <c r="A388" i="39"/>
  <c r="A387" i="39"/>
  <c r="A386" i="39"/>
  <c r="A385" i="39"/>
  <c r="A384" i="39"/>
  <c r="A383" i="39"/>
  <c r="A382" i="39"/>
  <c r="A381" i="39"/>
  <c r="A380" i="39"/>
  <c r="A378" i="39"/>
  <c r="A377" i="39"/>
  <c r="A376" i="39"/>
  <c r="A375" i="39"/>
  <c r="A374" i="39"/>
  <c r="A373" i="39"/>
  <c r="A372" i="39"/>
  <c r="A371" i="39"/>
  <c r="A370" i="39"/>
  <c r="A369" i="39"/>
  <c r="A368" i="39"/>
  <c r="A367" i="39"/>
  <c r="A366" i="39"/>
  <c r="A365" i="39"/>
  <c r="A364" i="39"/>
  <c r="A363" i="39"/>
  <c r="A362" i="39"/>
  <c r="A361" i="39"/>
  <c r="A360" i="39"/>
  <c r="A359" i="39"/>
  <c r="A358" i="39"/>
  <c r="A357" i="39"/>
  <c r="A356" i="39"/>
  <c r="A355" i="39"/>
  <c r="A354" i="39"/>
  <c r="A353" i="39"/>
  <c r="A352" i="39"/>
  <c r="A351" i="39"/>
  <c r="A350" i="39"/>
  <c r="A349" i="39"/>
  <c r="A348" i="39"/>
  <c r="A347" i="39"/>
  <c r="A346" i="39"/>
  <c r="A345" i="39"/>
  <c r="A344" i="39"/>
  <c r="A343" i="39"/>
  <c r="A342" i="39"/>
  <c r="A341" i="39"/>
  <c r="A340" i="39"/>
  <c r="A339" i="39"/>
  <c r="A338" i="39"/>
  <c r="A337" i="39"/>
  <c r="A336" i="39"/>
  <c r="A335" i="39"/>
  <c r="A334" i="39"/>
  <c r="A333" i="39"/>
  <c r="A332" i="39"/>
  <c r="A331" i="39"/>
  <c r="A330" i="39"/>
  <c r="A329" i="39"/>
  <c r="A328" i="39"/>
  <c r="A327" i="39"/>
  <c r="A326" i="39"/>
  <c r="A325" i="39"/>
  <c r="A324" i="39"/>
  <c r="A323" i="39"/>
  <c r="A322" i="39"/>
  <c r="A321" i="39"/>
  <c r="A320" i="39"/>
  <c r="A319" i="39"/>
  <c r="A318" i="39"/>
  <c r="A317" i="39"/>
  <c r="A316" i="39"/>
  <c r="A315" i="39"/>
  <c r="A314" i="39"/>
  <c r="A313" i="39"/>
  <c r="A312" i="39"/>
  <c r="A311" i="39"/>
  <c r="A310" i="39"/>
  <c r="A309" i="39"/>
  <c r="A308" i="39"/>
  <c r="A307" i="39"/>
  <c r="A306" i="39"/>
  <c r="A305" i="39"/>
  <c r="A304" i="39"/>
  <c r="A303" i="39"/>
  <c r="A302" i="39"/>
  <c r="A301" i="39"/>
  <c r="A300" i="39"/>
  <c r="A299" i="39"/>
  <c r="A298" i="39"/>
  <c r="A297" i="39"/>
  <c r="A296" i="39"/>
  <c r="A295" i="39"/>
  <c r="A294" i="39"/>
  <c r="A293" i="39"/>
  <c r="A292" i="39"/>
  <c r="A291" i="39"/>
  <c r="A290" i="39"/>
  <c r="A289" i="39"/>
  <c r="A288" i="39"/>
  <c r="A287" i="39"/>
  <c r="A286" i="39"/>
  <c r="A285" i="39"/>
  <c r="A284" i="39"/>
  <c r="A283" i="39"/>
  <c r="A282" i="39"/>
  <c r="A281" i="39"/>
  <c r="A280" i="39"/>
  <c r="A279" i="39"/>
  <c r="A278" i="39"/>
  <c r="A277" i="39"/>
  <c r="A276" i="39"/>
  <c r="A275" i="39"/>
  <c r="A274" i="39"/>
  <c r="A273" i="39"/>
  <c r="A272" i="39"/>
  <c r="A271" i="39"/>
  <c r="A270" i="39"/>
  <c r="A269" i="39"/>
  <c r="A268" i="39"/>
  <c r="A267" i="39"/>
  <c r="A266" i="39"/>
  <c r="A265" i="39"/>
  <c r="A264" i="39"/>
  <c r="A263" i="39"/>
  <c r="A262" i="39"/>
  <c r="A261" i="39"/>
  <c r="A260" i="39"/>
  <c r="A259" i="39"/>
  <c r="A258" i="39"/>
  <c r="A257" i="39"/>
  <c r="A256" i="39"/>
  <c r="A255" i="39"/>
  <c r="A254" i="39"/>
  <c r="A253" i="39"/>
  <c r="A252" i="39"/>
  <c r="A251" i="39"/>
  <c r="A250" i="39"/>
  <c r="A249" i="39"/>
  <c r="A248" i="39"/>
  <c r="A247" i="39"/>
  <c r="A246" i="39"/>
  <c r="A245" i="39"/>
  <c r="A244" i="39"/>
  <c r="A243" i="39"/>
  <c r="A242" i="39"/>
  <c r="A241" i="39"/>
  <c r="A240" i="39"/>
  <c r="A239" i="39"/>
  <c r="A238" i="39"/>
  <c r="A237" i="39"/>
  <c r="A236" i="39"/>
  <c r="A235" i="39"/>
  <c r="A234" i="39"/>
  <c r="A233" i="39"/>
  <c r="A232" i="39"/>
  <c r="A231" i="39"/>
  <c r="A230" i="39"/>
  <c r="A229" i="39"/>
  <c r="A228" i="39"/>
  <c r="A227" i="39"/>
  <c r="A226" i="39"/>
  <c r="A225" i="39"/>
  <c r="A224" i="39"/>
  <c r="A223" i="39"/>
  <c r="A222" i="39"/>
  <c r="A221" i="39"/>
  <c r="A220" i="39"/>
  <c r="A219" i="39"/>
  <c r="A218" i="39"/>
  <c r="A217" i="39"/>
  <c r="A216" i="39"/>
  <c r="A215" i="39"/>
  <c r="A214" i="39"/>
  <c r="A213" i="39"/>
  <c r="A212" i="39"/>
  <c r="A211" i="39"/>
  <c r="A210" i="39"/>
  <c r="A209" i="39"/>
  <c r="A208" i="39"/>
  <c r="A207" i="39"/>
  <c r="A206" i="39"/>
  <c r="A205" i="39"/>
  <c r="A204" i="39"/>
  <c r="A203" i="39"/>
  <c r="A202" i="39"/>
  <c r="A201" i="39"/>
  <c r="A200" i="39"/>
  <c r="A199" i="39"/>
  <c r="A198" i="39"/>
  <c r="A197" i="39"/>
  <c r="A196" i="39"/>
  <c r="A195" i="39"/>
  <c r="A194" i="39"/>
  <c r="A193" i="39"/>
  <c r="A192" i="39"/>
  <c r="A191" i="39"/>
  <c r="A190" i="39"/>
  <c r="A189" i="39"/>
  <c r="A188" i="39"/>
  <c r="A187" i="39"/>
  <c r="A186" i="39"/>
  <c r="A185" i="39"/>
  <c r="A184" i="39"/>
  <c r="A183" i="39"/>
  <c r="A182" i="39"/>
  <c r="A181" i="39"/>
  <c r="A180" i="39"/>
  <c r="A179" i="39"/>
  <c r="A178" i="39"/>
  <c r="A177" i="39"/>
  <c r="A176" i="39"/>
  <c r="A175" i="39"/>
  <c r="A174" i="39"/>
  <c r="A173" i="39"/>
  <c r="A172" i="39"/>
  <c r="A171" i="39"/>
  <c r="A170" i="39"/>
  <c r="A169" i="39"/>
  <c r="A168" i="39"/>
  <c r="A167" i="39"/>
  <c r="A166" i="39"/>
  <c r="A165" i="39"/>
  <c r="A164" i="39"/>
  <c r="A163" i="39"/>
  <c r="A162" i="39"/>
  <c r="A161" i="39"/>
  <c r="A160" i="39"/>
  <c r="A159" i="39"/>
  <c r="A158" i="39"/>
  <c r="A157" i="39"/>
  <c r="A156" i="39"/>
  <c r="A155" i="39"/>
  <c r="A154" i="39"/>
  <c r="A153" i="39"/>
  <c r="A152" i="39"/>
  <c r="A151" i="39"/>
  <c r="A150" i="39"/>
  <c r="A149" i="39"/>
  <c r="A148" i="39"/>
  <c r="A147" i="39"/>
  <c r="A146" i="39"/>
  <c r="A145" i="39"/>
  <c r="A144" i="39"/>
  <c r="A143" i="39"/>
  <c r="A142" i="39"/>
  <c r="A141" i="39"/>
  <c r="A140" i="39"/>
  <c r="A139" i="39"/>
  <c r="A138" i="39"/>
  <c r="A137" i="39"/>
  <c r="A136" i="39"/>
  <c r="A135" i="39"/>
  <c r="A134" i="39"/>
  <c r="A133" i="39"/>
  <c r="A132" i="39"/>
  <c r="A131" i="39"/>
  <c r="A130" i="39"/>
  <c r="A129" i="39"/>
  <c r="A128" i="39"/>
  <c r="A127" i="39"/>
  <c r="A126" i="39"/>
  <c r="A125" i="39"/>
  <c r="A124" i="39"/>
  <c r="A123" i="39"/>
  <c r="A122" i="39"/>
  <c r="A121" i="39"/>
  <c r="A120" i="39"/>
  <c r="A119" i="39"/>
  <c r="A118" i="39"/>
  <c r="A117" i="39"/>
  <c r="A116" i="39"/>
  <c r="A115" i="39"/>
  <c r="A114" i="39"/>
  <c r="A113" i="39"/>
  <c r="A112" i="39"/>
  <c r="A111" i="39"/>
  <c r="A110" i="39"/>
  <c r="A109" i="39"/>
  <c r="A108" i="39"/>
  <c r="A107" i="39"/>
  <c r="A106" i="39"/>
  <c r="A105" i="39"/>
  <c r="A104" i="39"/>
  <c r="A103" i="39"/>
  <c r="A102" i="39"/>
  <c r="A101" i="39"/>
  <c r="A100" i="39"/>
  <c r="A99" i="39"/>
  <c r="A98" i="39"/>
  <c r="A97" i="39"/>
  <c r="A96" i="39"/>
  <c r="A95" i="39"/>
  <c r="A94" i="39"/>
  <c r="A93" i="39"/>
  <c r="A92" i="39"/>
  <c r="A91" i="39"/>
  <c r="A90" i="39"/>
  <c r="A89" i="39"/>
  <c r="A88" i="39"/>
  <c r="A87" i="39"/>
  <c r="A86" i="39"/>
  <c r="A85" i="39"/>
  <c r="A84" i="39"/>
  <c r="A83" i="39"/>
  <c r="A82" i="39"/>
  <c r="A81" i="39"/>
  <c r="A80" i="39"/>
  <c r="A79" i="39"/>
  <c r="A78" i="39"/>
  <c r="A77" i="39"/>
  <c r="A76" i="39"/>
  <c r="A75" i="39"/>
  <c r="A74" i="39"/>
  <c r="A73" i="39"/>
  <c r="A72" i="39"/>
  <c r="A71" i="39"/>
  <c r="A70" i="39"/>
  <c r="A69" i="39"/>
  <c r="A68" i="39"/>
  <c r="A67" i="39"/>
  <c r="A66" i="39"/>
  <c r="A65" i="39"/>
  <c r="A64" i="39"/>
  <c r="A63" i="39"/>
  <c r="A62" i="39"/>
  <c r="A61" i="39"/>
  <c r="A60" i="39"/>
  <c r="A59" i="39"/>
  <c r="A58" i="39"/>
  <c r="A57" i="39"/>
  <c r="A56" i="39"/>
  <c r="A55" i="39"/>
  <c r="A54" i="39"/>
  <c r="A53" i="39"/>
  <c r="A52" i="39"/>
  <c r="A51" i="39"/>
  <c r="A50" i="39"/>
  <c r="A49" i="39"/>
  <c r="A48" i="39"/>
  <c r="A47" i="39"/>
  <c r="A46" i="39"/>
  <c r="A45" i="39"/>
  <c r="A44" i="39"/>
  <c r="A43" i="39"/>
  <c r="A42" i="39"/>
  <c r="A41" i="39"/>
  <c r="A40" i="39"/>
  <c r="A39" i="39"/>
  <c r="A38" i="39"/>
  <c r="A37" i="39"/>
  <c r="A36" i="39"/>
  <c r="A35" i="39"/>
  <c r="A34" i="39"/>
  <c r="A33" i="39"/>
  <c r="A32" i="39"/>
  <c r="A31" i="39"/>
  <c r="A30" i="39"/>
  <c r="A29" i="39"/>
  <c r="A28" i="39"/>
  <c r="A27" i="39"/>
  <c r="A26" i="39"/>
  <c r="A25" i="39"/>
  <c r="A24" i="39"/>
  <c r="A23" i="39"/>
  <c r="A22" i="39"/>
  <c r="A21" i="39"/>
  <c r="A20" i="39"/>
  <c r="A19" i="39"/>
  <c r="A18" i="39"/>
  <c r="A17" i="39"/>
  <c r="A16" i="39"/>
  <c r="A15" i="39"/>
  <c r="A14" i="39"/>
  <c r="A13" i="39"/>
  <c r="A12" i="39"/>
  <c r="A11" i="39"/>
  <c r="A10" i="39"/>
  <c r="A9" i="39"/>
  <c r="A8" i="39"/>
  <c r="A7" i="39"/>
  <c r="A6" i="39"/>
  <c r="A5" i="39"/>
  <c r="H15" i="35"/>
  <c r="S15" i="35"/>
  <c r="U15" i="35" s="1"/>
  <c r="T15" i="35"/>
  <c r="V15" i="35"/>
  <c r="W15" i="35"/>
  <c r="H16" i="35"/>
  <c r="S16" i="35"/>
  <c r="U16" i="35" s="1"/>
  <c r="T16" i="35"/>
  <c r="V16" i="35"/>
  <c r="W16" i="35"/>
  <c r="H17" i="35"/>
  <c r="S17" i="35"/>
  <c r="U17" i="35" s="1"/>
  <c r="T17" i="35"/>
  <c r="V17" i="35"/>
  <c r="W17" i="35"/>
  <c r="H18" i="35"/>
  <c r="S18" i="35"/>
  <c r="U18" i="35" s="1"/>
  <c r="T18" i="35"/>
  <c r="V18" i="35"/>
  <c r="W18" i="35"/>
  <c r="H19" i="35"/>
  <c r="S19" i="35"/>
  <c r="U19" i="35" s="1"/>
  <c r="T19" i="35"/>
  <c r="V19" i="35"/>
  <c r="W19" i="35"/>
  <c r="H20" i="35"/>
  <c r="S20" i="35"/>
  <c r="U20" i="35" s="1"/>
  <c r="T20" i="35"/>
  <c r="V20" i="35"/>
  <c r="W20" i="35"/>
  <c r="H21" i="35"/>
  <c r="S21" i="35"/>
  <c r="U21" i="35" s="1"/>
  <c r="T21" i="35"/>
  <c r="V21" i="35"/>
  <c r="W21" i="35"/>
  <c r="H22" i="35"/>
  <c r="S22" i="35"/>
  <c r="U22" i="35" s="1"/>
  <c r="T22" i="35"/>
  <c r="V22" i="35"/>
  <c r="W22" i="35"/>
  <c r="H23" i="35"/>
  <c r="S23" i="35"/>
  <c r="U23" i="35" s="1"/>
  <c r="T23" i="35"/>
  <c r="V23" i="35"/>
  <c r="W23" i="35"/>
  <c r="H24" i="35"/>
  <c r="S24" i="35"/>
  <c r="U24" i="35" s="1"/>
  <c r="T24" i="35"/>
  <c r="V24" i="35"/>
  <c r="W24" i="35"/>
  <c r="H25" i="35"/>
  <c r="S25" i="35"/>
  <c r="U25" i="35" s="1"/>
  <c r="T25" i="35"/>
  <c r="V25" i="35"/>
  <c r="W25" i="35"/>
  <c r="H26" i="35"/>
  <c r="S26" i="35"/>
  <c r="U26" i="35" s="1"/>
  <c r="T26" i="35"/>
  <c r="V26" i="35"/>
  <c r="W26" i="35"/>
  <c r="H27" i="35"/>
  <c r="S27" i="35"/>
  <c r="U27" i="35" s="1"/>
  <c r="T27" i="35"/>
  <c r="V27" i="35"/>
  <c r="W27" i="35"/>
  <c r="H28" i="35"/>
  <c r="S28" i="35"/>
  <c r="U28" i="35" s="1"/>
  <c r="T28" i="35"/>
  <c r="V28" i="35"/>
  <c r="W28" i="35"/>
  <c r="H29" i="35"/>
  <c r="S29" i="35"/>
  <c r="U29" i="35" s="1"/>
  <c r="T29" i="35"/>
  <c r="V29" i="35"/>
  <c r="W29" i="35"/>
  <c r="H30" i="35"/>
  <c r="S30" i="35"/>
  <c r="U30" i="35" s="1"/>
  <c r="T30" i="35"/>
  <c r="V30" i="35"/>
  <c r="W30" i="35"/>
  <c r="H31" i="35"/>
  <c r="S31" i="35"/>
  <c r="U31" i="35" s="1"/>
  <c r="T31" i="35"/>
  <c r="V31" i="35"/>
  <c r="W31" i="35"/>
  <c r="H32" i="35"/>
  <c r="S32" i="35"/>
  <c r="U32" i="35" s="1"/>
  <c r="T32" i="35"/>
  <c r="V32" i="35"/>
  <c r="W32" i="35"/>
  <c r="H33" i="35"/>
  <c r="S33" i="35"/>
  <c r="U33" i="35" s="1"/>
  <c r="T33" i="35"/>
  <c r="V33" i="35"/>
  <c r="W33" i="35"/>
  <c r="H34" i="35"/>
  <c r="S34" i="35"/>
  <c r="U34" i="35" s="1"/>
  <c r="T34" i="35"/>
  <c r="V34" i="35"/>
  <c r="W34" i="35"/>
  <c r="H35" i="35"/>
  <c r="S35" i="35"/>
  <c r="U35" i="35" s="1"/>
  <c r="T35" i="35"/>
  <c r="V35" i="35"/>
  <c r="W35" i="35"/>
  <c r="H36" i="35"/>
  <c r="S36" i="35"/>
  <c r="U36" i="35" s="1"/>
  <c r="T36" i="35"/>
  <c r="V36" i="35"/>
  <c r="W36" i="35"/>
  <c r="H37" i="35"/>
  <c r="S37" i="35"/>
  <c r="U37" i="35" s="1"/>
  <c r="T37" i="35"/>
  <c r="V37" i="35"/>
  <c r="W37" i="35"/>
  <c r="H38" i="35"/>
  <c r="S38" i="35"/>
  <c r="U38" i="35" s="1"/>
  <c r="T38" i="35"/>
  <c r="V38" i="35"/>
  <c r="W38" i="35"/>
  <c r="H39" i="35"/>
  <c r="S39" i="35"/>
  <c r="U39" i="35" s="1"/>
  <c r="T39" i="35"/>
  <c r="V39" i="35"/>
  <c r="W39" i="35"/>
  <c r="H40" i="35"/>
  <c r="S40" i="35"/>
  <c r="U40" i="35" s="1"/>
  <c r="T40" i="35"/>
  <c r="V40" i="35"/>
  <c r="W40" i="35"/>
  <c r="H41" i="35"/>
  <c r="S41" i="35"/>
  <c r="U41" i="35" s="1"/>
  <c r="T41" i="35"/>
  <c r="V41" i="35"/>
  <c r="W41" i="35"/>
  <c r="H42" i="35"/>
  <c r="S42" i="35"/>
  <c r="U42" i="35" s="1"/>
  <c r="T42" i="35"/>
  <c r="V42" i="35"/>
  <c r="W42" i="35"/>
  <c r="H43" i="35"/>
  <c r="S43" i="35"/>
  <c r="U43" i="35" s="1"/>
  <c r="T43" i="35"/>
  <c r="V43" i="35"/>
  <c r="W43" i="35"/>
  <c r="H44" i="35"/>
  <c r="S44" i="35"/>
  <c r="U44" i="35" s="1"/>
  <c r="T44" i="35"/>
  <c r="V44" i="35"/>
  <c r="W44" i="35"/>
  <c r="H45" i="35"/>
  <c r="S45" i="35"/>
  <c r="U45" i="35" s="1"/>
  <c r="T45" i="35"/>
  <c r="V45" i="35"/>
  <c r="W45" i="35"/>
  <c r="H46" i="35"/>
  <c r="S46" i="35"/>
  <c r="U46" i="35" s="1"/>
  <c r="T46" i="35"/>
  <c r="V46" i="35"/>
  <c r="W46" i="35"/>
  <c r="H47" i="35"/>
  <c r="S47" i="35"/>
  <c r="U47" i="35" s="1"/>
  <c r="T47" i="35"/>
  <c r="V47" i="35"/>
  <c r="W47" i="35"/>
  <c r="H48" i="35"/>
  <c r="S48" i="35"/>
  <c r="U48" i="35" s="1"/>
  <c r="T48" i="35"/>
  <c r="V48" i="35"/>
  <c r="W48" i="35"/>
  <c r="H49" i="35"/>
  <c r="S49" i="35"/>
  <c r="U49" i="35" s="1"/>
  <c r="T49" i="35"/>
  <c r="V49" i="35"/>
  <c r="W49" i="35"/>
  <c r="H50" i="35"/>
  <c r="S50" i="35"/>
  <c r="U50" i="35" s="1"/>
  <c r="T50" i="35"/>
  <c r="V50" i="35"/>
  <c r="W50" i="35"/>
  <c r="H51" i="35"/>
  <c r="S51" i="35"/>
  <c r="U51" i="35" s="1"/>
  <c r="T51" i="35"/>
  <c r="V51" i="35"/>
  <c r="W51" i="35"/>
  <c r="H52" i="35"/>
  <c r="S52" i="35"/>
  <c r="U52" i="35" s="1"/>
  <c r="T52" i="35"/>
  <c r="V52" i="35"/>
  <c r="W52" i="35"/>
  <c r="H53" i="35"/>
  <c r="S53" i="35"/>
  <c r="U53" i="35" s="1"/>
  <c r="T53" i="35"/>
  <c r="V53" i="35"/>
  <c r="W53" i="35"/>
  <c r="H54" i="35"/>
  <c r="S54" i="35"/>
  <c r="U54" i="35" s="1"/>
  <c r="T54" i="35"/>
  <c r="V54" i="35"/>
  <c r="W54" i="35"/>
  <c r="H55" i="35"/>
  <c r="S55" i="35"/>
  <c r="U55" i="35" s="1"/>
  <c r="T55" i="35"/>
  <c r="V55" i="35"/>
  <c r="W55" i="35"/>
  <c r="H56" i="35"/>
  <c r="S56" i="35"/>
  <c r="U56" i="35" s="1"/>
  <c r="T56" i="35"/>
  <c r="V56" i="35"/>
  <c r="W56" i="35"/>
  <c r="H57" i="35"/>
  <c r="I57" i="35"/>
  <c r="J57" i="35"/>
  <c r="K57" i="35"/>
  <c r="L57" i="35"/>
  <c r="M57" i="35"/>
  <c r="N57" i="35"/>
  <c r="O57" i="35"/>
  <c r="P57" i="35"/>
  <c r="Q57" i="35"/>
  <c r="R57" i="35"/>
  <c r="S57" i="35"/>
  <c r="U57" i="35" s="1"/>
  <c r="T57" i="35"/>
  <c r="V57" i="35"/>
  <c r="W57" i="35"/>
  <c r="H58" i="35"/>
  <c r="I58" i="35"/>
  <c r="J58" i="35"/>
  <c r="K58" i="35"/>
  <c r="L58" i="35"/>
  <c r="M58" i="35"/>
  <c r="N58" i="35"/>
  <c r="O58" i="35"/>
  <c r="P58" i="35"/>
  <c r="Q58" i="35"/>
  <c r="R58" i="35"/>
  <c r="S58" i="35"/>
  <c r="T58" i="35"/>
  <c r="U58" i="35"/>
  <c r="V58" i="35"/>
  <c r="W58" i="35"/>
  <c r="H59" i="35"/>
  <c r="I59" i="35"/>
  <c r="J59" i="35"/>
  <c r="K59" i="35"/>
  <c r="L59" i="35"/>
  <c r="M59" i="35"/>
  <c r="N59" i="35"/>
  <c r="O59" i="35"/>
  <c r="P59" i="35"/>
  <c r="Q59" i="35"/>
  <c r="R59" i="35"/>
  <c r="S59" i="35"/>
  <c r="T59" i="35"/>
  <c r="U59" i="35"/>
  <c r="V59" i="35"/>
  <c r="W59" i="35"/>
  <c r="H60" i="35"/>
  <c r="I60" i="35"/>
  <c r="J60" i="35"/>
  <c r="K60" i="35"/>
  <c r="L60" i="35"/>
  <c r="M60" i="35"/>
  <c r="N60" i="35"/>
  <c r="O60" i="35"/>
  <c r="P60" i="35"/>
  <c r="Q60" i="35"/>
  <c r="R60" i="35"/>
  <c r="S60" i="35"/>
  <c r="T60" i="35"/>
  <c r="U60" i="35"/>
  <c r="V60" i="35"/>
  <c r="W60" i="35"/>
  <c r="H61" i="35"/>
  <c r="I61" i="35"/>
  <c r="J61" i="35"/>
  <c r="K61" i="35"/>
  <c r="L61" i="35"/>
  <c r="M61" i="35"/>
  <c r="N61" i="35"/>
  <c r="O61" i="35"/>
  <c r="P61" i="35"/>
  <c r="Q61" i="35"/>
  <c r="R61" i="35"/>
  <c r="S61" i="35"/>
  <c r="T61" i="35"/>
  <c r="U61" i="35"/>
  <c r="V61" i="35"/>
  <c r="W61" i="35"/>
  <c r="H62" i="35"/>
  <c r="I62" i="35"/>
  <c r="J62" i="35"/>
  <c r="K62" i="35"/>
  <c r="L62" i="35"/>
  <c r="M62" i="35"/>
  <c r="N62" i="35"/>
  <c r="O62" i="35"/>
  <c r="P62" i="35"/>
  <c r="Q62" i="35"/>
  <c r="R62" i="35"/>
  <c r="S62" i="35"/>
  <c r="T62" i="35"/>
  <c r="U62" i="35"/>
  <c r="V62" i="35"/>
  <c r="W62" i="35"/>
  <c r="H63" i="35"/>
  <c r="I63" i="35"/>
  <c r="J63" i="35"/>
  <c r="K63" i="35"/>
  <c r="L63" i="35"/>
  <c r="M63" i="35"/>
  <c r="N63" i="35"/>
  <c r="O63" i="35"/>
  <c r="P63" i="35"/>
  <c r="Q63" i="35"/>
  <c r="R63" i="35"/>
  <c r="S63" i="35"/>
  <c r="T63" i="35"/>
  <c r="U63" i="35"/>
  <c r="V63" i="35"/>
  <c r="W63" i="35"/>
  <c r="H64" i="35"/>
  <c r="I64" i="35"/>
  <c r="J64" i="35"/>
  <c r="K64" i="35"/>
  <c r="L64" i="35"/>
  <c r="M64" i="35"/>
  <c r="N64" i="35"/>
  <c r="O64" i="35"/>
  <c r="P64" i="35"/>
  <c r="Q64" i="35"/>
  <c r="R64" i="35"/>
  <c r="S64" i="35"/>
  <c r="T64" i="35"/>
  <c r="U64" i="35"/>
  <c r="V64" i="35"/>
  <c r="W64" i="35"/>
  <c r="H65" i="35"/>
  <c r="I65" i="35"/>
  <c r="J65" i="35"/>
  <c r="K65" i="35"/>
  <c r="L65" i="35"/>
  <c r="M65" i="35"/>
  <c r="N65" i="35"/>
  <c r="O65" i="35"/>
  <c r="P65" i="35"/>
  <c r="Q65" i="35"/>
  <c r="R65" i="35"/>
  <c r="S65" i="35"/>
  <c r="T65" i="35"/>
  <c r="U65" i="35"/>
  <c r="V65" i="35"/>
  <c r="W65" i="35"/>
  <c r="H66" i="35"/>
  <c r="I66" i="35"/>
  <c r="J66" i="35"/>
  <c r="K66" i="35"/>
  <c r="L66" i="35"/>
  <c r="M66" i="35"/>
  <c r="N66" i="35"/>
  <c r="O66" i="35"/>
  <c r="P66" i="35"/>
  <c r="Q66" i="35"/>
  <c r="R66" i="35"/>
  <c r="S66" i="35"/>
  <c r="T66" i="35"/>
  <c r="U66" i="35"/>
  <c r="V66" i="35"/>
  <c r="W66" i="35"/>
  <c r="H67" i="35"/>
  <c r="I67" i="35"/>
  <c r="J67" i="35"/>
  <c r="K67" i="35"/>
  <c r="L67" i="35"/>
  <c r="M67" i="35"/>
  <c r="N67" i="35"/>
  <c r="O67" i="35"/>
  <c r="P67" i="35"/>
  <c r="Q67" i="35"/>
  <c r="R67" i="35"/>
  <c r="S67" i="35"/>
  <c r="T67" i="35"/>
  <c r="U67" i="35"/>
  <c r="V67" i="35"/>
  <c r="W67" i="35"/>
  <c r="H68" i="35"/>
  <c r="I68" i="35"/>
  <c r="J68" i="35"/>
  <c r="K68" i="35"/>
  <c r="L68" i="35"/>
  <c r="M68" i="35"/>
  <c r="N68" i="35"/>
  <c r="O68" i="35"/>
  <c r="P68" i="35"/>
  <c r="Q68" i="35"/>
  <c r="R68" i="35"/>
  <c r="S68" i="35"/>
  <c r="T68" i="35"/>
  <c r="U68" i="35"/>
  <c r="V68" i="35"/>
  <c r="W68" i="35"/>
  <c r="H69" i="35"/>
  <c r="I69" i="35"/>
  <c r="J69" i="35"/>
  <c r="K69" i="35"/>
  <c r="L69" i="35"/>
  <c r="M69" i="35"/>
  <c r="N69" i="35"/>
  <c r="O69" i="35"/>
  <c r="P69" i="35"/>
  <c r="Q69" i="35"/>
  <c r="R69" i="35"/>
  <c r="S69" i="35"/>
  <c r="T69" i="35"/>
  <c r="U69" i="35"/>
  <c r="V69" i="35"/>
  <c r="W69" i="35"/>
  <c r="H70" i="35"/>
  <c r="I70" i="35"/>
  <c r="J70" i="35"/>
  <c r="K70" i="35"/>
  <c r="L70" i="35"/>
  <c r="M70" i="35"/>
  <c r="N70" i="35"/>
  <c r="O70" i="35"/>
  <c r="P70" i="35"/>
  <c r="Q70" i="35"/>
  <c r="R70" i="35"/>
  <c r="S70" i="35"/>
  <c r="T70" i="35"/>
  <c r="U70" i="35"/>
  <c r="V70" i="35"/>
  <c r="W70" i="35"/>
  <c r="H71" i="35"/>
  <c r="I71" i="35"/>
  <c r="J71" i="35"/>
  <c r="K71" i="35"/>
  <c r="L71" i="35"/>
  <c r="M71" i="35"/>
  <c r="N71" i="35"/>
  <c r="O71" i="35"/>
  <c r="P71" i="35"/>
  <c r="Q71" i="35"/>
  <c r="R71" i="35"/>
  <c r="S71" i="35"/>
  <c r="T71" i="35"/>
  <c r="U71" i="35"/>
  <c r="V71" i="35"/>
  <c r="W71" i="35"/>
  <c r="H72" i="35"/>
  <c r="I72" i="35"/>
  <c r="J72" i="35"/>
  <c r="K72" i="35"/>
  <c r="L72" i="35"/>
  <c r="M72" i="35"/>
  <c r="N72" i="35"/>
  <c r="O72" i="35"/>
  <c r="P72" i="35"/>
  <c r="Q72" i="35"/>
  <c r="R72" i="35"/>
  <c r="S72" i="35"/>
  <c r="T72" i="35"/>
  <c r="U72" i="35"/>
  <c r="V72" i="35"/>
  <c r="W72" i="35"/>
  <c r="H73" i="35"/>
  <c r="I73" i="35"/>
  <c r="J73" i="35"/>
  <c r="K73" i="35"/>
  <c r="L73" i="35"/>
  <c r="M73" i="35"/>
  <c r="N73" i="35"/>
  <c r="O73" i="35"/>
  <c r="P73" i="35"/>
  <c r="Q73" i="35"/>
  <c r="R73" i="35"/>
  <c r="S73" i="35"/>
  <c r="T73" i="35"/>
  <c r="U73" i="35"/>
  <c r="V73" i="35"/>
  <c r="W73" i="35"/>
  <c r="H74" i="35"/>
  <c r="I74" i="35"/>
  <c r="J74" i="35"/>
  <c r="K74" i="35"/>
  <c r="L74" i="35"/>
  <c r="M74" i="35"/>
  <c r="N74" i="35"/>
  <c r="O74" i="35"/>
  <c r="P74" i="35"/>
  <c r="Q74" i="35"/>
  <c r="R74" i="35"/>
  <c r="S74" i="35"/>
  <c r="T74" i="35"/>
  <c r="U74" i="35"/>
  <c r="V74" i="35"/>
  <c r="W74" i="35"/>
  <c r="H75" i="35"/>
  <c r="I75" i="35"/>
  <c r="J75" i="35"/>
  <c r="K75" i="35"/>
  <c r="L75" i="35"/>
  <c r="M75" i="35"/>
  <c r="N75" i="35"/>
  <c r="O75" i="35"/>
  <c r="P75" i="35"/>
  <c r="Q75" i="35"/>
  <c r="R75" i="35"/>
  <c r="S75" i="35"/>
  <c r="T75" i="35"/>
  <c r="U75" i="35"/>
  <c r="V75" i="35"/>
  <c r="W75" i="35"/>
  <c r="H76" i="35"/>
  <c r="I76" i="35"/>
  <c r="J76" i="35"/>
  <c r="K76" i="35"/>
  <c r="L76" i="35"/>
  <c r="M76" i="35"/>
  <c r="N76" i="35"/>
  <c r="O76" i="35"/>
  <c r="P76" i="35"/>
  <c r="Q76" i="35"/>
  <c r="R76" i="35"/>
  <c r="S76" i="35"/>
  <c r="T76" i="35"/>
  <c r="U76" i="35"/>
  <c r="V76" i="35"/>
  <c r="W76" i="35"/>
  <c r="H77" i="35"/>
  <c r="I77" i="35"/>
  <c r="J77" i="35"/>
  <c r="K77" i="35"/>
  <c r="L77" i="35"/>
  <c r="M77" i="35"/>
  <c r="N77" i="35"/>
  <c r="O77" i="35"/>
  <c r="P77" i="35"/>
  <c r="Q77" i="35"/>
  <c r="R77" i="35"/>
  <c r="S77" i="35"/>
  <c r="T77" i="35"/>
  <c r="U77" i="35"/>
  <c r="V77" i="35"/>
  <c r="W77" i="35"/>
  <c r="H78" i="35"/>
  <c r="I78" i="35"/>
  <c r="J78" i="35"/>
  <c r="K78" i="35"/>
  <c r="L78" i="35"/>
  <c r="M78" i="35"/>
  <c r="N78" i="35"/>
  <c r="O78" i="35"/>
  <c r="P78" i="35"/>
  <c r="Q78" i="35"/>
  <c r="R78" i="35"/>
  <c r="S78" i="35"/>
  <c r="T78" i="35"/>
  <c r="U78" i="35"/>
  <c r="V78" i="35"/>
  <c r="W78" i="35"/>
  <c r="H79" i="35"/>
  <c r="I79" i="35"/>
  <c r="J79" i="35"/>
  <c r="K79" i="35"/>
  <c r="L79" i="35"/>
  <c r="M79" i="35"/>
  <c r="N79" i="35"/>
  <c r="O79" i="35"/>
  <c r="P79" i="35"/>
  <c r="Q79" i="35"/>
  <c r="R79" i="35"/>
  <c r="S79" i="35"/>
  <c r="T79" i="35"/>
  <c r="U79" i="35"/>
  <c r="V79" i="35"/>
  <c r="W79" i="35"/>
  <c r="H80" i="35"/>
  <c r="I80" i="35"/>
  <c r="J80" i="35"/>
  <c r="K80" i="35"/>
  <c r="L80" i="35"/>
  <c r="M80" i="35"/>
  <c r="N80" i="35"/>
  <c r="O80" i="35"/>
  <c r="P80" i="35"/>
  <c r="Q80" i="35"/>
  <c r="R80" i="35"/>
  <c r="S80" i="35"/>
  <c r="T80" i="35"/>
  <c r="U80" i="35"/>
  <c r="V80" i="35"/>
  <c r="W80" i="35"/>
  <c r="H81" i="35"/>
  <c r="I81" i="35"/>
  <c r="J81" i="35"/>
  <c r="K81" i="35"/>
  <c r="L81" i="35"/>
  <c r="M81" i="35"/>
  <c r="N81" i="35"/>
  <c r="O81" i="35"/>
  <c r="P81" i="35"/>
  <c r="Q81" i="35"/>
  <c r="R81" i="35"/>
  <c r="S81" i="35"/>
  <c r="T81" i="35"/>
  <c r="U81" i="35"/>
  <c r="V81" i="35"/>
  <c r="W81" i="35"/>
  <c r="H82" i="35"/>
  <c r="I82" i="35"/>
  <c r="J82" i="35"/>
  <c r="K82" i="35"/>
  <c r="L82" i="35"/>
  <c r="M82" i="35"/>
  <c r="N82" i="35"/>
  <c r="O82" i="35"/>
  <c r="P82" i="35"/>
  <c r="Q82" i="35"/>
  <c r="R82" i="35"/>
  <c r="S82" i="35"/>
  <c r="T82" i="35"/>
  <c r="U82" i="35"/>
  <c r="V82" i="35"/>
  <c r="W82" i="35"/>
  <c r="H83" i="35"/>
  <c r="I83" i="35"/>
  <c r="J83" i="35"/>
  <c r="K83" i="35"/>
  <c r="L83" i="35"/>
  <c r="M83" i="35"/>
  <c r="N83" i="35"/>
  <c r="O83" i="35"/>
  <c r="P83" i="35"/>
  <c r="Q83" i="35"/>
  <c r="R83" i="35"/>
  <c r="S83" i="35"/>
  <c r="T83" i="35"/>
  <c r="U83" i="35"/>
  <c r="V83" i="35"/>
  <c r="W83" i="35"/>
  <c r="H84" i="35"/>
  <c r="I84" i="35"/>
  <c r="J84" i="35"/>
  <c r="K84" i="35"/>
  <c r="L84" i="35"/>
  <c r="M84" i="35"/>
  <c r="N84" i="35"/>
  <c r="O84" i="35"/>
  <c r="P84" i="35"/>
  <c r="Q84" i="35"/>
  <c r="R84" i="35"/>
  <c r="S84" i="35"/>
  <c r="T84" i="35"/>
  <c r="U84" i="35"/>
  <c r="V84" i="35"/>
  <c r="W84" i="35"/>
  <c r="H85" i="35"/>
  <c r="I85" i="35"/>
  <c r="J85" i="35"/>
  <c r="K85" i="35"/>
  <c r="L85" i="35"/>
  <c r="M85" i="35"/>
  <c r="N85" i="35"/>
  <c r="O85" i="35"/>
  <c r="P85" i="35"/>
  <c r="Q85" i="35"/>
  <c r="R85" i="35"/>
  <c r="S85" i="35"/>
  <c r="T85" i="35"/>
  <c r="U85" i="35"/>
  <c r="V85" i="35"/>
  <c r="W85" i="35"/>
  <c r="H86" i="35"/>
  <c r="I86" i="35"/>
  <c r="J86" i="35"/>
  <c r="K86" i="35"/>
  <c r="L86" i="35"/>
  <c r="M86" i="35"/>
  <c r="N86" i="35"/>
  <c r="O86" i="35"/>
  <c r="P86" i="35"/>
  <c r="Q86" i="35"/>
  <c r="R86" i="35"/>
  <c r="S86" i="35"/>
  <c r="T86" i="35"/>
  <c r="U86" i="35"/>
  <c r="V86" i="35"/>
  <c r="W86" i="35"/>
  <c r="H87" i="35"/>
  <c r="I87" i="35"/>
  <c r="J87" i="35"/>
  <c r="K87" i="35"/>
  <c r="L87" i="35"/>
  <c r="M87" i="35"/>
  <c r="N87" i="35"/>
  <c r="O87" i="35"/>
  <c r="P87" i="35"/>
  <c r="Q87" i="35"/>
  <c r="R87" i="35"/>
  <c r="S87" i="35"/>
  <c r="T87" i="35"/>
  <c r="U87" i="35"/>
  <c r="V87" i="35"/>
  <c r="W87" i="35"/>
  <c r="H88" i="35"/>
  <c r="I88" i="35"/>
  <c r="J88" i="35"/>
  <c r="K88" i="35"/>
  <c r="L88" i="35"/>
  <c r="M88" i="35"/>
  <c r="N88" i="35"/>
  <c r="O88" i="35"/>
  <c r="P88" i="35"/>
  <c r="Q88" i="35"/>
  <c r="R88" i="35"/>
  <c r="S88" i="35"/>
  <c r="T88" i="35"/>
  <c r="U88" i="35"/>
  <c r="V88" i="35"/>
  <c r="W88" i="35"/>
  <c r="H89" i="35"/>
  <c r="I89" i="35"/>
  <c r="J89" i="35"/>
  <c r="K89" i="35"/>
  <c r="L89" i="35"/>
  <c r="M89" i="35"/>
  <c r="N89" i="35"/>
  <c r="O89" i="35"/>
  <c r="P89" i="35"/>
  <c r="Q89" i="35"/>
  <c r="R89" i="35"/>
  <c r="S89" i="35"/>
  <c r="T89" i="35"/>
  <c r="U89" i="35"/>
  <c r="V89" i="35"/>
  <c r="W89" i="35"/>
  <c r="H90" i="35"/>
  <c r="I90" i="35"/>
  <c r="J90" i="35"/>
  <c r="K90" i="35"/>
  <c r="L90" i="35"/>
  <c r="M90" i="35"/>
  <c r="N90" i="35"/>
  <c r="O90" i="35"/>
  <c r="P90" i="35"/>
  <c r="Q90" i="35"/>
  <c r="R90" i="35"/>
  <c r="S90" i="35"/>
  <c r="T90" i="35"/>
  <c r="U90" i="35"/>
  <c r="V90" i="35"/>
  <c r="W90" i="35"/>
  <c r="H91" i="35"/>
  <c r="I91" i="35"/>
  <c r="J91" i="35"/>
  <c r="K91" i="35"/>
  <c r="L91" i="35"/>
  <c r="M91" i="35"/>
  <c r="N91" i="35"/>
  <c r="O91" i="35"/>
  <c r="P91" i="35"/>
  <c r="Q91" i="35"/>
  <c r="R91" i="35"/>
  <c r="S91" i="35"/>
  <c r="T91" i="35"/>
  <c r="U91" i="35"/>
  <c r="V91" i="35"/>
  <c r="W91" i="35"/>
  <c r="H92" i="35"/>
  <c r="I92" i="35"/>
  <c r="J92" i="35"/>
  <c r="K92" i="35"/>
  <c r="L92" i="35"/>
  <c r="M92" i="35"/>
  <c r="N92" i="35"/>
  <c r="O92" i="35"/>
  <c r="P92" i="35"/>
  <c r="Q92" i="35"/>
  <c r="R92" i="35"/>
  <c r="S92" i="35"/>
  <c r="T92" i="35"/>
  <c r="U92" i="35"/>
  <c r="V92" i="35"/>
  <c r="W92" i="35"/>
  <c r="H93" i="35"/>
  <c r="I93" i="35"/>
  <c r="J93" i="35"/>
  <c r="K93" i="35"/>
  <c r="L93" i="35"/>
  <c r="M93" i="35"/>
  <c r="N93" i="35"/>
  <c r="O93" i="35"/>
  <c r="P93" i="35"/>
  <c r="Q93" i="35"/>
  <c r="R93" i="35"/>
  <c r="S93" i="35"/>
  <c r="T93" i="35"/>
  <c r="U93" i="35"/>
  <c r="V93" i="35"/>
  <c r="W93" i="35"/>
  <c r="H94" i="35"/>
  <c r="I94" i="35"/>
  <c r="J94" i="35"/>
  <c r="K94" i="35"/>
  <c r="L94" i="35"/>
  <c r="M94" i="35"/>
  <c r="N94" i="35"/>
  <c r="O94" i="35"/>
  <c r="P94" i="35"/>
  <c r="Q94" i="35"/>
  <c r="R94" i="35"/>
  <c r="S94" i="35"/>
  <c r="T94" i="35"/>
  <c r="U94" i="35"/>
  <c r="V94" i="35"/>
  <c r="W94" i="35"/>
  <c r="H95" i="35"/>
  <c r="I95" i="35"/>
  <c r="J95" i="35"/>
  <c r="K95" i="35"/>
  <c r="L95" i="35"/>
  <c r="M95" i="35"/>
  <c r="N95" i="35"/>
  <c r="O95" i="35"/>
  <c r="P95" i="35"/>
  <c r="Q95" i="35"/>
  <c r="R95" i="35"/>
  <c r="S95" i="35"/>
  <c r="T95" i="35"/>
  <c r="U95" i="35"/>
  <c r="V95" i="35"/>
  <c r="W95" i="35"/>
  <c r="H96" i="35"/>
  <c r="I96" i="35"/>
  <c r="J96" i="35"/>
  <c r="K96" i="35"/>
  <c r="L96" i="35"/>
  <c r="M96" i="35"/>
  <c r="N96" i="35"/>
  <c r="O96" i="35"/>
  <c r="P96" i="35"/>
  <c r="Q96" i="35"/>
  <c r="R96" i="35"/>
  <c r="S96" i="35"/>
  <c r="T96" i="35"/>
  <c r="U96" i="35"/>
  <c r="V96" i="35"/>
  <c r="W96" i="35"/>
  <c r="H97" i="35"/>
  <c r="I97" i="35"/>
  <c r="J97" i="35"/>
  <c r="K97" i="35"/>
  <c r="L97" i="35"/>
  <c r="M97" i="35"/>
  <c r="N97" i="35"/>
  <c r="O97" i="35"/>
  <c r="P97" i="35"/>
  <c r="Q97" i="35"/>
  <c r="R97" i="35"/>
  <c r="S97" i="35"/>
  <c r="T97" i="35"/>
  <c r="U97" i="35"/>
  <c r="V97" i="35"/>
  <c r="W97" i="35"/>
  <c r="H98" i="35"/>
  <c r="I98" i="35"/>
  <c r="J98" i="35"/>
  <c r="K98" i="35"/>
  <c r="L98" i="35"/>
  <c r="M98" i="35"/>
  <c r="N98" i="35"/>
  <c r="O98" i="35"/>
  <c r="P98" i="35"/>
  <c r="Q98" i="35"/>
  <c r="R98" i="35"/>
  <c r="S98" i="35"/>
  <c r="T98" i="35"/>
  <c r="U98" i="35"/>
  <c r="V98" i="35"/>
  <c r="W98" i="35"/>
  <c r="H99" i="35"/>
  <c r="I99" i="35"/>
  <c r="J99" i="35"/>
  <c r="K99" i="35"/>
  <c r="L99" i="35"/>
  <c r="M99" i="35"/>
  <c r="N99" i="35"/>
  <c r="O99" i="35"/>
  <c r="P99" i="35"/>
  <c r="Q99" i="35"/>
  <c r="R99" i="35"/>
  <c r="S99" i="35"/>
  <c r="T99" i="35"/>
  <c r="U99" i="35"/>
  <c r="V99" i="35"/>
  <c r="W99" i="35"/>
  <c r="H100" i="35"/>
  <c r="I100" i="35"/>
  <c r="J100" i="35"/>
  <c r="K100" i="35"/>
  <c r="L100" i="35"/>
  <c r="M100" i="35"/>
  <c r="N100" i="35"/>
  <c r="O100" i="35"/>
  <c r="P100" i="35"/>
  <c r="Q100" i="35"/>
  <c r="R100" i="35"/>
  <c r="S100" i="35"/>
  <c r="T100" i="35"/>
  <c r="U100" i="35"/>
  <c r="V100" i="35"/>
  <c r="W100" i="35"/>
  <c r="H101" i="35"/>
  <c r="I101" i="35"/>
  <c r="J101" i="35"/>
  <c r="K101" i="35"/>
  <c r="L101" i="35"/>
  <c r="M101" i="35"/>
  <c r="N101" i="35"/>
  <c r="O101" i="35"/>
  <c r="P101" i="35"/>
  <c r="Q101" i="35"/>
  <c r="R101" i="35"/>
  <c r="S101" i="35"/>
  <c r="T101" i="35"/>
  <c r="U101" i="35"/>
  <c r="V101" i="35"/>
  <c r="W101" i="35"/>
  <c r="H102" i="35"/>
  <c r="I102" i="35"/>
  <c r="J102" i="35"/>
  <c r="K102" i="35"/>
  <c r="L102" i="35"/>
  <c r="M102" i="35"/>
  <c r="N102" i="35"/>
  <c r="O102" i="35"/>
  <c r="P102" i="35"/>
  <c r="Q102" i="35"/>
  <c r="R102" i="35"/>
  <c r="S102" i="35"/>
  <c r="T102" i="35"/>
  <c r="U102" i="35"/>
  <c r="V102" i="35"/>
  <c r="W102" i="35"/>
  <c r="H103" i="35"/>
  <c r="I103" i="35"/>
  <c r="J103" i="35"/>
  <c r="K103" i="35"/>
  <c r="L103" i="35"/>
  <c r="M103" i="35"/>
  <c r="N103" i="35"/>
  <c r="O103" i="35"/>
  <c r="P103" i="35"/>
  <c r="Q103" i="35"/>
  <c r="R103" i="35"/>
  <c r="S103" i="35"/>
  <c r="T103" i="35"/>
  <c r="U103" i="35"/>
  <c r="V103" i="35"/>
  <c r="W103" i="35"/>
  <c r="H104" i="35"/>
  <c r="I104" i="35"/>
  <c r="J104" i="35"/>
  <c r="K104" i="35"/>
  <c r="L104" i="35"/>
  <c r="M104" i="35"/>
  <c r="N104" i="35"/>
  <c r="O104" i="35"/>
  <c r="P104" i="35"/>
  <c r="Q104" i="35"/>
  <c r="R104" i="35"/>
  <c r="S104" i="35"/>
  <c r="T104" i="35"/>
  <c r="U104" i="35"/>
  <c r="V104" i="35"/>
  <c r="W104" i="35"/>
  <c r="H105" i="35"/>
  <c r="I105" i="35"/>
  <c r="J105" i="35"/>
  <c r="K105" i="35"/>
  <c r="L105" i="35"/>
  <c r="M105" i="35"/>
  <c r="N105" i="35"/>
  <c r="O105" i="35"/>
  <c r="P105" i="35"/>
  <c r="Q105" i="35"/>
  <c r="R105" i="35"/>
  <c r="S105" i="35"/>
  <c r="T105" i="35"/>
  <c r="U105" i="35"/>
  <c r="V105" i="35"/>
  <c r="W105" i="35"/>
  <c r="H106" i="35"/>
  <c r="I106" i="35"/>
  <c r="J106" i="35"/>
  <c r="K106" i="35"/>
  <c r="L106" i="35"/>
  <c r="M106" i="35"/>
  <c r="N106" i="35"/>
  <c r="O106" i="35"/>
  <c r="P106" i="35"/>
  <c r="Q106" i="35"/>
  <c r="R106" i="35"/>
  <c r="S106" i="35"/>
  <c r="T106" i="35"/>
  <c r="U106" i="35"/>
  <c r="V106" i="35"/>
  <c r="W106" i="35"/>
  <c r="H107" i="35"/>
  <c r="I107" i="35"/>
  <c r="J107" i="35"/>
  <c r="K107" i="35"/>
  <c r="L107" i="35"/>
  <c r="M107" i="35"/>
  <c r="N107" i="35"/>
  <c r="O107" i="35"/>
  <c r="P107" i="35"/>
  <c r="Q107" i="35"/>
  <c r="R107" i="35"/>
  <c r="S107" i="35"/>
  <c r="T107" i="35"/>
  <c r="U107" i="35"/>
  <c r="V107" i="35"/>
  <c r="W107" i="35"/>
  <c r="H108" i="35"/>
  <c r="I108" i="35"/>
  <c r="J108" i="35"/>
  <c r="K108" i="35"/>
  <c r="L108" i="35"/>
  <c r="M108" i="35"/>
  <c r="N108" i="35"/>
  <c r="O108" i="35"/>
  <c r="P108" i="35"/>
  <c r="Q108" i="35"/>
  <c r="R108" i="35"/>
  <c r="S108" i="35"/>
  <c r="T108" i="35"/>
  <c r="U108" i="35"/>
  <c r="V108" i="35"/>
  <c r="W108" i="35"/>
  <c r="H109" i="35"/>
  <c r="I109" i="35"/>
  <c r="J109" i="35"/>
  <c r="K109" i="35"/>
  <c r="L109" i="35"/>
  <c r="M109" i="35"/>
  <c r="N109" i="35"/>
  <c r="O109" i="35"/>
  <c r="P109" i="35"/>
  <c r="Q109" i="35"/>
  <c r="R109" i="35"/>
  <c r="S109" i="35"/>
  <c r="T109" i="35"/>
  <c r="U109" i="35"/>
  <c r="V109" i="35"/>
  <c r="W109" i="35"/>
  <c r="H110" i="35"/>
  <c r="I110" i="35"/>
  <c r="J110" i="35"/>
  <c r="K110" i="35"/>
  <c r="L110" i="35"/>
  <c r="M110" i="35"/>
  <c r="N110" i="35"/>
  <c r="O110" i="35"/>
  <c r="P110" i="35"/>
  <c r="Q110" i="35"/>
  <c r="R110" i="35"/>
  <c r="S110" i="35"/>
  <c r="T110" i="35"/>
  <c r="U110" i="35"/>
  <c r="V110" i="35"/>
  <c r="W110" i="35"/>
  <c r="H111" i="35"/>
  <c r="I111" i="35"/>
  <c r="J111" i="35"/>
  <c r="K111" i="35"/>
  <c r="L111" i="35"/>
  <c r="M111" i="35"/>
  <c r="N111" i="35"/>
  <c r="O111" i="35"/>
  <c r="P111" i="35"/>
  <c r="Q111" i="35"/>
  <c r="R111" i="35"/>
  <c r="S111" i="35"/>
  <c r="T111" i="35"/>
  <c r="U111" i="35"/>
  <c r="V111" i="35"/>
  <c r="W111" i="35"/>
  <c r="H112" i="35"/>
  <c r="I112" i="35"/>
  <c r="J112" i="35"/>
  <c r="K112" i="35"/>
  <c r="L112" i="35"/>
  <c r="M112" i="35"/>
  <c r="N112" i="35"/>
  <c r="O112" i="35"/>
  <c r="P112" i="35"/>
  <c r="Q112" i="35"/>
  <c r="R112" i="35"/>
  <c r="S112" i="35"/>
  <c r="T112" i="35"/>
  <c r="U112" i="35"/>
  <c r="V112" i="35"/>
  <c r="W112" i="35"/>
  <c r="H113" i="35"/>
  <c r="I113" i="35"/>
  <c r="J113" i="35"/>
  <c r="K113" i="35"/>
  <c r="L113" i="35"/>
  <c r="M113" i="35"/>
  <c r="N113" i="35"/>
  <c r="O113" i="35"/>
  <c r="P113" i="35"/>
  <c r="Q113" i="35"/>
  <c r="R113" i="35"/>
  <c r="S113" i="35"/>
  <c r="T113" i="35"/>
  <c r="U113" i="35"/>
  <c r="V113" i="35"/>
  <c r="W113" i="35"/>
  <c r="H114" i="35"/>
  <c r="I114" i="35"/>
  <c r="J114" i="35"/>
  <c r="K114" i="35"/>
  <c r="L114" i="35"/>
  <c r="M114" i="35"/>
  <c r="N114" i="35"/>
  <c r="O114" i="35"/>
  <c r="P114" i="35"/>
  <c r="Q114" i="35"/>
  <c r="R114" i="35"/>
  <c r="S114" i="35"/>
  <c r="T114" i="35"/>
  <c r="U114" i="35"/>
  <c r="V114" i="35"/>
  <c r="W114" i="35"/>
  <c r="H115" i="35"/>
  <c r="I115" i="35"/>
  <c r="J115" i="35"/>
  <c r="K115" i="35"/>
  <c r="L115" i="35"/>
  <c r="M115" i="35"/>
  <c r="N115" i="35"/>
  <c r="O115" i="35"/>
  <c r="P115" i="35"/>
  <c r="Q115" i="35"/>
  <c r="R115" i="35"/>
  <c r="S115" i="35"/>
  <c r="T115" i="35"/>
  <c r="U115" i="35"/>
  <c r="V115" i="35"/>
  <c r="W115" i="35"/>
  <c r="H116" i="35"/>
  <c r="I116" i="35"/>
  <c r="J116" i="35"/>
  <c r="K116" i="35"/>
  <c r="L116" i="35"/>
  <c r="M116" i="35"/>
  <c r="N116" i="35"/>
  <c r="O116" i="35"/>
  <c r="P116" i="35"/>
  <c r="Q116" i="35"/>
  <c r="R116" i="35"/>
  <c r="S116" i="35"/>
  <c r="T116" i="35"/>
  <c r="U116" i="35"/>
  <c r="V116" i="35"/>
  <c r="W116" i="35"/>
  <c r="H117" i="35"/>
  <c r="I117" i="35"/>
  <c r="J117" i="35"/>
  <c r="K117" i="35"/>
  <c r="L117" i="35"/>
  <c r="M117" i="35"/>
  <c r="N117" i="35"/>
  <c r="O117" i="35"/>
  <c r="P117" i="35"/>
  <c r="Q117" i="35"/>
  <c r="R117" i="35"/>
  <c r="S117" i="35"/>
  <c r="T117" i="35"/>
  <c r="U117" i="35"/>
  <c r="V117" i="35"/>
  <c r="W117" i="35"/>
  <c r="H118" i="35"/>
  <c r="I118" i="35"/>
  <c r="J118" i="35"/>
  <c r="K118" i="35"/>
  <c r="L118" i="35"/>
  <c r="M118" i="35"/>
  <c r="N118" i="35"/>
  <c r="O118" i="35"/>
  <c r="P118" i="35"/>
  <c r="Q118" i="35"/>
  <c r="R118" i="35"/>
  <c r="S118" i="35"/>
  <c r="T118" i="35"/>
  <c r="U118" i="35"/>
  <c r="V118" i="35"/>
  <c r="W118" i="35"/>
  <c r="H119" i="35"/>
  <c r="I119" i="35"/>
  <c r="J119" i="35"/>
  <c r="K119" i="35"/>
  <c r="L119" i="35"/>
  <c r="M119" i="35"/>
  <c r="N119" i="35"/>
  <c r="O119" i="35"/>
  <c r="P119" i="35"/>
  <c r="Q119" i="35"/>
  <c r="R119" i="35"/>
  <c r="S119" i="35"/>
  <c r="T119" i="35"/>
  <c r="U119" i="35"/>
  <c r="V119" i="35"/>
  <c r="W119" i="35"/>
  <c r="H120" i="35"/>
  <c r="I120" i="35"/>
  <c r="J120" i="35"/>
  <c r="K120" i="35"/>
  <c r="L120" i="35"/>
  <c r="M120" i="35"/>
  <c r="N120" i="35"/>
  <c r="O120" i="35"/>
  <c r="P120" i="35"/>
  <c r="Q120" i="35"/>
  <c r="R120" i="35"/>
  <c r="S120" i="35"/>
  <c r="T120" i="35"/>
  <c r="U120" i="35"/>
  <c r="V120" i="35"/>
  <c r="W120" i="35"/>
  <c r="H121" i="35"/>
  <c r="I121" i="35"/>
  <c r="J121" i="35"/>
  <c r="K121" i="35"/>
  <c r="L121" i="35"/>
  <c r="M121" i="35"/>
  <c r="N121" i="35"/>
  <c r="O121" i="35"/>
  <c r="P121" i="35"/>
  <c r="Q121" i="35"/>
  <c r="R121" i="35"/>
  <c r="S121" i="35"/>
  <c r="T121" i="35"/>
  <c r="U121" i="35"/>
  <c r="V121" i="35"/>
  <c r="W121" i="35"/>
  <c r="H122" i="35"/>
  <c r="I122" i="35"/>
  <c r="J122" i="35"/>
  <c r="K122" i="35"/>
  <c r="L122" i="35"/>
  <c r="M122" i="35"/>
  <c r="N122" i="35"/>
  <c r="O122" i="35"/>
  <c r="P122" i="35"/>
  <c r="Q122" i="35"/>
  <c r="R122" i="35"/>
  <c r="S122" i="35"/>
  <c r="T122" i="35"/>
  <c r="U122" i="35"/>
  <c r="V122" i="35"/>
  <c r="W122" i="35"/>
  <c r="H123" i="35"/>
  <c r="I123" i="35"/>
  <c r="J123" i="35"/>
  <c r="K123" i="35"/>
  <c r="L123" i="35"/>
  <c r="M123" i="35"/>
  <c r="N123" i="35"/>
  <c r="O123" i="35"/>
  <c r="P123" i="35"/>
  <c r="Q123" i="35"/>
  <c r="R123" i="35"/>
  <c r="S123" i="35"/>
  <c r="T123" i="35"/>
  <c r="U123" i="35"/>
  <c r="V123" i="35"/>
  <c r="W123" i="35"/>
  <c r="H124" i="35"/>
  <c r="I124" i="35"/>
  <c r="J124" i="35"/>
  <c r="K124" i="35"/>
  <c r="L124" i="35"/>
  <c r="M124" i="35"/>
  <c r="N124" i="35"/>
  <c r="O124" i="35"/>
  <c r="P124" i="35"/>
  <c r="Q124" i="35"/>
  <c r="R124" i="35"/>
  <c r="S124" i="35"/>
  <c r="T124" i="35"/>
  <c r="U124" i="35"/>
  <c r="V124" i="35"/>
  <c r="W124" i="35"/>
  <c r="H125" i="35"/>
  <c r="I125" i="35"/>
  <c r="J125" i="35"/>
  <c r="K125" i="35"/>
  <c r="L125" i="35"/>
  <c r="M125" i="35"/>
  <c r="N125" i="35"/>
  <c r="O125" i="35"/>
  <c r="P125" i="35"/>
  <c r="Q125" i="35"/>
  <c r="R125" i="35"/>
  <c r="S125" i="35"/>
  <c r="T125" i="35"/>
  <c r="U125" i="35"/>
  <c r="V125" i="35"/>
  <c r="W125" i="35"/>
  <c r="H126" i="35"/>
  <c r="I126" i="35"/>
  <c r="J126" i="35"/>
  <c r="K126" i="35"/>
  <c r="L126" i="35"/>
  <c r="M126" i="35"/>
  <c r="N126" i="35"/>
  <c r="O126" i="35"/>
  <c r="P126" i="35"/>
  <c r="Q126" i="35"/>
  <c r="R126" i="35"/>
  <c r="S126" i="35"/>
  <c r="T126" i="35"/>
  <c r="U126" i="35"/>
  <c r="V126" i="35"/>
  <c r="W126" i="35"/>
  <c r="H127" i="35"/>
  <c r="I127" i="35"/>
  <c r="J127" i="35"/>
  <c r="K127" i="35"/>
  <c r="L127" i="35"/>
  <c r="M127" i="35"/>
  <c r="N127" i="35"/>
  <c r="O127" i="35"/>
  <c r="P127" i="35"/>
  <c r="Q127" i="35"/>
  <c r="R127" i="35"/>
  <c r="S127" i="35"/>
  <c r="T127" i="35"/>
  <c r="U127" i="35"/>
  <c r="V127" i="35"/>
  <c r="W127" i="35"/>
  <c r="H128" i="35"/>
  <c r="I128" i="35"/>
  <c r="J128" i="35"/>
  <c r="K128" i="35"/>
  <c r="L128" i="35"/>
  <c r="M128" i="35"/>
  <c r="N128" i="35"/>
  <c r="O128" i="35"/>
  <c r="P128" i="35"/>
  <c r="Q128" i="35"/>
  <c r="R128" i="35"/>
  <c r="S128" i="35"/>
  <c r="T128" i="35"/>
  <c r="U128" i="35"/>
  <c r="V128" i="35"/>
  <c r="W128" i="35"/>
  <c r="H129" i="35"/>
  <c r="I129" i="35"/>
  <c r="J129" i="35"/>
  <c r="K129" i="35"/>
  <c r="L129" i="35"/>
  <c r="M129" i="35"/>
  <c r="N129" i="35"/>
  <c r="O129" i="35"/>
  <c r="P129" i="35"/>
  <c r="Q129" i="35"/>
  <c r="R129" i="35"/>
  <c r="S129" i="35"/>
  <c r="T129" i="35"/>
  <c r="U129" i="35"/>
  <c r="V129" i="35"/>
  <c r="W129" i="35"/>
  <c r="H130" i="35"/>
  <c r="I130" i="35"/>
  <c r="J130" i="35"/>
  <c r="K130" i="35"/>
  <c r="L130" i="35"/>
  <c r="M130" i="35"/>
  <c r="N130" i="35"/>
  <c r="O130" i="35"/>
  <c r="P130" i="35"/>
  <c r="Q130" i="35"/>
  <c r="R130" i="35"/>
  <c r="S130" i="35"/>
  <c r="T130" i="35"/>
  <c r="U130" i="35"/>
  <c r="V130" i="35"/>
  <c r="W130" i="35"/>
  <c r="H131" i="35"/>
  <c r="I131" i="35"/>
  <c r="J131" i="35"/>
  <c r="K131" i="35"/>
  <c r="L131" i="35"/>
  <c r="M131" i="35"/>
  <c r="N131" i="35"/>
  <c r="O131" i="35"/>
  <c r="P131" i="35"/>
  <c r="Q131" i="35"/>
  <c r="R131" i="35"/>
  <c r="S131" i="35"/>
  <c r="T131" i="35"/>
  <c r="U131" i="35"/>
  <c r="V131" i="35"/>
  <c r="W131" i="35"/>
  <c r="H132" i="35"/>
  <c r="I132" i="35"/>
  <c r="J132" i="35"/>
  <c r="K132" i="35"/>
  <c r="L132" i="35"/>
  <c r="M132" i="35"/>
  <c r="N132" i="35"/>
  <c r="O132" i="35"/>
  <c r="P132" i="35"/>
  <c r="Q132" i="35"/>
  <c r="R132" i="35"/>
  <c r="S132" i="35"/>
  <c r="T132" i="35"/>
  <c r="U132" i="35"/>
  <c r="V132" i="35"/>
  <c r="W132" i="35"/>
  <c r="H133" i="35"/>
  <c r="I133" i="35"/>
  <c r="J133" i="35"/>
  <c r="K133" i="35"/>
  <c r="L133" i="35"/>
  <c r="M133" i="35"/>
  <c r="N133" i="35"/>
  <c r="O133" i="35"/>
  <c r="P133" i="35"/>
  <c r="Q133" i="35"/>
  <c r="R133" i="35"/>
  <c r="S133" i="35"/>
  <c r="T133" i="35"/>
  <c r="U133" i="35"/>
  <c r="V133" i="35"/>
  <c r="W133" i="35"/>
  <c r="H134" i="35"/>
  <c r="I134" i="35"/>
  <c r="J134" i="35"/>
  <c r="K134" i="35"/>
  <c r="L134" i="35"/>
  <c r="M134" i="35"/>
  <c r="N134" i="35"/>
  <c r="O134" i="35"/>
  <c r="P134" i="35"/>
  <c r="Q134" i="35"/>
  <c r="R134" i="35"/>
  <c r="S134" i="35"/>
  <c r="T134" i="35"/>
  <c r="U134" i="35"/>
  <c r="V134" i="35"/>
  <c r="W134" i="35"/>
  <c r="H135" i="35"/>
  <c r="I135" i="35"/>
  <c r="J135" i="35"/>
  <c r="K135" i="35"/>
  <c r="L135" i="35"/>
  <c r="M135" i="35"/>
  <c r="N135" i="35"/>
  <c r="O135" i="35"/>
  <c r="P135" i="35"/>
  <c r="Q135" i="35"/>
  <c r="R135" i="35"/>
  <c r="S135" i="35"/>
  <c r="T135" i="35"/>
  <c r="U135" i="35"/>
  <c r="V135" i="35"/>
  <c r="W135" i="35"/>
  <c r="H136" i="35"/>
  <c r="I136" i="35"/>
  <c r="J136" i="35"/>
  <c r="K136" i="35"/>
  <c r="L136" i="35"/>
  <c r="M136" i="35"/>
  <c r="N136" i="35"/>
  <c r="O136" i="35"/>
  <c r="P136" i="35"/>
  <c r="Q136" i="35"/>
  <c r="R136" i="35"/>
  <c r="S136" i="35"/>
  <c r="T136" i="35"/>
  <c r="U136" i="35"/>
  <c r="V136" i="35"/>
  <c r="W136" i="35"/>
  <c r="H137" i="35"/>
  <c r="I137" i="35"/>
  <c r="J137" i="35"/>
  <c r="K137" i="35"/>
  <c r="L137" i="35"/>
  <c r="M137" i="35"/>
  <c r="N137" i="35"/>
  <c r="O137" i="35"/>
  <c r="P137" i="35"/>
  <c r="Q137" i="35"/>
  <c r="R137" i="35"/>
  <c r="S137" i="35"/>
  <c r="T137" i="35"/>
  <c r="U137" i="35"/>
  <c r="V137" i="35"/>
  <c r="W137" i="35"/>
  <c r="H138" i="35"/>
  <c r="I138" i="35"/>
  <c r="J138" i="35"/>
  <c r="K138" i="35"/>
  <c r="L138" i="35"/>
  <c r="M138" i="35"/>
  <c r="N138" i="35"/>
  <c r="O138" i="35"/>
  <c r="P138" i="35"/>
  <c r="Q138" i="35"/>
  <c r="R138" i="35"/>
  <c r="S138" i="35"/>
  <c r="T138" i="35"/>
  <c r="U138" i="35"/>
  <c r="V138" i="35"/>
  <c r="W138" i="35"/>
  <c r="H139" i="35"/>
  <c r="I139" i="35"/>
  <c r="J139" i="35"/>
  <c r="K139" i="35"/>
  <c r="L139" i="35"/>
  <c r="M139" i="35"/>
  <c r="N139" i="35"/>
  <c r="O139" i="35"/>
  <c r="P139" i="35"/>
  <c r="Q139" i="35"/>
  <c r="R139" i="35"/>
  <c r="S139" i="35"/>
  <c r="T139" i="35"/>
  <c r="U139" i="35"/>
  <c r="V139" i="35"/>
  <c r="W139" i="35"/>
  <c r="H140" i="35"/>
  <c r="I140" i="35"/>
  <c r="J140" i="35"/>
  <c r="K140" i="35"/>
  <c r="L140" i="35"/>
  <c r="M140" i="35"/>
  <c r="N140" i="35"/>
  <c r="O140" i="35"/>
  <c r="P140" i="35"/>
  <c r="Q140" i="35"/>
  <c r="R140" i="35"/>
  <c r="S140" i="35"/>
  <c r="T140" i="35"/>
  <c r="U140" i="35"/>
  <c r="V140" i="35"/>
  <c r="W140" i="35"/>
  <c r="H141" i="35"/>
  <c r="I141" i="35"/>
  <c r="J141" i="35"/>
  <c r="K141" i="35"/>
  <c r="L141" i="35"/>
  <c r="M141" i="35"/>
  <c r="N141" i="35"/>
  <c r="O141" i="35"/>
  <c r="P141" i="35"/>
  <c r="Q141" i="35"/>
  <c r="R141" i="35"/>
  <c r="S141" i="35"/>
  <c r="T141" i="35"/>
  <c r="U141" i="35"/>
  <c r="V141" i="35"/>
  <c r="W141" i="35"/>
  <c r="H142" i="35"/>
  <c r="I142" i="35"/>
  <c r="J142" i="35"/>
  <c r="K142" i="35"/>
  <c r="L142" i="35"/>
  <c r="M142" i="35"/>
  <c r="N142" i="35"/>
  <c r="O142" i="35"/>
  <c r="P142" i="35"/>
  <c r="Q142" i="35"/>
  <c r="R142" i="35"/>
  <c r="S142" i="35"/>
  <c r="T142" i="35"/>
  <c r="U142" i="35"/>
  <c r="V142" i="35"/>
  <c r="W142" i="35"/>
  <c r="H143" i="35"/>
  <c r="I143" i="35"/>
  <c r="J143" i="35"/>
  <c r="K143" i="35"/>
  <c r="L143" i="35"/>
  <c r="M143" i="35"/>
  <c r="N143" i="35"/>
  <c r="O143" i="35"/>
  <c r="P143" i="35"/>
  <c r="Q143" i="35"/>
  <c r="R143" i="35"/>
  <c r="S143" i="35"/>
  <c r="T143" i="35"/>
  <c r="U143" i="35"/>
  <c r="V143" i="35"/>
  <c r="W143" i="35"/>
  <c r="H144" i="35"/>
  <c r="I144" i="35"/>
  <c r="J144" i="35"/>
  <c r="K144" i="35"/>
  <c r="L144" i="35"/>
  <c r="M144" i="35"/>
  <c r="N144" i="35"/>
  <c r="O144" i="35"/>
  <c r="P144" i="35"/>
  <c r="Q144" i="35"/>
  <c r="R144" i="35"/>
  <c r="S144" i="35"/>
  <c r="T144" i="35"/>
  <c r="U144" i="35"/>
  <c r="V144" i="35"/>
  <c r="W144" i="35"/>
  <c r="H145" i="35"/>
  <c r="I145" i="35"/>
  <c r="J145" i="35"/>
  <c r="K145" i="35"/>
  <c r="L145" i="35"/>
  <c r="M145" i="35"/>
  <c r="N145" i="35"/>
  <c r="O145" i="35"/>
  <c r="P145" i="35"/>
  <c r="Q145" i="35"/>
  <c r="R145" i="35"/>
  <c r="S145" i="35"/>
  <c r="T145" i="35"/>
  <c r="U145" i="35"/>
  <c r="V145" i="35"/>
  <c r="W145" i="35"/>
  <c r="H146" i="35"/>
  <c r="I146" i="35"/>
  <c r="J146" i="35"/>
  <c r="K146" i="35"/>
  <c r="L146" i="35"/>
  <c r="M146" i="35"/>
  <c r="N146" i="35"/>
  <c r="O146" i="35"/>
  <c r="P146" i="35"/>
  <c r="Q146" i="35"/>
  <c r="R146" i="35"/>
  <c r="S146" i="35"/>
  <c r="T146" i="35"/>
  <c r="U146" i="35"/>
  <c r="V146" i="35"/>
  <c r="W146" i="35"/>
  <c r="H147" i="35"/>
  <c r="I147" i="35"/>
  <c r="J147" i="35"/>
  <c r="K147" i="35"/>
  <c r="L147" i="35"/>
  <c r="M147" i="35"/>
  <c r="N147" i="35"/>
  <c r="O147" i="35"/>
  <c r="P147" i="35"/>
  <c r="Q147" i="35"/>
  <c r="R147" i="35"/>
  <c r="S147" i="35"/>
  <c r="T147" i="35"/>
  <c r="U147" i="35"/>
  <c r="V147" i="35"/>
  <c r="W147" i="35"/>
  <c r="H148" i="35"/>
  <c r="I148" i="35"/>
  <c r="J148" i="35"/>
  <c r="K148" i="35"/>
  <c r="L148" i="35"/>
  <c r="M148" i="35"/>
  <c r="N148" i="35"/>
  <c r="O148" i="35"/>
  <c r="P148" i="35"/>
  <c r="Q148" i="35"/>
  <c r="R148" i="35"/>
  <c r="S148" i="35"/>
  <c r="T148" i="35"/>
  <c r="U148" i="35"/>
  <c r="V148" i="35"/>
  <c r="W148" i="35"/>
  <c r="H149" i="35"/>
  <c r="I149" i="35"/>
  <c r="J149" i="35"/>
  <c r="K149" i="35"/>
  <c r="L149" i="35"/>
  <c r="M149" i="35"/>
  <c r="N149" i="35"/>
  <c r="O149" i="35"/>
  <c r="P149" i="35"/>
  <c r="Q149" i="35"/>
  <c r="R149" i="35"/>
  <c r="S149" i="35"/>
  <c r="T149" i="35"/>
  <c r="U149" i="35"/>
  <c r="V149" i="35"/>
  <c r="W149" i="35"/>
  <c r="H150" i="35"/>
  <c r="I150" i="35"/>
  <c r="J150" i="35"/>
  <c r="K150" i="35"/>
  <c r="L150" i="35"/>
  <c r="M150" i="35"/>
  <c r="N150" i="35"/>
  <c r="O150" i="35"/>
  <c r="P150" i="35"/>
  <c r="Q150" i="35"/>
  <c r="R150" i="35"/>
  <c r="S150" i="35"/>
  <c r="T150" i="35"/>
  <c r="U150" i="35"/>
  <c r="V150" i="35"/>
  <c r="W150" i="35"/>
  <c r="H151" i="35"/>
  <c r="I151" i="35"/>
  <c r="J151" i="35"/>
  <c r="K151" i="35"/>
  <c r="L151" i="35"/>
  <c r="M151" i="35"/>
  <c r="N151" i="35"/>
  <c r="O151" i="35"/>
  <c r="P151" i="35"/>
  <c r="Q151" i="35"/>
  <c r="R151" i="35"/>
  <c r="S151" i="35"/>
  <c r="T151" i="35"/>
  <c r="U151" i="35"/>
  <c r="V151" i="35"/>
  <c r="W151" i="35"/>
  <c r="H152" i="35"/>
  <c r="I152" i="35"/>
  <c r="J152" i="35"/>
  <c r="K152" i="35"/>
  <c r="L152" i="35"/>
  <c r="M152" i="35"/>
  <c r="N152" i="35"/>
  <c r="O152" i="35"/>
  <c r="P152" i="35"/>
  <c r="Q152" i="35"/>
  <c r="R152" i="35"/>
  <c r="S152" i="35"/>
  <c r="T152" i="35"/>
  <c r="U152" i="35"/>
  <c r="V152" i="35"/>
  <c r="W152" i="35"/>
  <c r="H153" i="35"/>
  <c r="I153" i="35"/>
  <c r="J153" i="35"/>
  <c r="K153" i="35"/>
  <c r="L153" i="35"/>
  <c r="M153" i="35"/>
  <c r="N153" i="35"/>
  <c r="O153" i="35"/>
  <c r="P153" i="35"/>
  <c r="Q153" i="35"/>
  <c r="R153" i="35"/>
  <c r="S153" i="35"/>
  <c r="T153" i="35"/>
  <c r="U153" i="35"/>
  <c r="V153" i="35"/>
  <c r="W153" i="35"/>
  <c r="H154" i="35"/>
  <c r="I154" i="35"/>
  <c r="J154" i="35"/>
  <c r="K154" i="35"/>
  <c r="L154" i="35"/>
  <c r="M154" i="35"/>
  <c r="N154" i="35"/>
  <c r="O154" i="35"/>
  <c r="P154" i="35"/>
  <c r="Q154" i="35"/>
  <c r="R154" i="35"/>
  <c r="S154" i="35"/>
  <c r="T154" i="35"/>
  <c r="U154" i="35"/>
  <c r="V154" i="35"/>
  <c r="W154" i="35"/>
  <c r="H155" i="35"/>
  <c r="I155" i="35"/>
  <c r="J155" i="35"/>
  <c r="K155" i="35"/>
  <c r="L155" i="35"/>
  <c r="M155" i="35"/>
  <c r="N155" i="35"/>
  <c r="O155" i="35"/>
  <c r="P155" i="35"/>
  <c r="Q155" i="35"/>
  <c r="R155" i="35"/>
  <c r="S155" i="35"/>
  <c r="T155" i="35"/>
  <c r="U155" i="35"/>
  <c r="V155" i="35"/>
  <c r="W155" i="35"/>
  <c r="H156" i="35"/>
  <c r="I156" i="35"/>
  <c r="J156" i="35"/>
  <c r="K156" i="35"/>
  <c r="L156" i="35"/>
  <c r="M156" i="35"/>
  <c r="N156" i="35"/>
  <c r="O156" i="35"/>
  <c r="P156" i="35"/>
  <c r="Q156" i="35"/>
  <c r="R156" i="35"/>
  <c r="S156" i="35"/>
  <c r="T156" i="35"/>
  <c r="U156" i="35"/>
  <c r="V156" i="35"/>
  <c r="W156" i="35"/>
  <c r="H157" i="35"/>
  <c r="I157" i="35"/>
  <c r="J157" i="35"/>
  <c r="K157" i="35"/>
  <c r="L157" i="35"/>
  <c r="M157" i="35"/>
  <c r="N157" i="35"/>
  <c r="O157" i="35"/>
  <c r="P157" i="35"/>
  <c r="Q157" i="35"/>
  <c r="R157" i="35"/>
  <c r="S157" i="35"/>
  <c r="T157" i="35"/>
  <c r="U157" i="35"/>
  <c r="V157" i="35"/>
  <c r="W157" i="35"/>
  <c r="H158" i="35"/>
  <c r="I158" i="35"/>
  <c r="J158" i="35"/>
  <c r="K158" i="35"/>
  <c r="L158" i="35"/>
  <c r="M158" i="35"/>
  <c r="N158" i="35"/>
  <c r="O158" i="35"/>
  <c r="P158" i="35"/>
  <c r="Q158" i="35"/>
  <c r="R158" i="35"/>
  <c r="S158" i="35"/>
  <c r="T158" i="35"/>
  <c r="U158" i="35"/>
  <c r="V158" i="35"/>
  <c r="W158" i="35"/>
  <c r="H159" i="35"/>
  <c r="I159" i="35"/>
  <c r="J159" i="35"/>
  <c r="K159" i="35"/>
  <c r="L159" i="35"/>
  <c r="M159" i="35"/>
  <c r="N159" i="35"/>
  <c r="O159" i="35"/>
  <c r="P159" i="35"/>
  <c r="Q159" i="35"/>
  <c r="R159" i="35"/>
  <c r="S159" i="35"/>
  <c r="T159" i="35"/>
  <c r="U159" i="35"/>
  <c r="V159" i="35"/>
  <c r="W159" i="35"/>
  <c r="H160" i="35"/>
  <c r="I160" i="35"/>
  <c r="J160" i="35"/>
  <c r="K160" i="35"/>
  <c r="L160" i="35"/>
  <c r="M160" i="35"/>
  <c r="N160" i="35"/>
  <c r="O160" i="35"/>
  <c r="P160" i="35"/>
  <c r="Q160" i="35"/>
  <c r="R160" i="35"/>
  <c r="S160" i="35"/>
  <c r="T160" i="35"/>
  <c r="U160" i="35"/>
  <c r="V160" i="35"/>
  <c r="W160" i="35"/>
  <c r="H161" i="35"/>
  <c r="I161" i="35"/>
  <c r="J161" i="35"/>
  <c r="K161" i="35"/>
  <c r="L161" i="35"/>
  <c r="M161" i="35"/>
  <c r="N161" i="35"/>
  <c r="O161" i="35"/>
  <c r="P161" i="35"/>
  <c r="Q161" i="35"/>
  <c r="R161" i="35"/>
  <c r="S161" i="35"/>
  <c r="T161" i="35"/>
  <c r="U161" i="35"/>
  <c r="V161" i="35"/>
  <c r="W161" i="35"/>
  <c r="H162" i="35"/>
  <c r="I162" i="35"/>
  <c r="J162" i="35"/>
  <c r="K162" i="35"/>
  <c r="L162" i="35"/>
  <c r="M162" i="35"/>
  <c r="N162" i="35"/>
  <c r="O162" i="35"/>
  <c r="P162" i="35"/>
  <c r="Q162" i="35"/>
  <c r="R162" i="35"/>
  <c r="S162" i="35"/>
  <c r="T162" i="35"/>
  <c r="U162" i="35"/>
  <c r="V162" i="35"/>
  <c r="W162" i="35"/>
  <c r="H163" i="35"/>
  <c r="I163" i="35"/>
  <c r="J163" i="35"/>
  <c r="K163" i="35"/>
  <c r="L163" i="35"/>
  <c r="M163" i="35"/>
  <c r="N163" i="35"/>
  <c r="O163" i="35"/>
  <c r="P163" i="35"/>
  <c r="Q163" i="35"/>
  <c r="R163" i="35"/>
  <c r="S163" i="35"/>
  <c r="T163" i="35"/>
  <c r="U163" i="35"/>
  <c r="V163" i="35"/>
  <c r="W163" i="35"/>
  <c r="H164" i="35"/>
  <c r="I164" i="35"/>
  <c r="J164" i="35"/>
  <c r="K164" i="35"/>
  <c r="L164" i="35"/>
  <c r="M164" i="35"/>
  <c r="N164" i="35"/>
  <c r="O164" i="35"/>
  <c r="P164" i="35"/>
  <c r="Q164" i="35"/>
  <c r="R164" i="35"/>
  <c r="S164" i="35"/>
  <c r="T164" i="35"/>
  <c r="U164" i="35"/>
  <c r="V164" i="35"/>
  <c r="W164" i="35"/>
  <c r="H165" i="35"/>
  <c r="I165" i="35"/>
  <c r="J165" i="35"/>
  <c r="K165" i="35"/>
  <c r="L165" i="35"/>
  <c r="M165" i="35"/>
  <c r="N165" i="35"/>
  <c r="O165" i="35"/>
  <c r="P165" i="35"/>
  <c r="Q165" i="35"/>
  <c r="R165" i="35"/>
  <c r="S165" i="35"/>
  <c r="T165" i="35"/>
  <c r="U165" i="35"/>
  <c r="V165" i="35"/>
  <c r="W165" i="35"/>
  <c r="H166" i="35"/>
  <c r="I166" i="35"/>
  <c r="J166" i="35"/>
  <c r="K166" i="35"/>
  <c r="L166" i="35"/>
  <c r="M166" i="35"/>
  <c r="N166" i="35"/>
  <c r="O166" i="35"/>
  <c r="P166" i="35"/>
  <c r="Q166" i="35"/>
  <c r="R166" i="35"/>
  <c r="S166" i="35"/>
  <c r="T166" i="35"/>
  <c r="U166" i="35"/>
  <c r="V166" i="35"/>
  <c r="W166" i="35"/>
  <c r="H167" i="35"/>
  <c r="I167" i="35"/>
  <c r="J167" i="35"/>
  <c r="K167" i="35"/>
  <c r="L167" i="35"/>
  <c r="M167" i="35"/>
  <c r="N167" i="35"/>
  <c r="O167" i="35"/>
  <c r="P167" i="35"/>
  <c r="Q167" i="35"/>
  <c r="R167" i="35"/>
  <c r="S167" i="35"/>
  <c r="T167" i="35"/>
  <c r="U167" i="35"/>
  <c r="V167" i="35"/>
  <c r="W167" i="35"/>
  <c r="H168" i="35"/>
  <c r="I168" i="35"/>
  <c r="J168" i="35"/>
  <c r="K168" i="35"/>
  <c r="L168" i="35"/>
  <c r="M168" i="35"/>
  <c r="N168" i="35"/>
  <c r="O168" i="35"/>
  <c r="P168" i="35"/>
  <c r="Q168" i="35"/>
  <c r="R168" i="35"/>
  <c r="S168" i="35"/>
  <c r="T168" i="35"/>
  <c r="U168" i="35"/>
  <c r="V168" i="35"/>
  <c r="W168" i="35"/>
  <c r="H169" i="35"/>
  <c r="I169" i="35"/>
  <c r="J169" i="35"/>
  <c r="K169" i="35"/>
  <c r="L169" i="35"/>
  <c r="M169" i="35"/>
  <c r="N169" i="35"/>
  <c r="O169" i="35"/>
  <c r="P169" i="35"/>
  <c r="Q169" i="35"/>
  <c r="R169" i="35"/>
  <c r="S169" i="35"/>
  <c r="T169" i="35"/>
  <c r="U169" i="35"/>
  <c r="V169" i="35"/>
  <c r="W169" i="35"/>
  <c r="H170" i="35"/>
  <c r="I170" i="35"/>
  <c r="J170" i="35"/>
  <c r="K170" i="35"/>
  <c r="L170" i="35"/>
  <c r="M170" i="35"/>
  <c r="N170" i="35"/>
  <c r="O170" i="35"/>
  <c r="P170" i="35"/>
  <c r="Q170" i="35"/>
  <c r="R170" i="35"/>
  <c r="S170" i="35"/>
  <c r="T170" i="35"/>
  <c r="U170" i="35"/>
  <c r="V170" i="35"/>
  <c r="W170" i="35"/>
  <c r="H171" i="35"/>
  <c r="I171" i="35"/>
  <c r="J171" i="35"/>
  <c r="K171" i="35"/>
  <c r="L171" i="35"/>
  <c r="M171" i="35"/>
  <c r="N171" i="35"/>
  <c r="O171" i="35"/>
  <c r="P171" i="35"/>
  <c r="Q171" i="35"/>
  <c r="R171" i="35"/>
  <c r="S171" i="35"/>
  <c r="T171" i="35"/>
  <c r="U171" i="35"/>
  <c r="V171" i="35"/>
  <c r="W171" i="35"/>
  <c r="H172" i="35"/>
  <c r="I172" i="35"/>
  <c r="J172" i="35"/>
  <c r="K172" i="35"/>
  <c r="L172" i="35"/>
  <c r="M172" i="35"/>
  <c r="N172" i="35"/>
  <c r="O172" i="35"/>
  <c r="P172" i="35"/>
  <c r="Q172" i="35"/>
  <c r="R172" i="35"/>
  <c r="S172" i="35"/>
  <c r="T172" i="35"/>
  <c r="U172" i="35"/>
  <c r="V172" i="35"/>
  <c r="W172" i="35"/>
  <c r="H173" i="35"/>
  <c r="I173" i="35"/>
  <c r="J173" i="35"/>
  <c r="K173" i="35"/>
  <c r="L173" i="35"/>
  <c r="M173" i="35"/>
  <c r="N173" i="35"/>
  <c r="O173" i="35"/>
  <c r="P173" i="35"/>
  <c r="Q173" i="35"/>
  <c r="R173" i="35"/>
  <c r="S173" i="35"/>
  <c r="T173" i="35"/>
  <c r="U173" i="35"/>
  <c r="V173" i="35"/>
  <c r="W173" i="35"/>
  <c r="H174" i="35"/>
  <c r="I174" i="35"/>
  <c r="J174" i="35"/>
  <c r="K174" i="35"/>
  <c r="L174" i="35"/>
  <c r="M174" i="35"/>
  <c r="N174" i="35"/>
  <c r="O174" i="35"/>
  <c r="P174" i="35"/>
  <c r="Q174" i="35"/>
  <c r="R174" i="35"/>
  <c r="S174" i="35"/>
  <c r="T174" i="35"/>
  <c r="U174" i="35"/>
  <c r="V174" i="35"/>
  <c r="W174" i="35"/>
  <c r="H175" i="35"/>
  <c r="I175" i="35"/>
  <c r="J175" i="35"/>
  <c r="K175" i="35"/>
  <c r="L175" i="35"/>
  <c r="M175" i="35"/>
  <c r="N175" i="35"/>
  <c r="O175" i="35"/>
  <c r="P175" i="35"/>
  <c r="Q175" i="35"/>
  <c r="R175" i="35"/>
  <c r="S175" i="35"/>
  <c r="T175" i="35"/>
  <c r="U175" i="35"/>
  <c r="V175" i="35"/>
  <c r="W175" i="35"/>
  <c r="H176" i="35"/>
  <c r="I176" i="35"/>
  <c r="J176" i="35"/>
  <c r="K176" i="35"/>
  <c r="L176" i="35"/>
  <c r="M176" i="35"/>
  <c r="N176" i="35"/>
  <c r="O176" i="35"/>
  <c r="P176" i="35"/>
  <c r="Q176" i="35"/>
  <c r="R176" i="35"/>
  <c r="S176" i="35"/>
  <c r="T176" i="35"/>
  <c r="U176" i="35"/>
  <c r="V176" i="35"/>
  <c r="W176" i="35"/>
  <c r="H177" i="35"/>
  <c r="I177" i="35"/>
  <c r="J177" i="35"/>
  <c r="K177" i="35"/>
  <c r="L177" i="35"/>
  <c r="M177" i="35"/>
  <c r="N177" i="35"/>
  <c r="O177" i="35"/>
  <c r="P177" i="35"/>
  <c r="Q177" i="35"/>
  <c r="R177" i="35"/>
  <c r="S177" i="35"/>
  <c r="T177" i="35"/>
  <c r="U177" i="35"/>
  <c r="V177" i="35"/>
  <c r="W177" i="35"/>
  <c r="H178" i="35"/>
  <c r="I178" i="35"/>
  <c r="J178" i="35"/>
  <c r="K178" i="35"/>
  <c r="L178" i="35"/>
  <c r="M178" i="35"/>
  <c r="N178" i="35"/>
  <c r="O178" i="35"/>
  <c r="P178" i="35"/>
  <c r="Q178" i="35"/>
  <c r="R178" i="35"/>
  <c r="S178" i="35"/>
  <c r="T178" i="35"/>
  <c r="U178" i="35"/>
  <c r="V178" i="35"/>
  <c r="W178" i="35"/>
  <c r="H179" i="35"/>
  <c r="I179" i="35"/>
  <c r="J179" i="35"/>
  <c r="K179" i="35"/>
  <c r="L179" i="35"/>
  <c r="M179" i="35"/>
  <c r="N179" i="35"/>
  <c r="O179" i="35"/>
  <c r="P179" i="35"/>
  <c r="Q179" i="35"/>
  <c r="R179" i="35"/>
  <c r="S179" i="35"/>
  <c r="T179" i="35"/>
  <c r="U179" i="35"/>
  <c r="V179" i="35"/>
  <c r="W179" i="35"/>
  <c r="H180" i="35"/>
  <c r="I180" i="35"/>
  <c r="J180" i="35"/>
  <c r="K180" i="35"/>
  <c r="L180" i="35"/>
  <c r="M180" i="35"/>
  <c r="N180" i="35"/>
  <c r="O180" i="35"/>
  <c r="P180" i="35"/>
  <c r="Q180" i="35"/>
  <c r="R180" i="35"/>
  <c r="S180" i="35"/>
  <c r="T180" i="35"/>
  <c r="U180" i="35"/>
  <c r="V180" i="35"/>
  <c r="W180" i="35"/>
  <c r="H181" i="35"/>
  <c r="I181" i="35"/>
  <c r="J181" i="35"/>
  <c r="K181" i="35"/>
  <c r="L181" i="35"/>
  <c r="M181" i="35"/>
  <c r="N181" i="35"/>
  <c r="O181" i="35"/>
  <c r="P181" i="35"/>
  <c r="Q181" i="35"/>
  <c r="R181" i="35"/>
  <c r="S181" i="35"/>
  <c r="T181" i="35"/>
  <c r="U181" i="35"/>
  <c r="V181" i="35"/>
  <c r="W181" i="35"/>
  <c r="H182" i="35"/>
  <c r="I182" i="35"/>
  <c r="J182" i="35"/>
  <c r="K182" i="35"/>
  <c r="L182" i="35"/>
  <c r="M182" i="35"/>
  <c r="N182" i="35"/>
  <c r="O182" i="35"/>
  <c r="P182" i="35"/>
  <c r="Q182" i="35"/>
  <c r="R182" i="35"/>
  <c r="S182" i="35"/>
  <c r="T182" i="35"/>
  <c r="U182" i="35"/>
  <c r="V182" i="35"/>
  <c r="W182" i="35"/>
  <c r="H183" i="35"/>
  <c r="I183" i="35"/>
  <c r="J183" i="35"/>
  <c r="K183" i="35"/>
  <c r="L183" i="35"/>
  <c r="M183" i="35"/>
  <c r="N183" i="35"/>
  <c r="O183" i="35"/>
  <c r="P183" i="35"/>
  <c r="Q183" i="35"/>
  <c r="R183" i="35"/>
  <c r="S183" i="35"/>
  <c r="T183" i="35"/>
  <c r="U183" i="35"/>
  <c r="V183" i="35"/>
  <c r="W183" i="35"/>
  <c r="H184" i="35"/>
  <c r="I184" i="35"/>
  <c r="J184" i="35"/>
  <c r="K184" i="35"/>
  <c r="L184" i="35"/>
  <c r="M184" i="35"/>
  <c r="N184" i="35"/>
  <c r="O184" i="35"/>
  <c r="P184" i="35"/>
  <c r="Q184" i="35"/>
  <c r="R184" i="35"/>
  <c r="S184" i="35"/>
  <c r="T184" i="35"/>
  <c r="U184" i="35"/>
  <c r="V184" i="35"/>
  <c r="W184" i="35"/>
  <c r="H185" i="35"/>
  <c r="I185" i="35"/>
  <c r="J185" i="35"/>
  <c r="K185" i="35"/>
  <c r="L185" i="35"/>
  <c r="M185" i="35"/>
  <c r="N185" i="35"/>
  <c r="O185" i="35"/>
  <c r="P185" i="35"/>
  <c r="Q185" i="35"/>
  <c r="R185" i="35"/>
  <c r="S185" i="35"/>
  <c r="T185" i="35"/>
  <c r="U185" i="35"/>
  <c r="V185" i="35"/>
  <c r="W185" i="35"/>
  <c r="H186" i="35"/>
  <c r="I186" i="35"/>
  <c r="J186" i="35"/>
  <c r="K186" i="35"/>
  <c r="L186" i="35"/>
  <c r="M186" i="35"/>
  <c r="N186" i="35"/>
  <c r="O186" i="35"/>
  <c r="P186" i="35"/>
  <c r="Q186" i="35"/>
  <c r="R186" i="35"/>
  <c r="S186" i="35"/>
  <c r="T186" i="35"/>
  <c r="U186" i="35"/>
  <c r="V186" i="35"/>
  <c r="W186" i="35"/>
  <c r="H187" i="35"/>
  <c r="I187" i="35"/>
  <c r="J187" i="35"/>
  <c r="K187" i="35"/>
  <c r="L187" i="35"/>
  <c r="M187" i="35"/>
  <c r="N187" i="35"/>
  <c r="O187" i="35"/>
  <c r="P187" i="35"/>
  <c r="Q187" i="35"/>
  <c r="R187" i="35"/>
  <c r="S187" i="35"/>
  <c r="T187" i="35"/>
  <c r="U187" i="35"/>
  <c r="V187" i="35"/>
  <c r="W187" i="35"/>
  <c r="H188" i="35"/>
  <c r="I188" i="35"/>
  <c r="J188" i="35"/>
  <c r="K188" i="35"/>
  <c r="L188" i="35"/>
  <c r="M188" i="35"/>
  <c r="N188" i="35"/>
  <c r="O188" i="35"/>
  <c r="P188" i="35"/>
  <c r="Q188" i="35"/>
  <c r="R188" i="35"/>
  <c r="S188" i="35"/>
  <c r="T188" i="35"/>
  <c r="U188" i="35"/>
  <c r="V188" i="35"/>
  <c r="W188" i="35"/>
  <c r="H189" i="35"/>
  <c r="I189" i="35"/>
  <c r="J189" i="35"/>
  <c r="K189" i="35"/>
  <c r="L189" i="35"/>
  <c r="M189" i="35"/>
  <c r="N189" i="35"/>
  <c r="O189" i="35"/>
  <c r="P189" i="35"/>
  <c r="Q189" i="35"/>
  <c r="R189" i="35"/>
  <c r="S189" i="35"/>
  <c r="T189" i="35"/>
  <c r="U189" i="35"/>
  <c r="V189" i="35"/>
  <c r="W189" i="35"/>
  <c r="H190" i="35"/>
  <c r="I190" i="35"/>
  <c r="J190" i="35"/>
  <c r="K190" i="35"/>
  <c r="L190" i="35"/>
  <c r="M190" i="35"/>
  <c r="N190" i="35"/>
  <c r="O190" i="35"/>
  <c r="P190" i="35"/>
  <c r="Q190" i="35"/>
  <c r="R190" i="35"/>
  <c r="S190" i="35"/>
  <c r="T190" i="35"/>
  <c r="U190" i="35"/>
  <c r="V190" i="35"/>
  <c r="W190" i="35"/>
  <c r="H191" i="35"/>
  <c r="I191" i="35"/>
  <c r="J191" i="35"/>
  <c r="K191" i="35"/>
  <c r="L191" i="35"/>
  <c r="M191" i="35"/>
  <c r="N191" i="35"/>
  <c r="O191" i="35"/>
  <c r="P191" i="35"/>
  <c r="Q191" i="35"/>
  <c r="R191" i="35"/>
  <c r="S191" i="35"/>
  <c r="T191" i="35"/>
  <c r="U191" i="35"/>
  <c r="V191" i="35"/>
  <c r="W191" i="35"/>
  <c r="H192" i="35"/>
  <c r="I192" i="35"/>
  <c r="J192" i="35"/>
  <c r="K192" i="35"/>
  <c r="L192" i="35"/>
  <c r="M192" i="35"/>
  <c r="N192" i="35"/>
  <c r="O192" i="35"/>
  <c r="P192" i="35"/>
  <c r="Q192" i="35"/>
  <c r="R192" i="35"/>
  <c r="S192" i="35"/>
  <c r="T192" i="35"/>
  <c r="U192" i="35"/>
  <c r="V192" i="35"/>
  <c r="W192" i="35"/>
  <c r="H193" i="35"/>
  <c r="I193" i="35"/>
  <c r="J193" i="35"/>
  <c r="K193" i="35"/>
  <c r="L193" i="35"/>
  <c r="M193" i="35"/>
  <c r="N193" i="35"/>
  <c r="O193" i="35"/>
  <c r="P193" i="35"/>
  <c r="Q193" i="35"/>
  <c r="R193" i="35"/>
  <c r="S193" i="35"/>
  <c r="T193" i="35"/>
  <c r="U193" i="35"/>
  <c r="V193" i="35"/>
  <c r="W193" i="35"/>
  <c r="H194" i="35"/>
  <c r="I194" i="35"/>
  <c r="J194" i="35"/>
  <c r="K194" i="35"/>
  <c r="L194" i="35"/>
  <c r="M194" i="35"/>
  <c r="N194" i="35"/>
  <c r="O194" i="35"/>
  <c r="P194" i="35"/>
  <c r="Q194" i="35"/>
  <c r="R194" i="35"/>
  <c r="S194" i="35"/>
  <c r="T194" i="35"/>
  <c r="U194" i="35"/>
  <c r="V194" i="35"/>
  <c r="W194" i="35"/>
  <c r="H195" i="35"/>
  <c r="I195" i="35"/>
  <c r="J195" i="35"/>
  <c r="K195" i="35"/>
  <c r="L195" i="35"/>
  <c r="M195" i="35"/>
  <c r="N195" i="35"/>
  <c r="O195" i="35"/>
  <c r="P195" i="35"/>
  <c r="Q195" i="35"/>
  <c r="R195" i="35"/>
  <c r="S195" i="35"/>
  <c r="T195" i="35"/>
  <c r="U195" i="35"/>
  <c r="V195" i="35"/>
  <c r="W195" i="35"/>
  <c r="H196" i="35"/>
  <c r="I196" i="35"/>
  <c r="J196" i="35"/>
  <c r="K196" i="35"/>
  <c r="L196" i="35"/>
  <c r="M196" i="35"/>
  <c r="N196" i="35"/>
  <c r="O196" i="35"/>
  <c r="P196" i="35"/>
  <c r="Q196" i="35"/>
  <c r="R196" i="35"/>
  <c r="S196" i="35"/>
  <c r="T196" i="35"/>
  <c r="U196" i="35"/>
  <c r="V196" i="35"/>
  <c r="W196" i="35"/>
  <c r="H197" i="35"/>
  <c r="I197" i="35"/>
  <c r="J197" i="35"/>
  <c r="K197" i="35"/>
  <c r="L197" i="35"/>
  <c r="M197" i="35"/>
  <c r="N197" i="35"/>
  <c r="O197" i="35"/>
  <c r="P197" i="35"/>
  <c r="Q197" i="35"/>
  <c r="R197" i="35"/>
  <c r="S197" i="35"/>
  <c r="T197" i="35"/>
  <c r="U197" i="35"/>
  <c r="V197" i="35"/>
  <c r="W197" i="35"/>
  <c r="H198" i="35"/>
  <c r="I198" i="35"/>
  <c r="J198" i="35"/>
  <c r="K198" i="35"/>
  <c r="L198" i="35"/>
  <c r="M198" i="35"/>
  <c r="N198" i="35"/>
  <c r="O198" i="35"/>
  <c r="P198" i="35"/>
  <c r="Q198" i="35"/>
  <c r="R198" i="35"/>
  <c r="S198" i="35"/>
  <c r="T198" i="35"/>
  <c r="U198" i="35"/>
  <c r="V198" i="35"/>
  <c r="W198" i="35"/>
  <c r="H199" i="35"/>
  <c r="I199" i="35"/>
  <c r="J199" i="35"/>
  <c r="K199" i="35"/>
  <c r="L199" i="35"/>
  <c r="M199" i="35"/>
  <c r="N199" i="35"/>
  <c r="O199" i="35"/>
  <c r="P199" i="35"/>
  <c r="Q199" i="35"/>
  <c r="R199" i="35"/>
  <c r="S199" i="35"/>
  <c r="T199" i="35"/>
  <c r="U199" i="35"/>
  <c r="V199" i="35"/>
  <c r="W199" i="35"/>
  <c r="H200" i="35"/>
  <c r="I200" i="35"/>
  <c r="J200" i="35"/>
  <c r="K200" i="35"/>
  <c r="L200" i="35"/>
  <c r="M200" i="35"/>
  <c r="N200" i="35"/>
  <c r="O200" i="35"/>
  <c r="P200" i="35"/>
  <c r="Q200" i="35"/>
  <c r="R200" i="35"/>
  <c r="S200" i="35"/>
  <c r="T200" i="35"/>
  <c r="U200" i="35"/>
  <c r="V200" i="35"/>
  <c r="W200" i="35"/>
  <c r="H201" i="35"/>
  <c r="I201" i="35"/>
  <c r="J201" i="35"/>
  <c r="K201" i="35"/>
  <c r="L201" i="35"/>
  <c r="M201" i="35"/>
  <c r="N201" i="35"/>
  <c r="O201" i="35"/>
  <c r="P201" i="35"/>
  <c r="Q201" i="35"/>
  <c r="R201" i="35"/>
  <c r="S201" i="35"/>
  <c r="T201" i="35"/>
  <c r="U201" i="35"/>
  <c r="V201" i="35"/>
  <c r="W201" i="35"/>
  <c r="H202" i="35"/>
  <c r="I202" i="35"/>
  <c r="J202" i="35"/>
  <c r="K202" i="35"/>
  <c r="L202" i="35"/>
  <c r="M202" i="35"/>
  <c r="N202" i="35"/>
  <c r="O202" i="35"/>
  <c r="P202" i="35"/>
  <c r="Q202" i="35"/>
  <c r="R202" i="35"/>
  <c r="S202" i="35"/>
  <c r="T202" i="35"/>
  <c r="U202" i="35"/>
  <c r="V202" i="35"/>
  <c r="W202" i="35"/>
  <c r="H203" i="35"/>
  <c r="I203" i="35"/>
  <c r="J203" i="35"/>
  <c r="K203" i="35"/>
  <c r="L203" i="35"/>
  <c r="M203" i="35"/>
  <c r="N203" i="35"/>
  <c r="O203" i="35"/>
  <c r="P203" i="35"/>
  <c r="Q203" i="35"/>
  <c r="R203" i="35"/>
  <c r="S203" i="35"/>
  <c r="T203" i="35"/>
  <c r="U203" i="35"/>
  <c r="V203" i="35"/>
  <c r="W203" i="35"/>
  <c r="H204" i="35"/>
  <c r="I204" i="35"/>
  <c r="J204" i="35"/>
  <c r="K204" i="35"/>
  <c r="L204" i="35"/>
  <c r="M204" i="35"/>
  <c r="N204" i="35"/>
  <c r="O204" i="35"/>
  <c r="P204" i="35"/>
  <c r="Q204" i="35"/>
  <c r="R204" i="35"/>
  <c r="S204" i="35"/>
  <c r="T204" i="35"/>
  <c r="U204" i="35"/>
  <c r="V204" i="35"/>
  <c r="W204" i="35"/>
  <c r="H205" i="35"/>
  <c r="I205" i="35"/>
  <c r="J205" i="35"/>
  <c r="K205" i="35"/>
  <c r="L205" i="35"/>
  <c r="M205" i="35"/>
  <c r="N205" i="35"/>
  <c r="O205" i="35"/>
  <c r="P205" i="35"/>
  <c r="Q205" i="35"/>
  <c r="R205" i="35"/>
  <c r="S205" i="35"/>
  <c r="T205" i="35"/>
  <c r="U205" i="35"/>
  <c r="V205" i="35"/>
  <c r="W205" i="35"/>
  <c r="H206" i="35"/>
  <c r="I206" i="35"/>
  <c r="J206" i="35"/>
  <c r="K206" i="35"/>
  <c r="L206" i="35"/>
  <c r="M206" i="35"/>
  <c r="N206" i="35"/>
  <c r="O206" i="35"/>
  <c r="P206" i="35"/>
  <c r="Q206" i="35"/>
  <c r="R206" i="35"/>
  <c r="S206" i="35"/>
  <c r="T206" i="35"/>
  <c r="U206" i="35"/>
  <c r="V206" i="35"/>
  <c r="W206" i="35"/>
  <c r="H207" i="35"/>
  <c r="I207" i="35"/>
  <c r="J207" i="35"/>
  <c r="K207" i="35"/>
  <c r="L207" i="35"/>
  <c r="M207" i="35"/>
  <c r="N207" i="35"/>
  <c r="O207" i="35"/>
  <c r="P207" i="35"/>
  <c r="Q207" i="35"/>
  <c r="R207" i="35"/>
  <c r="S207" i="35"/>
  <c r="T207" i="35"/>
  <c r="U207" i="35"/>
  <c r="V207" i="35"/>
  <c r="W207" i="35"/>
  <c r="H208" i="35"/>
  <c r="I208" i="35"/>
  <c r="J208" i="35"/>
  <c r="K208" i="35"/>
  <c r="L208" i="35"/>
  <c r="M208" i="35"/>
  <c r="N208" i="35"/>
  <c r="O208" i="35"/>
  <c r="P208" i="35"/>
  <c r="Q208" i="35"/>
  <c r="R208" i="35"/>
  <c r="S208" i="35"/>
  <c r="T208" i="35"/>
  <c r="U208" i="35"/>
  <c r="V208" i="35"/>
  <c r="W208" i="35"/>
  <c r="H209" i="35"/>
  <c r="I209" i="35"/>
  <c r="J209" i="35"/>
  <c r="K209" i="35"/>
  <c r="L209" i="35"/>
  <c r="M209" i="35"/>
  <c r="N209" i="35"/>
  <c r="O209" i="35"/>
  <c r="P209" i="35"/>
  <c r="Q209" i="35"/>
  <c r="R209" i="35"/>
  <c r="S209" i="35"/>
  <c r="T209" i="35"/>
  <c r="U209" i="35"/>
  <c r="V209" i="35"/>
  <c r="W209" i="35"/>
  <c r="H210" i="35"/>
  <c r="I210" i="35"/>
  <c r="J210" i="35"/>
  <c r="K210" i="35"/>
  <c r="L210" i="35"/>
  <c r="M210" i="35"/>
  <c r="N210" i="35"/>
  <c r="O210" i="35"/>
  <c r="P210" i="35"/>
  <c r="Q210" i="35"/>
  <c r="R210" i="35"/>
  <c r="S210" i="35"/>
  <c r="T210" i="35"/>
  <c r="U210" i="35"/>
  <c r="V210" i="35"/>
  <c r="W210" i="35"/>
  <c r="H211" i="35"/>
  <c r="I211" i="35"/>
  <c r="J211" i="35"/>
  <c r="K211" i="35"/>
  <c r="L211" i="35"/>
  <c r="M211" i="35"/>
  <c r="N211" i="35"/>
  <c r="O211" i="35"/>
  <c r="P211" i="35"/>
  <c r="Q211" i="35"/>
  <c r="R211" i="35"/>
  <c r="S211" i="35"/>
  <c r="T211" i="35"/>
  <c r="U211" i="35"/>
  <c r="V211" i="35"/>
  <c r="W211" i="35"/>
  <c r="H212" i="35"/>
  <c r="I212" i="35"/>
  <c r="J212" i="35"/>
  <c r="K212" i="35"/>
  <c r="L212" i="35"/>
  <c r="M212" i="35"/>
  <c r="N212" i="35"/>
  <c r="O212" i="35"/>
  <c r="P212" i="35"/>
  <c r="Q212" i="35"/>
  <c r="R212" i="35"/>
  <c r="S212" i="35"/>
  <c r="T212" i="35"/>
  <c r="U212" i="35"/>
  <c r="V212" i="35"/>
  <c r="W212" i="35"/>
  <c r="H213" i="35"/>
  <c r="I213" i="35"/>
  <c r="J213" i="35"/>
  <c r="K213" i="35"/>
  <c r="L213" i="35"/>
  <c r="M213" i="35"/>
  <c r="N213" i="35"/>
  <c r="O213" i="35"/>
  <c r="P213" i="35"/>
  <c r="Q213" i="35"/>
  <c r="R213" i="35"/>
  <c r="S213" i="35"/>
  <c r="T213" i="35"/>
  <c r="U213" i="35"/>
  <c r="V213" i="35"/>
  <c r="W213" i="35"/>
  <c r="H214" i="35"/>
  <c r="I214" i="35"/>
  <c r="J214" i="35"/>
  <c r="K214" i="35"/>
  <c r="L214" i="35"/>
  <c r="M214" i="35"/>
  <c r="N214" i="35"/>
  <c r="O214" i="35"/>
  <c r="P214" i="35"/>
  <c r="Q214" i="35"/>
  <c r="R214" i="35"/>
  <c r="S214" i="35"/>
  <c r="T214" i="35"/>
  <c r="U214" i="35"/>
  <c r="V214" i="35"/>
  <c r="W214" i="35"/>
  <c r="H215" i="35"/>
  <c r="I215" i="35"/>
  <c r="J215" i="35"/>
  <c r="K215" i="35"/>
  <c r="L215" i="35"/>
  <c r="M215" i="35"/>
  <c r="N215" i="35"/>
  <c r="O215" i="35"/>
  <c r="P215" i="35"/>
  <c r="Q215" i="35"/>
  <c r="R215" i="35"/>
  <c r="S215" i="35"/>
  <c r="T215" i="35"/>
  <c r="U215" i="35"/>
  <c r="V215" i="35"/>
  <c r="W215" i="35"/>
  <c r="H216" i="35"/>
  <c r="I216" i="35"/>
  <c r="J216" i="35"/>
  <c r="K216" i="35"/>
  <c r="L216" i="35"/>
  <c r="M216" i="35"/>
  <c r="N216" i="35"/>
  <c r="O216" i="35"/>
  <c r="P216" i="35"/>
  <c r="Q216" i="35"/>
  <c r="R216" i="35"/>
  <c r="S216" i="35"/>
  <c r="T216" i="35"/>
  <c r="U216" i="35"/>
  <c r="V216" i="35"/>
  <c r="W216" i="35"/>
  <c r="H217" i="35"/>
  <c r="I217" i="35"/>
  <c r="J217" i="35"/>
  <c r="K217" i="35"/>
  <c r="L217" i="35"/>
  <c r="M217" i="35"/>
  <c r="N217" i="35"/>
  <c r="O217" i="35"/>
  <c r="P217" i="35"/>
  <c r="Q217" i="35"/>
  <c r="R217" i="35"/>
  <c r="S217" i="35"/>
  <c r="T217" i="35"/>
  <c r="U217" i="35"/>
  <c r="V217" i="35"/>
  <c r="W217" i="35"/>
  <c r="H218" i="35"/>
  <c r="I218" i="35"/>
  <c r="J218" i="35"/>
  <c r="K218" i="35"/>
  <c r="L218" i="35"/>
  <c r="M218" i="35"/>
  <c r="N218" i="35"/>
  <c r="O218" i="35"/>
  <c r="P218" i="35"/>
  <c r="Q218" i="35"/>
  <c r="R218" i="35"/>
  <c r="S218" i="35"/>
  <c r="T218" i="35"/>
  <c r="U218" i="35"/>
  <c r="V218" i="35"/>
  <c r="W218" i="35"/>
  <c r="H219" i="35"/>
  <c r="I219" i="35"/>
  <c r="J219" i="35"/>
  <c r="K219" i="35"/>
  <c r="L219" i="35"/>
  <c r="M219" i="35"/>
  <c r="N219" i="35"/>
  <c r="O219" i="35"/>
  <c r="P219" i="35"/>
  <c r="Q219" i="35"/>
  <c r="R219" i="35"/>
  <c r="S219" i="35"/>
  <c r="T219" i="35"/>
  <c r="U219" i="35"/>
  <c r="V219" i="35"/>
  <c r="W219" i="35"/>
  <c r="H220" i="35"/>
  <c r="I220" i="35"/>
  <c r="J220" i="35"/>
  <c r="K220" i="35"/>
  <c r="L220" i="35"/>
  <c r="M220" i="35"/>
  <c r="N220" i="35"/>
  <c r="O220" i="35"/>
  <c r="P220" i="35"/>
  <c r="Q220" i="35"/>
  <c r="R220" i="35"/>
  <c r="S220" i="35"/>
  <c r="T220" i="35"/>
  <c r="U220" i="35"/>
  <c r="V220" i="35"/>
  <c r="W220" i="35"/>
  <c r="H221" i="35"/>
  <c r="I221" i="35"/>
  <c r="J221" i="35"/>
  <c r="K221" i="35"/>
  <c r="L221" i="35"/>
  <c r="M221" i="35"/>
  <c r="N221" i="35"/>
  <c r="O221" i="35"/>
  <c r="P221" i="35"/>
  <c r="Q221" i="35"/>
  <c r="R221" i="35"/>
  <c r="S221" i="35"/>
  <c r="T221" i="35"/>
  <c r="U221" i="35"/>
  <c r="V221" i="35"/>
  <c r="W221" i="35"/>
  <c r="H222" i="35"/>
  <c r="I222" i="35"/>
  <c r="J222" i="35"/>
  <c r="K222" i="35"/>
  <c r="L222" i="35"/>
  <c r="M222" i="35"/>
  <c r="N222" i="35"/>
  <c r="O222" i="35"/>
  <c r="P222" i="35"/>
  <c r="Q222" i="35"/>
  <c r="R222" i="35"/>
  <c r="S222" i="35"/>
  <c r="T222" i="35"/>
  <c r="U222" i="35"/>
  <c r="V222" i="35"/>
  <c r="W222" i="35"/>
  <c r="H223" i="35"/>
  <c r="I223" i="35"/>
  <c r="J223" i="35"/>
  <c r="K223" i="35"/>
  <c r="L223" i="35"/>
  <c r="M223" i="35"/>
  <c r="N223" i="35"/>
  <c r="O223" i="35"/>
  <c r="P223" i="35"/>
  <c r="Q223" i="35"/>
  <c r="R223" i="35"/>
  <c r="S223" i="35"/>
  <c r="T223" i="35"/>
  <c r="U223" i="35"/>
  <c r="V223" i="35"/>
  <c r="W223" i="35"/>
  <c r="H224" i="35"/>
  <c r="I224" i="35"/>
  <c r="J224" i="35"/>
  <c r="K224" i="35"/>
  <c r="L224" i="35"/>
  <c r="M224" i="35"/>
  <c r="N224" i="35"/>
  <c r="O224" i="35"/>
  <c r="P224" i="35"/>
  <c r="Q224" i="35"/>
  <c r="R224" i="35"/>
  <c r="S224" i="35"/>
  <c r="T224" i="35"/>
  <c r="U224" i="35"/>
  <c r="V224" i="35"/>
  <c r="W224" i="35"/>
  <c r="H225" i="35"/>
  <c r="I225" i="35"/>
  <c r="J225" i="35"/>
  <c r="K225" i="35"/>
  <c r="L225" i="35"/>
  <c r="M225" i="35"/>
  <c r="N225" i="35"/>
  <c r="O225" i="35"/>
  <c r="P225" i="35"/>
  <c r="Q225" i="35"/>
  <c r="R225" i="35"/>
  <c r="S225" i="35"/>
  <c r="T225" i="35"/>
  <c r="U225" i="35"/>
  <c r="V225" i="35"/>
  <c r="W225" i="35"/>
  <c r="H226" i="35"/>
  <c r="I226" i="35"/>
  <c r="J226" i="35"/>
  <c r="K226" i="35"/>
  <c r="L226" i="35"/>
  <c r="M226" i="35"/>
  <c r="N226" i="35"/>
  <c r="O226" i="35"/>
  <c r="P226" i="35"/>
  <c r="Q226" i="35"/>
  <c r="R226" i="35"/>
  <c r="S226" i="35"/>
  <c r="T226" i="35"/>
  <c r="U226" i="35"/>
  <c r="V226" i="35"/>
  <c r="W226" i="35"/>
  <c r="H227" i="35"/>
  <c r="I227" i="35"/>
  <c r="J227" i="35"/>
  <c r="K227" i="35"/>
  <c r="L227" i="35"/>
  <c r="M227" i="35"/>
  <c r="N227" i="35"/>
  <c r="O227" i="35"/>
  <c r="P227" i="35"/>
  <c r="Q227" i="35"/>
  <c r="R227" i="35"/>
  <c r="S227" i="35"/>
  <c r="T227" i="35"/>
  <c r="U227" i="35"/>
  <c r="V227" i="35"/>
  <c r="W227" i="35"/>
  <c r="H228" i="35"/>
  <c r="I228" i="35"/>
  <c r="J228" i="35"/>
  <c r="K228" i="35"/>
  <c r="L228" i="35"/>
  <c r="M228" i="35"/>
  <c r="N228" i="35"/>
  <c r="O228" i="35"/>
  <c r="P228" i="35"/>
  <c r="Q228" i="35"/>
  <c r="R228" i="35"/>
  <c r="S228" i="35"/>
  <c r="T228" i="35"/>
  <c r="U228" i="35"/>
  <c r="V228" i="35"/>
  <c r="W228" i="35"/>
  <c r="H229" i="35"/>
  <c r="I229" i="35"/>
  <c r="J229" i="35"/>
  <c r="K229" i="35"/>
  <c r="L229" i="35"/>
  <c r="M229" i="35"/>
  <c r="N229" i="35"/>
  <c r="O229" i="35"/>
  <c r="P229" i="35"/>
  <c r="Q229" i="35"/>
  <c r="R229" i="35"/>
  <c r="S229" i="35"/>
  <c r="T229" i="35"/>
  <c r="U229" i="35"/>
  <c r="V229" i="35"/>
  <c r="W229" i="35"/>
  <c r="H230" i="35"/>
  <c r="I230" i="35"/>
  <c r="J230" i="35"/>
  <c r="K230" i="35"/>
  <c r="L230" i="35"/>
  <c r="M230" i="35"/>
  <c r="N230" i="35"/>
  <c r="O230" i="35"/>
  <c r="P230" i="35"/>
  <c r="Q230" i="35"/>
  <c r="R230" i="35"/>
  <c r="S230" i="35"/>
  <c r="T230" i="35"/>
  <c r="U230" i="35"/>
  <c r="V230" i="35"/>
  <c r="W230" i="35"/>
  <c r="H231" i="35"/>
  <c r="I231" i="35"/>
  <c r="J231" i="35"/>
  <c r="K231" i="35"/>
  <c r="L231" i="35"/>
  <c r="M231" i="35"/>
  <c r="N231" i="35"/>
  <c r="O231" i="35"/>
  <c r="P231" i="35"/>
  <c r="Q231" i="35"/>
  <c r="R231" i="35"/>
  <c r="S231" i="35"/>
  <c r="T231" i="35"/>
  <c r="U231" i="35"/>
  <c r="V231" i="35"/>
  <c r="W231" i="35"/>
  <c r="H232" i="35"/>
  <c r="I232" i="35"/>
  <c r="J232" i="35"/>
  <c r="K232" i="35"/>
  <c r="L232" i="35"/>
  <c r="M232" i="35"/>
  <c r="N232" i="35"/>
  <c r="O232" i="35"/>
  <c r="P232" i="35"/>
  <c r="Q232" i="35"/>
  <c r="R232" i="35"/>
  <c r="S232" i="35"/>
  <c r="T232" i="35"/>
  <c r="U232" i="35"/>
  <c r="V232" i="35"/>
  <c r="W232" i="35"/>
  <c r="H233" i="35"/>
  <c r="I233" i="35"/>
  <c r="J233" i="35"/>
  <c r="K233" i="35"/>
  <c r="L233" i="35"/>
  <c r="M233" i="35"/>
  <c r="N233" i="35"/>
  <c r="O233" i="35"/>
  <c r="P233" i="35"/>
  <c r="Q233" i="35"/>
  <c r="R233" i="35"/>
  <c r="S233" i="35"/>
  <c r="T233" i="35"/>
  <c r="U233" i="35"/>
  <c r="V233" i="35"/>
  <c r="W233" i="35"/>
  <c r="H234" i="35"/>
  <c r="I234" i="35"/>
  <c r="J234" i="35"/>
  <c r="K234" i="35"/>
  <c r="L234" i="35"/>
  <c r="M234" i="35"/>
  <c r="N234" i="35"/>
  <c r="O234" i="35"/>
  <c r="P234" i="35"/>
  <c r="Q234" i="35"/>
  <c r="R234" i="35"/>
  <c r="S234" i="35"/>
  <c r="T234" i="35"/>
  <c r="U234" i="35"/>
  <c r="V234" i="35"/>
  <c r="W234" i="35"/>
  <c r="H235" i="35"/>
  <c r="I235" i="35"/>
  <c r="J235" i="35"/>
  <c r="K235" i="35"/>
  <c r="L235" i="35"/>
  <c r="M235" i="35"/>
  <c r="N235" i="35"/>
  <c r="O235" i="35"/>
  <c r="P235" i="35"/>
  <c r="Q235" i="35"/>
  <c r="R235" i="35"/>
  <c r="S235" i="35"/>
  <c r="T235" i="35"/>
  <c r="U235" i="35"/>
  <c r="V235" i="35"/>
  <c r="W235" i="35"/>
  <c r="H236" i="35"/>
  <c r="I236" i="35"/>
  <c r="J236" i="35"/>
  <c r="K236" i="35"/>
  <c r="L236" i="35"/>
  <c r="M236" i="35"/>
  <c r="N236" i="35"/>
  <c r="O236" i="35"/>
  <c r="P236" i="35"/>
  <c r="Q236" i="35"/>
  <c r="R236" i="35"/>
  <c r="S236" i="35"/>
  <c r="T236" i="35"/>
  <c r="U236" i="35"/>
  <c r="V236" i="35"/>
  <c r="W236" i="35"/>
  <c r="H237" i="35"/>
  <c r="I237" i="35"/>
  <c r="J237" i="35"/>
  <c r="K237" i="35"/>
  <c r="L237" i="35"/>
  <c r="M237" i="35"/>
  <c r="N237" i="35"/>
  <c r="O237" i="35"/>
  <c r="P237" i="35"/>
  <c r="Q237" i="35"/>
  <c r="R237" i="35"/>
  <c r="S237" i="35"/>
  <c r="T237" i="35"/>
  <c r="U237" i="35"/>
  <c r="V237" i="35"/>
  <c r="W237" i="35"/>
  <c r="H238" i="35"/>
  <c r="I238" i="35"/>
  <c r="J238" i="35"/>
  <c r="K238" i="35"/>
  <c r="L238" i="35"/>
  <c r="M238" i="35"/>
  <c r="N238" i="35"/>
  <c r="O238" i="35"/>
  <c r="P238" i="35"/>
  <c r="Q238" i="35"/>
  <c r="R238" i="35"/>
  <c r="S238" i="35"/>
  <c r="T238" i="35"/>
  <c r="U238" i="35"/>
  <c r="V238" i="35"/>
  <c r="W238" i="35"/>
  <c r="H239" i="35"/>
  <c r="I239" i="35"/>
  <c r="J239" i="35"/>
  <c r="K239" i="35"/>
  <c r="L239" i="35"/>
  <c r="M239" i="35"/>
  <c r="N239" i="35"/>
  <c r="O239" i="35"/>
  <c r="P239" i="35"/>
  <c r="Q239" i="35"/>
  <c r="R239" i="35"/>
  <c r="S239" i="35"/>
  <c r="T239" i="35"/>
  <c r="U239" i="35"/>
  <c r="V239" i="35"/>
  <c r="W239" i="35"/>
  <c r="H240" i="35"/>
  <c r="I240" i="35"/>
  <c r="J240" i="35"/>
  <c r="K240" i="35"/>
  <c r="L240" i="35"/>
  <c r="M240" i="35"/>
  <c r="N240" i="35"/>
  <c r="O240" i="35"/>
  <c r="P240" i="35"/>
  <c r="Q240" i="35"/>
  <c r="R240" i="35"/>
  <c r="S240" i="35"/>
  <c r="T240" i="35"/>
  <c r="U240" i="35"/>
  <c r="V240" i="35"/>
  <c r="W240" i="35"/>
  <c r="H241" i="35"/>
  <c r="I241" i="35"/>
  <c r="J241" i="35"/>
  <c r="K241" i="35"/>
  <c r="L241" i="35"/>
  <c r="M241" i="35"/>
  <c r="N241" i="35"/>
  <c r="O241" i="35"/>
  <c r="P241" i="35"/>
  <c r="Q241" i="35"/>
  <c r="R241" i="35"/>
  <c r="S241" i="35"/>
  <c r="T241" i="35"/>
  <c r="U241" i="35"/>
  <c r="V241" i="35"/>
  <c r="W241" i="35"/>
  <c r="H242" i="35"/>
  <c r="I242" i="35"/>
  <c r="J242" i="35"/>
  <c r="K242" i="35"/>
  <c r="L242" i="35"/>
  <c r="M242" i="35"/>
  <c r="N242" i="35"/>
  <c r="O242" i="35"/>
  <c r="P242" i="35"/>
  <c r="Q242" i="35"/>
  <c r="R242" i="35"/>
  <c r="S242" i="35"/>
  <c r="T242" i="35"/>
  <c r="U242" i="35"/>
  <c r="V242" i="35"/>
  <c r="W242" i="35"/>
  <c r="H243" i="35"/>
  <c r="I243" i="35"/>
  <c r="J243" i="35"/>
  <c r="K243" i="35"/>
  <c r="L243" i="35"/>
  <c r="M243" i="35"/>
  <c r="N243" i="35"/>
  <c r="O243" i="35"/>
  <c r="P243" i="35"/>
  <c r="Q243" i="35"/>
  <c r="R243" i="35"/>
  <c r="S243" i="35"/>
  <c r="T243" i="35"/>
  <c r="U243" i="35"/>
  <c r="V243" i="35"/>
  <c r="W243" i="35"/>
  <c r="H244" i="35"/>
  <c r="I244" i="35"/>
  <c r="J244" i="35"/>
  <c r="K244" i="35"/>
  <c r="L244" i="35"/>
  <c r="M244" i="35"/>
  <c r="N244" i="35"/>
  <c r="O244" i="35"/>
  <c r="P244" i="35"/>
  <c r="Q244" i="35"/>
  <c r="R244" i="35"/>
  <c r="S244" i="35"/>
  <c r="T244" i="35"/>
  <c r="U244" i="35"/>
  <c r="V244" i="35"/>
  <c r="W244" i="35"/>
  <c r="H245" i="35"/>
  <c r="I245" i="35"/>
  <c r="J245" i="35"/>
  <c r="K245" i="35"/>
  <c r="L245" i="35"/>
  <c r="M245" i="35"/>
  <c r="N245" i="35"/>
  <c r="O245" i="35"/>
  <c r="P245" i="35"/>
  <c r="Q245" i="35"/>
  <c r="R245" i="35"/>
  <c r="S245" i="35"/>
  <c r="T245" i="35"/>
  <c r="U245" i="35"/>
  <c r="V245" i="35"/>
  <c r="W245" i="35"/>
  <c r="H246" i="35"/>
  <c r="I246" i="35"/>
  <c r="J246" i="35"/>
  <c r="K246" i="35"/>
  <c r="L246" i="35"/>
  <c r="M246" i="35"/>
  <c r="N246" i="35"/>
  <c r="O246" i="35"/>
  <c r="P246" i="35"/>
  <c r="Q246" i="35"/>
  <c r="R246" i="35"/>
  <c r="S246" i="35"/>
  <c r="T246" i="35"/>
  <c r="U246" i="35"/>
  <c r="V246" i="35"/>
  <c r="W246" i="35"/>
  <c r="H247" i="35"/>
  <c r="I247" i="35"/>
  <c r="J247" i="35"/>
  <c r="K247" i="35"/>
  <c r="L247" i="35"/>
  <c r="M247" i="35"/>
  <c r="N247" i="35"/>
  <c r="O247" i="35"/>
  <c r="P247" i="35"/>
  <c r="Q247" i="35"/>
  <c r="R247" i="35"/>
  <c r="S247" i="35"/>
  <c r="T247" i="35"/>
  <c r="U247" i="35"/>
  <c r="V247" i="35"/>
  <c r="W247" i="35"/>
  <c r="H248" i="35"/>
  <c r="I248" i="35"/>
  <c r="J248" i="35"/>
  <c r="K248" i="35"/>
  <c r="L248" i="35"/>
  <c r="M248" i="35"/>
  <c r="N248" i="35"/>
  <c r="O248" i="35"/>
  <c r="P248" i="35"/>
  <c r="Q248" i="35"/>
  <c r="R248" i="35"/>
  <c r="S248" i="35"/>
  <c r="T248" i="35"/>
  <c r="U248" i="35"/>
  <c r="V248" i="35"/>
  <c r="W248" i="35"/>
  <c r="H249" i="35"/>
  <c r="I249" i="35"/>
  <c r="J249" i="35"/>
  <c r="K249" i="35"/>
  <c r="L249" i="35"/>
  <c r="M249" i="35"/>
  <c r="N249" i="35"/>
  <c r="O249" i="35"/>
  <c r="P249" i="35"/>
  <c r="Q249" i="35"/>
  <c r="R249" i="35"/>
  <c r="S249" i="35"/>
  <c r="T249" i="35"/>
  <c r="U249" i="35"/>
  <c r="V249" i="35"/>
  <c r="W249" i="35"/>
  <c r="H250" i="35"/>
  <c r="I250" i="35"/>
  <c r="J250" i="35"/>
  <c r="K250" i="35"/>
  <c r="L250" i="35"/>
  <c r="M250" i="35"/>
  <c r="N250" i="35"/>
  <c r="O250" i="35"/>
  <c r="P250" i="35"/>
  <c r="Q250" i="35"/>
  <c r="R250" i="35"/>
  <c r="S250" i="35"/>
  <c r="T250" i="35"/>
  <c r="U250" i="35"/>
  <c r="V250" i="35"/>
  <c r="W250" i="35"/>
  <c r="H251" i="35"/>
  <c r="I251" i="35"/>
  <c r="J251" i="35"/>
  <c r="K251" i="35"/>
  <c r="L251" i="35"/>
  <c r="M251" i="35"/>
  <c r="N251" i="35"/>
  <c r="O251" i="35"/>
  <c r="P251" i="35"/>
  <c r="Q251" i="35"/>
  <c r="R251" i="35"/>
  <c r="S251" i="35"/>
  <c r="T251" i="35"/>
  <c r="U251" i="35"/>
  <c r="V251" i="35"/>
  <c r="W251" i="35"/>
  <c r="H252" i="35"/>
  <c r="I252" i="35"/>
  <c r="J252" i="35"/>
  <c r="K252" i="35"/>
  <c r="L252" i="35"/>
  <c r="M252" i="35"/>
  <c r="N252" i="35"/>
  <c r="O252" i="35"/>
  <c r="P252" i="35"/>
  <c r="Q252" i="35"/>
  <c r="R252" i="35"/>
  <c r="S252" i="35"/>
  <c r="T252" i="35"/>
  <c r="U252" i="35"/>
  <c r="V252" i="35"/>
  <c r="W252" i="35"/>
  <c r="H253" i="35"/>
  <c r="I253" i="35"/>
  <c r="J253" i="35"/>
  <c r="K253" i="35"/>
  <c r="L253" i="35"/>
  <c r="M253" i="35"/>
  <c r="N253" i="35"/>
  <c r="O253" i="35"/>
  <c r="P253" i="35"/>
  <c r="Q253" i="35"/>
  <c r="R253" i="35"/>
  <c r="S253" i="35"/>
  <c r="T253" i="35"/>
  <c r="U253" i="35"/>
  <c r="V253" i="35"/>
  <c r="W253" i="35"/>
  <c r="H254" i="35"/>
  <c r="I254" i="35"/>
  <c r="J254" i="35"/>
  <c r="K254" i="35"/>
  <c r="L254" i="35"/>
  <c r="M254" i="35"/>
  <c r="N254" i="35"/>
  <c r="O254" i="35"/>
  <c r="P254" i="35"/>
  <c r="Q254" i="35"/>
  <c r="R254" i="35"/>
  <c r="S254" i="35"/>
  <c r="T254" i="35"/>
  <c r="U254" i="35"/>
  <c r="V254" i="35"/>
  <c r="W254" i="35"/>
  <c r="H255" i="35"/>
  <c r="I255" i="35"/>
  <c r="J255" i="35"/>
  <c r="K255" i="35"/>
  <c r="L255" i="35"/>
  <c r="M255" i="35"/>
  <c r="N255" i="35"/>
  <c r="O255" i="35"/>
  <c r="P255" i="35"/>
  <c r="Q255" i="35"/>
  <c r="R255" i="35"/>
  <c r="S255" i="35"/>
  <c r="T255" i="35"/>
  <c r="U255" i="35"/>
  <c r="V255" i="35"/>
  <c r="W255" i="35"/>
  <c r="H256" i="35"/>
  <c r="I256" i="35"/>
  <c r="J256" i="35"/>
  <c r="K256" i="35"/>
  <c r="L256" i="35"/>
  <c r="M256" i="35"/>
  <c r="N256" i="35"/>
  <c r="O256" i="35"/>
  <c r="P256" i="35"/>
  <c r="Q256" i="35"/>
  <c r="R256" i="35"/>
  <c r="S256" i="35"/>
  <c r="T256" i="35"/>
  <c r="U256" i="35"/>
  <c r="V256" i="35"/>
  <c r="W256" i="35"/>
  <c r="H257" i="35"/>
  <c r="I257" i="35"/>
  <c r="J257" i="35"/>
  <c r="K257" i="35"/>
  <c r="L257" i="35"/>
  <c r="M257" i="35"/>
  <c r="N257" i="35"/>
  <c r="O257" i="35"/>
  <c r="P257" i="35"/>
  <c r="Q257" i="35"/>
  <c r="R257" i="35"/>
  <c r="S257" i="35"/>
  <c r="T257" i="35"/>
  <c r="U257" i="35"/>
  <c r="V257" i="35"/>
  <c r="W257" i="35"/>
  <c r="H258" i="35"/>
  <c r="I258" i="35"/>
  <c r="J258" i="35"/>
  <c r="K258" i="35"/>
  <c r="L258" i="35"/>
  <c r="M258" i="35"/>
  <c r="N258" i="35"/>
  <c r="O258" i="35"/>
  <c r="P258" i="35"/>
  <c r="Q258" i="35"/>
  <c r="R258" i="35"/>
  <c r="S258" i="35"/>
  <c r="T258" i="35"/>
  <c r="U258" i="35"/>
  <c r="V258" i="35"/>
  <c r="W258" i="35"/>
  <c r="H259" i="35"/>
  <c r="I259" i="35"/>
  <c r="J259" i="35"/>
  <c r="K259" i="35"/>
  <c r="L259" i="35"/>
  <c r="M259" i="35"/>
  <c r="N259" i="35"/>
  <c r="O259" i="35"/>
  <c r="P259" i="35"/>
  <c r="Q259" i="35"/>
  <c r="R259" i="35"/>
  <c r="S259" i="35"/>
  <c r="T259" i="35"/>
  <c r="U259" i="35"/>
  <c r="V259" i="35"/>
  <c r="W259" i="35"/>
  <c r="H260" i="35"/>
  <c r="I260" i="35"/>
  <c r="J260" i="35"/>
  <c r="K260" i="35"/>
  <c r="L260" i="35"/>
  <c r="M260" i="35"/>
  <c r="N260" i="35"/>
  <c r="O260" i="35"/>
  <c r="P260" i="35"/>
  <c r="Q260" i="35"/>
  <c r="R260" i="35"/>
  <c r="S260" i="35"/>
  <c r="T260" i="35"/>
  <c r="U260" i="35"/>
  <c r="V260" i="35"/>
  <c r="W260" i="35"/>
  <c r="H261" i="35"/>
  <c r="I261" i="35"/>
  <c r="J261" i="35"/>
  <c r="K261" i="35"/>
  <c r="L261" i="35"/>
  <c r="M261" i="35"/>
  <c r="N261" i="35"/>
  <c r="O261" i="35"/>
  <c r="P261" i="35"/>
  <c r="Q261" i="35"/>
  <c r="R261" i="35"/>
  <c r="S261" i="35"/>
  <c r="T261" i="35"/>
  <c r="U261" i="35"/>
  <c r="V261" i="35"/>
  <c r="W261" i="35"/>
  <c r="H262" i="35"/>
  <c r="I262" i="35"/>
  <c r="J262" i="35"/>
  <c r="K262" i="35"/>
  <c r="L262" i="35"/>
  <c r="M262" i="35"/>
  <c r="N262" i="35"/>
  <c r="O262" i="35"/>
  <c r="P262" i="35"/>
  <c r="Q262" i="35"/>
  <c r="R262" i="35"/>
  <c r="S262" i="35"/>
  <c r="T262" i="35"/>
  <c r="U262" i="35"/>
  <c r="V262" i="35"/>
  <c r="W262" i="35"/>
  <c r="H263" i="35"/>
  <c r="I263" i="35"/>
  <c r="J263" i="35"/>
  <c r="K263" i="35"/>
  <c r="L263" i="35"/>
  <c r="M263" i="35"/>
  <c r="N263" i="35"/>
  <c r="O263" i="35"/>
  <c r="P263" i="35"/>
  <c r="Q263" i="35"/>
  <c r="R263" i="35"/>
  <c r="S263" i="35"/>
  <c r="T263" i="35"/>
  <c r="U263" i="35"/>
  <c r="V263" i="35"/>
  <c r="W263" i="35"/>
  <c r="H264" i="35"/>
  <c r="I264" i="35"/>
  <c r="J264" i="35"/>
  <c r="K264" i="35"/>
  <c r="L264" i="35"/>
  <c r="M264" i="35"/>
  <c r="N264" i="35"/>
  <c r="O264" i="35"/>
  <c r="P264" i="35"/>
  <c r="Q264" i="35"/>
  <c r="R264" i="35"/>
  <c r="S264" i="35"/>
  <c r="T264" i="35"/>
  <c r="U264" i="35"/>
  <c r="V264" i="35"/>
  <c r="W264" i="35"/>
  <c r="H265" i="35"/>
  <c r="I265" i="35"/>
  <c r="J265" i="35"/>
  <c r="K265" i="35"/>
  <c r="L265" i="35"/>
  <c r="M265" i="35"/>
  <c r="N265" i="35"/>
  <c r="O265" i="35"/>
  <c r="P265" i="35"/>
  <c r="Q265" i="35"/>
  <c r="R265" i="35"/>
  <c r="S265" i="35"/>
  <c r="T265" i="35"/>
  <c r="U265" i="35"/>
  <c r="V265" i="35"/>
  <c r="W265" i="35"/>
  <c r="H266" i="35"/>
  <c r="I266" i="35"/>
  <c r="J266" i="35"/>
  <c r="K266" i="35"/>
  <c r="L266" i="35"/>
  <c r="M266" i="35"/>
  <c r="N266" i="35"/>
  <c r="O266" i="35"/>
  <c r="P266" i="35"/>
  <c r="Q266" i="35"/>
  <c r="R266" i="35"/>
  <c r="S266" i="35"/>
  <c r="T266" i="35"/>
  <c r="U266" i="35"/>
  <c r="V266" i="35"/>
  <c r="W266" i="35"/>
  <c r="H267" i="35"/>
  <c r="I267" i="35"/>
  <c r="J267" i="35"/>
  <c r="K267" i="35"/>
  <c r="L267" i="35"/>
  <c r="M267" i="35"/>
  <c r="N267" i="35"/>
  <c r="O267" i="35"/>
  <c r="P267" i="35"/>
  <c r="Q267" i="35"/>
  <c r="R267" i="35"/>
  <c r="S267" i="35"/>
  <c r="T267" i="35"/>
  <c r="U267" i="35"/>
  <c r="V267" i="35"/>
  <c r="W267" i="35"/>
  <c r="H268" i="35"/>
  <c r="I268" i="35"/>
  <c r="J268" i="35"/>
  <c r="K268" i="35"/>
  <c r="L268" i="35"/>
  <c r="M268" i="35"/>
  <c r="N268" i="35"/>
  <c r="O268" i="35"/>
  <c r="P268" i="35"/>
  <c r="Q268" i="35"/>
  <c r="R268" i="35"/>
  <c r="S268" i="35"/>
  <c r="T268" i="35"/>
  <c r="U268" i="35"/>
  <c r="V268" i="35"/>
  <c r="W268" i="35"/>
  <c r="H269" i="35"/>
  <c r="I269" i="35"/>
  <c r="J269" i="35"/>
  <c r="K269" i="35"/>
  <c r="L269" i="35"/>
  <c r="M269" i="35"/>
  <c r="N269" i="35"/>
  <c r="O269" i="35"/>
  <c r="P269" i="35"/>
  <c r="Q269" i="35"/>
  <c r="R269" i="35"/>
  <c r="S269" i="35"/>
  <c r="T269" i="35"/>
  <c r="U269" i="35"/>
  <c r="V269" i="35"/>
  <c r="W269" i="35"/>
  <c r="H270" i="35"/>
  <c r="I270" i="35"/>
  <c r="J270" i="35"/>
  <c r="K270" i="35"/>
  <c r="L270" i="35"/>
  <c r="M270" i="35"/>
  <c r="N270" i="35"/>
  <c r="O270" i="35"/>
  <c r="P270" i="35"/>
  <c r="Q270" i="35"/>
  <c r="R270" i="35"/>
  <c r="S270" i="35"/>
  <c r="T270" i="35"/>
  <c r="U270" i="35"/>
  <c r="V270" i="35"/>
  <c r="W270" i="35"/>
  <c r="H271" i="35"/>
  <c r="I271" i="35"/>
  <c r="J271" i="35"/>
  <c r="K271" i="35"/>
  <c r="L271" i="35"/>
  <c r="M271" i="35"/>
  <c r="N271" i="35"/>
  <c r="O271" i="35"/>
  <c r="P271" i="35"/>
  <c r="Q271" i="35"/>
  <c r="R271" i="35"/>
  <c r="S271" i="35"/>
  <c r="T271" i="35"/>
  <c r="U271" i="35"/>
  <c r="V271" i="35"/>
  <c r="W271" i="35"/>
  <c r="H272" i="35"/>
  <c r="I272" i="35"/>
  <c r="J272" i="35"/>
  <c r="K272" i="35"/>
  <c r="L272" i="35"/>
  <c r="M272" i="35"/>
  <c r="N272" i="35"/>
  <c r="O272" i="35"/>
  <c r="P272" i="35"/>
  <c r="Q272" i="35"/>
  <c r="R272" i="35"/>
  <c r="S272" i="35"/>
  <c r="T272" i="35"/>
  <c r="U272" i="35"/>
  <c r="V272" i="35"/>
  <c r="W272" i="35"/>
  <c r="H273" i="35"/>
  <c r="I273" i="35"/>
  <c r="J273" i="35"/>
  <c r="K273" i="35"/>
  <c r="L273" i="35"/>
  <c r="M273" i="35"/>
  <c r="N273" i="35"/>
  <c r="O273" i="35"/>
  <c r="P273" i="35"/>
  <c r="Q273" i="35"/>
  <c r="R273" i="35"/>
  <c r="S273" i="35"/>
  <c r="T273" i="35"/>
  <c r="U273" i="35"/>
  <c r="V273" i="35"/>
  <c r="W273" i="35"/>
  <c r="H274" i="35"/>
  <c r="I274" i="35"/>
  <c r="J274" i="35"/>
  <c r="K274" i="35"/>
  <c r="L274" i="35"/>
  <c r="M274" i="35"/>
  <c r="N274" i="35"/>
  <c r="O274" i="35"/>
  <c r="P274" i="35"/>
  <c r="Q274" i="35"/>
  <c r="R274" i="35"/>
  <c r="S274" i="35"/>
  <c r="T274" i="35"/>
  <c r="U274" i="35"/>
  <c r="V274" i="35"/>
  <c r="W274" i="35"/>
  <c r="H275" i="35"/>
  <c r="I275" i="35"/>
  <c r="J275" i="35"/>
  <c r="K275" i="35"/>
  <c r="L275" i="35"/>
  <c r="M275" i="35"/>
  <c r="N275" i="35"/>
  <c r="O275" i="35"/>
  <c r="P275" i="35"/>
  <c r="Q275" i="35"/>
  <c r="R275" i="35"/>
  <c r="S275" i="35"/>
  <c r="T275" i="35"/>
  <c r="U275" i="35"/>
  <c r="V275" i="35"/>
  <c r="W275" i="35"/>
  <c r="H276" i="35"/>
  <c r="I276" i="35"/>
  <c r="J276" i="35"/>
  <c r="K276" i="35"/>
  <c r="L276" i="35"/>
  <c r="M276" i="35"/>
  <c r="N276" i="35"/>
  <c r="O276" i="35"/>
  <c r="P276" i="35"/>
  <c r="Q276" i="35"/>
  <c r="R276" i="35"/>
  <c r="S276" i="35"/>
  <c r="T276" i="35"/>
  <c r="U276" i="35"/>
  <c r="V276" i="35"/>
  <c r="W276" i="35"/>
  <c r="H277" i="35"/>
  <c r="I277" i="35"/>
  <c r="J277" i="35"/>
  <c r="K277" i="35"/>
  <c r="L277" i="35"/>
  <c r="M277" i="35"/>
  <c r="N277" i="35"/>
  <c r="O277" i="35"/>
  <c r="P277" i="35"/>
  <c r="Q277" i="35"/>
  <c r="R277" i="35"/>
  <c r="S277" i="35"/>
  <c r="T277" i="35"/>
  <c r="U277" i="35"/>
  <c r="V277" i="35"/>
  <c r="W277" i="35"/>
  <c r="H278" i="35"/>
  <c r="I278" i="35"/>
  <c r="J278" i="35"/>
  <c r="K278" i="35"/>
  <c r="L278" i="35"/>
  <c r="M278" i="35"/>
  <c r="N278" i="35"/>
  <c r="O278" i="35"/>
  <c r="P278" i="35"/>
  <c r="Q278" i="35"/>
  <c r="R278" i="35"/>
  <c r="S278" i="35"/>
  <c r="T278" i="35"/>
  <c r="U278" i="35"/>
  <c r="V278" i="35"/>
  <c r="W278" i="35"/>
  <c r="H279" i="35"/>
  <c r="I279" i="35"/>
  <c r="J279" i="35"/>
  <c r="K279" i="35"/>
  <c r="L279" i="35"/>
  <c r="M279" i="35"/>
  <c r="N279" i="35"/>
  <c r="O279" i="35"/>
  <c r="P279" i="35"/>
  <c r="Q279" i="35"/>
  <c r="R279" i="35"/>
  <c r="S279" i="35"/>
  <c r="T279" i="35"/>
  <c r="U279" i="35"/>
  <c r="V279" i="35"/>
  <c r="W279" i="35"/>
  <c r="H280" i="35"/>
  <c r="I280" i="35"/>
  <c r="J280" i="35"/>
  <c r="K280" i="35"/>
  <c r="L280" i="35"/>
  <c r="M280" i="35"/>
  <c r="N280" i="35"/>
  <c r="O280" i="35"/>
  <c r="P280" i="35"/>
  <c r="Q280" i="35"/>
  <c r="R280" i="35"/>
  <c r="S280" i="35"/>
  <c r="T280" i="35"/>
  <c r="U280" i="35"/>
  <c r="V280" i="35"/>
  <c r="W280" i="35"/>
  <c r="H281" i="35"/>
  <c r="I281" i="35"/>
  <c r="J281" i="35"/>
  <c r="K281" i="35"/>
  <c r="L281" i="35"/>
  <c r="M281" i="35"/>
  <c r="N281" i="35"/>
  <c r="O281" i="35"/>
  <c r="P281" i="35"/>
  <c r="Q281" i="35"/>
  <c r="R281" i="35"/>
  <c r="S281" i="35"/>
  <c r="T281" i="35"/>
  <c r="U281" i="35"/>
  <c r="V281" i="35"/>
  <c r="W281" i="35"/>
  <c r="H282" i="35"/>
  <c r="I282" i="35"/>
  <c r="J282" i="35"/>
  <c r="K282" i="35"/>
  <c r="L282" i="35"/>
  <c r="M282" i="35"/>
  <c r="N282" i="35"/>
  <c r="O282" i="35"/>
  <c r="P282" i="35"/>
  <c r="Q282" i="35"/>
  <c r="R282" i="35"/>
  <c r="S282" i="35"/>
  <c r="T282" i="35"/>
  <c r="U282" i="35"/>
  <c r="V282" i="35"/>
  <c r="W282" i="35"/>
  <c r="H283" i="35"/>
  <c r="I283" i="35"/>
  <c r="J283" i="35"/>
  <c r="K283" i="35"/>
  <c r="L283" i="35"/>
  <c r="M283" i="35"/>
  <c r="N283" i="35"/>
  <c r="O283" i="35"/>
  <c r="P283" i="35"/>
  <c r="Q283" i="35"/>
  <c r="R283" i="35"/>
  <c r="S283" i="35"/>
  <c r="T283" i="35"/>
  <c r="U283" i="35"/>
  <c r="V283" i="35"/>
  <c r="W283" i="35"/>
  <c r="H284" i="35"/>
  <c r="I284" i="35"/>
  <c r="J284" i="35"/>
  <c r="K284" i="35"/>
  <c r="L284" i="35"/>
  <c r="M284" i="35"/>
  <c r="N284" i="35"/>
  <c r="O284" i="35"/>
  <c r="P284" i="35"/>
  <c r="Q284" i="35"/>
  <c r="R284" i="35"/>
  <c r="S284" i="35"/>
  <c r="T284" i="35"/>
  <c r="U284" i="35"/>
  <c r="V284" i="35"/>
  <c r="W284" i="35"/>
  <c r="H285" i="35"/>
  <c r="I285" i="35"/>
  <c r="J285" i="35"/>
  <c r="K285" i="35"/>
  <c r="L285" i="35"/>
  <c r="M285" i="35"/>
  <c r="N285" i="35"/>
  <c r="O285" i="35"/>
  <c r="P285" i="35"/>
  <c r="Q285" i="35"/>
  <c r="R285" i="35"/>
  <c r="S285" i="35"/>
  <c r="T285" i="35"/>
  <c r="U285" i="35"/>
  <c r="V285" i="35"/>
  <c r="W285" i="35"/>
  <c r="H286" i="35"/>
  <c r="I286" i="35"/>
  <c r="J286" i="35"/>
  <c r="K286" i="35"/>
  <c r="L286" i="35"/>
  <c r="M286" i="35"/>
  <c r="N286" i="35"/>
  <c r="O286" i="35"/>
  <c r="P286" i="35"/>
  <c r="Q286" i="35"/>
  <c r="R286" i="35"/>
  <c r="S286" i="35"/>
  <c r="T286" i="35"/>
  <c r="U286" i="35"/>
  <c r="V286" i="35"/>
  <c r="W286" i="35"/>
  <c r="H287" i="35"/>
  <c r="I287" i="35"/>
  <c r="J287" i="35"/>
  <c r="K287" i="35"/>
  <c r="L287" i="35"/>
  <c r="M287" i="35"/>
  <c r="N287" i="35"/>
  <c r="O287" i="35"/>
  <c r="P287" i="35"/>
  <c r="Q287" i="35"/>
  <c r="R287" i="35"/>
  <c r="S287" i="35"/>
  <c r="T287" i="35"/>
  <c r="U287" i="35"/>
  <c r="V287" i="35"/>
  <c r="W287" i="35"/>
  <c r="H288" i="35"/>
  <c r="I288" i="35"/>
  <c r="J288" i="35"/>
  <c r="K288" i="35"/>
  <c r="L288" i="35"/>
  <c r="M288" i="35"/>
  <c r="N288" i="35"/>
  <c r="O288" i="35"/>
  <c r="P288" i="35"/>
  <c r="Q288" i="35"/>
  <c r="R288" i="35"/>
  <c r="S288" i="35"/>
  <c r="T288" i="35"/>
  <c r="U288" i="35"/>
  <c r="V288" i="35"/>
  <c r="W288" i="35"/>
  <c r="H289" i="35"/>
  <c r="I289" i="35"/>
  <c r="J289" i="35"/>
  <c r="K289" i="35"/>
  <c r="L289" i="35"/>
  <c r="M289" i="35"/>
  <c r="N289" i="35"/>
  <c r="O289" i="35"/>
  <c r="P289" i="35"/>
  <c r="Q289" i="35"/>
  <c r="R289" i="35"/>
  <c r="S289" i="35"/>
  <c r="T289" i="35"/>
  <c r="U289" i="35"/>
  <c r="V289" i="35"/>
  <c r="W289" i="35"/>
  <c r="H290" i="35"/>
  <c r="I290" i="35"/>
  <c r="J290" i="35"/>
  <c r="K290" i="35"/>
  <c r="L290" i="35"/>
  <c r="M290" i="35"/>
  <c r="N290" i="35"/>
  <c r="O290" i="35"/>
  <c r="P290" i="35"/>
  <c r="Q290" i="35"/>
  <c r="R290" i="35"/>
  <c r="S290" i="35"/>
  <c r="T290" i="35"/>
  <c r="U290" i="35"/>
  <c r="V290" i="35"/>
  <c r="W290" i="35"/>
  <c r="H291" i="35"/>
  <c r="I291" i="35"/>
  <c r="J291" i="35"/>
  <c r="K291" i="35"/>
  <c r="L291" i="35"/>
  <c r="M291" i="35"/>
  <c r="N291" i="35"/>
  <c r="O291" i="35"/>
  <c r="P291" i="35"/>
  <c r="Q291" i="35"/>
  <c r="R291" i="35"/>
  <c r="S291" i="35"/>
  <c r="T291" i="35"/>
  <c r="U291" i="35"/>
  <c r="V291" i="35"/>
  <c r="W291" i="35"/>
  <c r="H292" i="35"/>
  <c r="I292" i="35"/>
  <c r="J292" i="35"/>
  <c r="K292" i="35"/>
  <c r="L292" i="35"/>
  <c r="M292" i="35"/>
  <c r="N292" i="35"/>
  <c r="O292" i="35"/>
  <c r="P292" i="35"/>
  <c r="Q292" i="35"/>
  <c r="R292" i="35"/>
  <c r="S292" i="35"/>
  <c r="T292" i="35"/>
  <c r="U292" i="35"/>
  <c r="V292" i="35"/>
  <c r="W292" i="35"/>
  <c r="H293" i="35"/>
  <c r="I293" i="35"/>
  <c r="J293" i="35"/>
  <c r="K293" i="35"/>
  <c r="L293" i="35"/>
  <c r="M293" i="35"/>
  <c r="N293" i="35"/>
  <c r="O293" i="35"/>
  <c r="P293" i="35"/>
  <c r="Q293" i="35"/>
  <c r="R293" i="35"/>
  <c r="S293" i="35"/>
  <c r="T293" i="35"/>
  <c r="U293" i="35"/>
  <c r="V293" i="35"/>
  <c r="W293" i="35"/>
  <c r="H294" i="35"/>
  <c r="I294" i="35"/>
  <c r="J294" i="35"/>
  <c r="K294" i="35"/>
  <c r="L294" i="35"/>
  <c r="M294" i="35"/>
  <c r="N294" i="35"/>
  <c r="O294" i="35"/>
  <c r="P294" i="35"/>
  <c r="Q294" i="35"/>
  <c r="R294" i="35"/>
  <c r="S294" i="35"/>
  <c r="T294" i="35"/>
  <c r="U294" i="35"/>
  <c r="V294" i="35"/>
  <c r="W294" i="35"/>
  <c r="H295" i="35"/>
  <c r="I295" i="35"/>
  <c r="J295" i="35"/>
  <c r="K295" i="35"/>
  <c r="L295" i="35"/>
  <c r="M295" i="35"/>
  <c r="N295" i="35"/>
  <c r="O295" i="35"/>
  <c r="P295" i="35"/>
  <c r="Q295" i="35"/>
  <c r="R295" i="35"/>
  <c r="S295" i="35"/>
  <c r="T295" i="35"/>
  <c r="U295" i="35"/>
  <c r="V295" i="35"/>
  <c r="W295" i="35"/>
  <c r="H296" i="35"/>
  <c r="I296" i="35"/>
  <c r="J296" i="35"/>
  <c r="K296" i="35"/>
  <c r="L296" i="35"/>
  <c r="M296" i="35"/>
  <c r="N296" i="35"/>
  <c r="O296" i="35"/>
  <c r="P296" i="35"/>
  <c r="Q296" i="35"/>
  <c r="R296" i="35"/>
  <c r="S296" i="35"/>
  <c r="T296" i="35"/>
  <c r="U296" i="35"/>
  <c r="V296" i="35"/>
  <c r="W296" i="35"/>
  <c r="H297" i="35"/>
  <c r="I297" i="35"/>
  <c r="J297" i="35"/>
  <c r="K297" i="35"/>
  <c r="L297" i="35"/>
  <c r="M297" i="35"/>
  <c r="N297" i="35"/>
  <c r="O297" i="35"/>
  <c r="P297" i="35"/>
  <c r="Q297" i="35"/>
  <c r="R297" i="35"/>
  <c r="S297" i="35"/>
  <c r="T297" i="35"/>
  <c r="U297" i="35"/>
  <c r="V297" i="35"/>
  <c r="W297" i="35"/>
  <c r="H298" i="35"/>
  <c r="I298" i="35"/>
  <c r="J298" i="35"/>
  <c r="K298" i="35"/>
  <c r="L298" i="35"/>
  <c r="M298" i="35"/>
  <c r="N298" i="35"/>
  <c r="O298" i="35"/>
  <c r="P298" i="35"/>
  <c r="Q298" i="35"/>
  <c r="R298" i="35"/>
  <c r="S298" i="35"/>
  <c r="T298" i="35"/>
  <c r="U298" i="35"/>
  <c r="V298" i="35"/>
  <c r="W298" i="35"/>
  <c r="H299" i="35"/>
  <c r="I299" i="35"/>
  <c r="J299" i="35"/>
  <c r="K299" i="35"/>
  <c r="L299" i="35"/>
  <c r="M299" i="35"/>
  <c r="N299" i="35"/>
  <c r="O299" i="35"/>
  <c r="P299" i="35"/>
  <c r="Q299" i="35"/>
  <c r="R299" i="35"/>
  <c r="S299" i="35"/>
  <c r="T299" i="35"/>
  <c r="U299" i="35"/>
  <c r="V299" i="35"/>
  <c r="W299" i="35"/>
  <c r="H300" i="35"/>
  <c r="I300" i="35"/>
  <c r="J300" i="35"/>
  <c r="K300" i="35"/>
  <c r="L300" i="35"/>
  <c r="M300" i="35"/>
  <c r="N300" i="35"/>
  <c r="O300" i="35"/>
  <c r="P300" i="35"/>
  <c r="Q300" i="35"/>
  <c r="R300" i="35"/>
  <c r="S300" i="35"/>
  <c r="T300" i="35"/>
  <c r="U300" i="35"/>
  <c r="V300" i="35"/>
  <c r="W300" i="35"/>
  <c r="H301" i="35"/>
  <c r="I301" i="35"/>
  <c r="J301" i="35"/>
  <c r="K301" i="35"/>
  <c r="L301" i="35"/>
  <c r="M301" i="35"/>
  <c r="N301" i="35"/>
  <c r="O301" i="35"/>
  <c r="P301" i="35"/>
  <c r="Q301" i="35"/>
  <c r="R301" i="35"/>
  <c r="S301" i="35"/>
  <c r="T301" i="35"/>
  <c r="U301" i="35"/>
  <c r="V301" i="35"/>
  <c r="W301" i="35"/>
  <c r="H302" i="35"/>
  <c r="I302" i="35"/>
  <c r="J302" i="35"/>
  <c r="K302" i="35"/>
  <c r="L302" i="35"/>
  <c r="M302" i="35"/>
  <c r="N302" i="35"/>
  <c r="O302" i="35"/>
  <c r="P302" i="35"/>
  <c r="Q302" i="35"/>
  <c r="R302" i="35"/>
  <c r="S302" i="35"/>
  <c r="T302" i="35"/>
  <c r="U302" i="35"/>
  <c r="V302" i="35"/>
  <c r="W302" i="35"/>
  <c r="H303" i="35"/>
  <c r="I303" i="35"/>
  <c r="J303" i="35"/>
  <c r="K303" i="35"/>
  <c r="L303" i="35"/>
  <c r="M303" i="35"/>
  <c r="N303" i="35"/>
  <c r="O303" i="35"/>
  <c r="P303" i="35"/>
  <c r="Q303" i="35"/>
  <c r="R303" i="35"/>
  <c r="S303" i="35"/>
  <c r="T303" i="35"/>
  <c r="U303" i="35"/>
  <c r="V303" i="35"/>
  <c r="W303" i="35"/>
  <c r="H304" i="35"/>
  <c r="I304" i="35"/>
  <c r="J304" i="35"/>
  <c r="K304" i="35"/>
  <c r="L304" i="35"/>
  <c r="M304" i="35"/>
  <c r="N304" i="35"/>
  <c r="O304" i="35"/>
  <c r="P304" i="35"/>
  <c r="Q304" i="35"/>
  <c r="R304" i="35"/>
  <c r="S304" i="35"/>
  <c r="T304" i="35"/>
  <c r="U304" i="35"/>
  <c r="V304" i="35"/>
  <c r="W304" i="35"/>
  <c r="H305" i="35"/>
  <c r="I305" i="35"/>
  <c r="J305" i="35"/>
  <c r="K305" i="35"/>
  <c r="L305" i="35"/>
  <c r="M305" i="35"/>
  <c r="N305" i="35"/>
  <c r="O305" i="35"/>
  <c r="P305" i="35"/>
  <c r="Q305" i="35"/>
  <c r="R305" i="35"/>
  <c r="S305" i="35"/>
  <c r="T305" i="35"/>
  <c r="U305" i="35"/>
  <c r="V305" i="35"/>
  <c r="W305" i="35"/>
  <c r="H306" i="35"/>
  <c r="I306" i="35"/>
  <c r="J306" i="35"/>
  <c r="K306" i="35"/>
  <c r="L306" i="35"/>
  <c r="M306" i="35"/>
  <c r="N306" i="35"/>
  <c r="O306" i="35"/>
  <c r="P306" i="35"/>
  <c r="Q306" i="35"/>
  <c r="R306" i="35"/>
  <c r="S306" i="35"/>
  <c r="T306" i="35"/>
  <c r="U306" i="35"/>
  <c r="V306" i="35"/>
  <c r="W306" i="35"/>
  <c r="H307" i="35"/>
  <c r="I307" i="35"/>
  <c r="J307" i="35"/>
  <c r="K307" i="35"/>
  <c r="L307" i="35"/>
  <c r="M307" i="35"/>
  <c r="N307" i="35"/>
  <c r="O307" i="35"/>
  <c r="P307" i="35"/>
  <c r="Q307" i="35"/>
  <c r="R307" i="35"/>
  <c r="S307" i="35"/>
  <c r="T307" i="35"/>
  <c r="U307" i="35"/>
  <c r="V307" i="35"/>
  <c r="W307" i="35"/>
  <c r="H308" i="35"/>
  <c r="I308" i="35"/>
  <c r="J308" i="35"/>
  <c r="K308" i="35"/>
  <c r="L308" i="35"/>
  <c r="M308" i="35"/>
  <c r="N308" i="35"/>
  <c r="O308" i="35"/>
  <c r="P308" i="35"/>
  <c r="Q308" i="35"/>
  <c r="R308" i="35"/>
  <c r="S308" i="35"/>
  <c r="T308" i="35"/>
  <c r="U308" i="35"/>
  <c r="V308" i="35"/>
  <c r="W308" i="35"/>
  <c r="H309" i="35"/>
  <c r="I309" i="35"/>
  <c r="J309" i="35"/>
  <c r="K309" i="35"/>
  <c r="L309" i="35"/>
  <c r="M309" i="35"/>
  <c r="N309" i="35"/>
  <c r="O309" i="35"/>
  <c r="P309" i="35"/>
  <c r="Q309" i="35"/>
  <c r="R309" i="35"/>
  <c r="S309" i="35"/>
  <c r="T309" i="35"/>
  <c r="U309" i="35"/>
  <c r="V309" i="35"/>
  <c r="W309" i="35"/>
  <c r="H310" i="35"/>
  <c r="I310" i="35"/>
  <c r="J310" i="35"/>
  <c r="K310" i="35"/>
  <c r="L310" i="35"/>
  <c r="M310" i="35"/>
  <c r="N310" i="35"/>
  <c r="O310" i="35"/>
  <c r="P310" i="35"/>
  <c r="Q310" i="35"/>
  <c r="R310" i="35"/>
  <c r="S310" i="35"/>
  <c r="T310" i="35"/>
  <c r="U310" i="35"/>
  <c r="V310" i="35"/>
  <c r="W310" i="35"/>
  <c r="H311" i="35"/>
  <c r="I311" i="35"/>
  <c r="J311" i="35"/>
  <c r="K311" i="35"/>
  <c r="L311" i="35"/>
  <c r="M311" i="35"/>
  <c r="N311" i="35"/>
  <c r="O311" i="35"/>
  <c r="P311" i="35"/>
  <c r="Q311" i="35"/>
  <c r="R311" i="35"/>
  <c r="S311" i="35"/>
  <c r="T311" i="35"/>
  <c r="U311" i="35"/>
  <c r="V311" i="35"/>
  <c r="W311" i="35"/>
  <c r="H312" i="35"/>
  <c r="I312" i="35"/>
  <c r="J312" i="35"/>
  <c r="K312" i="35"/>
  <c r="L312" i="35"/>
  <c r="M312" i="35"/>
  <c r="N312" i="35"/>
  <c r="O312" i="35"/>
  <c r="P312" i="35"/>
  <c r="Q312" i="35"/>
  <c r="R312" i="35"/>
  <c r="S312" i="35"/>
  <c r="T312" i="35"/>
  <c r="U312" i="35"/>
  <c r="V312" i="35"/>
  <c r="W312" i="35"/>
  <c r="H313" i="35"/>
  <c r="I313" i="35"/>
  <c r="J313" i="35"/>
  <c r="K313" i="35"/>
  <c r="L313" i="35"/>
  <c r="M313" i="35"/>
  <c r="N313" i="35"/>
  <c r="O313" i="35"/>
  <c r="P313" i="35"/>
  <c r="Q313" i="35"/>
  <c r="R313" i="35"/>
  <c r="S313" i="35"/>
  <c r="T313" i="35"/>
  <c r="U313" i="35"/>
  <c r="V313" i="35"/>
  <c r="W313" i="35"/>
  <c r="H314" i="35"/>
  <c r="I314" i="35"/>
  <c r="J314" i="35"/>
  <c r="K314" i="35"/>
  <c r="L314" i="35"/>
  <c r="M314" i="35"/>
  <c r="N314" i="35"/>
  <c r="O314" i="35"/>
  <c r="P314" i="35"/>
  <c r="Q314" i="35"/>
  <c r="R314" i="35"/>
  <c r="S314" i="35"/>
  <c r="T314" i="35"/>
  <c r="U314" i="35"/>
  <c r="V314" i="35"/>
  <c r="W314" i="35"/>
  <c r="H315" i="35"/>
  <c r="I315" i="35"/>
  <c r="J315" i="35"/>
  <c r="K315" i="35"/>
  <c r="L315" i="35"/>
  <c r="M315" i="35"/>
  <c r="N315" i="35"/>
  <c r="O315" i="35"/>
  <c r="P315" i="35"/>
  <c r="Q315" i="35"/>
  <c r="R315" i="35"/>
  <c r="S315" i="35"/>
  <c r="T315" i="35"/>
  <c r="U315" i="35"/>
  <c r="V315" i="35"/>
  <c r="W315" i="35"/>
  <c r="H316" i="35"/>
  <c r="I316" i="35"/>
  <c r="J316" i="35"/>
  <c r="K316" i="35"/>
  <c r="L316" i="35"/>
  <c r="M316" i="35"/>
  <c r="N316" i="35"/>
  <c r="O316" i="35"/>
  <c r="P316" i="35"/>
  <c r="Q316" i="35"/>
  <c r="R316" i="35"/>
  <c r="S316" i="35"/>
  <c r="T316" i="35"/>
  <c r="U316" i="35"/>
  <c r="V316" i="35"/>
  <c r="W316" i="35"/>
  <c r="H317" i="35"/>
  <c r="I317" i="35"/>
  <c r="J317" i="35"/>
  <c r="K317" i="35"/>
  <c r="L317" i="35"/>
  <c r="M317" i="35"/>
  <c r="N317" i="35"/>
  <c r="O317" i="35"/>
  <c r="P317" i="35"/>
  <c r="Q317" i="35"/>
  <c r="R317" i="35"/>
  <c r="S317" i="35"/>
  <c r="T317" i="35"/>
  <c r="U317" i="35"/>
  <c r="V317" i="35"/>
  <c r="W317" i="35"/>
  <c r="H318" i="35"/>
  <c r="I318" i="35"/>
  <c r="J318" i="35"/>
  <c r="K318" i="35"/>
  <c r="L318" i="35"/>
  <c r="M318" i="35"/>
  <c r="N318" i="35"/>
  <c r="O318" i="35"/>
  <c r="P318" i="35"/>
  <c r="Q318" i="35"/>
  <c r="R318" i="35"/>
  <c r="S318" i="35"/>
  <c r="T318" i="35"/>
  <c r="U318" i="35"/>
  <c r="V318" i="35"/>
  <c r="W318" i="35"/>
  <c r="H319" i="35"/>
  <c r="I319" i="35"/>
  <c r="J319" i="35"/>
  <c r="K319" i="35"/>
  <c r="L319" i="35"/>
  <c r="M319" i="35"/>
  <c r="N319" i="35"/>
  <c r="O319" i="35"/>
  <c r="P319" i="35"/>
  <c r="Q319" i="35"/>
  <c r="R319" i="35"/>
  <c r="S319" i="35"/>
  <c r="T319" i="35"/>
  <c r="U319" i="35"/>
  <c r="V319" i="35"/>
  <c r="W319" i="35"/>
  <c r="H320" i="35"/>
  <c r="I320" i="35"/>
  <c r="J320" i="35"/>
  <c r="K320" i="35"/>
  <c r="L320" i="35"/>
  <c r="M320" i="35"/>
  <c r="N320" i="35"/>
  <c r="O320" i="35"/>
  <c r="P320" i="35"/>
  <c r="Q320" i="35"/>
  <c r="R320" i="35"/>
  <c r="S320" i="35"/>
  <c r="T320" i="35"/>
  <c r="U320" i="35"/>
  <c r="V320" i="35"/>
  <c r="W320" i="35"/>
  <c r="H321" i="35"/>
  <c r="I321" i="35"/>
  <c r="J321" i="35"/>
  <c r="K321" i="35"/>
  <c r="L321" i="35"/>
  <c r="M321" i="35"/>
  <c r="N321" i="35"/>
  <c r="O321" i="35"/>
  <c r="P321" i="35"/>
  <c r="Q321" i="35"/>
  <c r="R321" i="35"/>
  <c r="S321" i="35"/>
  <c r="T321" i="35"/>
  <c r="U321" i="35"/>
  <c r="V321" i="35"/>
  <c r="W321" i="35"/>
  <c r="H322" i="35"/>
  <c r="I322" i="35"/>
  <c r="J322" i="35"/>
  <c r="K322" i="35"/>
  <c r="L322" i="35"/>
  <c r="M322" i="35"/>
  <c r="N322" i="35"/>
  <c r="O322" i="35"/>
  <c r="P322" i="35"/>
  <c r="Q322" i="35"/>
  <c r="R322" i="35"/>
  <c r="S322" i="35"/>
  <c r="T322" i="35"/>
  <c r="U322" i="35"/>
  <c r="V322" i="35"/>
  <c r="W322" i="35"/>
  <c r="H323" i="35"/>
  <c r="I323" i="35"/>
  <c r="J323" i="35"/>
  <c r="K323" i="35"/>
  <c r="L323" i="35"/>
  <c r="M323" i="35"/>
  <c r="N323" i="35"/>
  <c r="O323" i="35"/>
  <c r="P323" i="35"/>
  <c r="Q323" i="35"/>
  <c r="R323" i="35"/>
  <c r="S323" i="35"/>
  <c r="T323" i="35"/>
  <c r="U323" i="35"/>
  <c r="V323" i="35"/>
  <c r="W323" i="35"/>
  <c r="H324" i="35"/>
  <c r="I324" i="35"/>
  <c r="J324" i="35"/>
  <c r="K324" i="35"/>
  <c r="L324" i="35"/>
  <c r="M324" i="35"/>
  <c r="N324" i="35"/>
  <c r="O324" i="35"/>
  <c r="P324" i="35"/>
  <c r="Q324" i="35"/>
  <c r="R324" i="35"/>
  <c r="S324" i="35"/>
  <c r="T324" i="35"/>
  <c r="U324" i="35"/>
  <c r="V324" i="35"/>
  <c r="W324" i="35"/>
  <c r="H325" i="35"/>
  <c r="I325" i="35"/>
  <c r="J325" i="35"/>
  <c r="K325" i="35"/>
  <c r="L325" i="35"/>
  <c r="M325" i="35"/>
  <c r="N325" i="35"/>
  <c r="O325" i="35"/>
  <c r="P325" i="35"/>
  <c r="Q325" i="35"/>
  <c r="R325" i="35"/>
  <c r="S325" i="35"/>
  <c r="T325" i="35"/>
  <c r="U325" i="35"/>
  <c r="V325" i="35"/>
  <c r="W325" i="35"/>
  <c r="H326" i="35"/>
  <c r="I326" i="35"/>
  <c r="J326" i="35"/>
  <c r="K326" i="35"/>
  <c r="L326" i="35"/>
  <c r="M326" i="35"/>
  <c r="N326" i="35"/>
  <c r="O326" i="35"/>
  <c r="P326" i="35"/>
  <c r="Q326" i="35"/>
  <c r="R326" i="35"/>
  <c r="S326" i="35"/>
  <c r="T326" i="35"/>
  <c r="U326" i="35"/>
  <c r="V326" i="35"/>
  <c r="W326" i="35"/>
  <c r="H327" i="35"/>
  <c r="I327" i="35"/>
  <c r="J327" i="35"/>
  <c r="K327" i="35"/>
  <c r="L327" i="35"/>
  <c r="M327" i="35"/>
  <c r="N327" i="35"/>
  <c r="O327" i="35"/>
  <c r="P327" i="35"/>
  <c r="Q327" i="35"/>
  <c r="R327" i="35"/>
  <c r="S327" i="35"/>
  <c r="T327" i="35"/>
  <c r="U327" i="35"/>
  <c r="V327" i="35"/>
  <c r="W327" i="35"/>
  <c r="H328" i="35"/>
  <c r="I328" i="35"/>
  <c r="J328" i="35"/>
  <c r="K328" i="35"/>
  <c r="L328" i="35"/>
  <c r="M328" i="35"/>
  <c r="N328" i="35"/>
  <c r="O328" i="35"/>
  <c r="P328" i="35"/>
  <c r="Q328" i="35"/>
  <c r="R328" i="35"/>
  <c r="S328" i="35"/>
  <c r="T328" i="35"/>
  <c r="U328" i="35"/>
  <c r="V328" i="35"/>
  <c r="W328" i="35"/>
  <c r="H329" i="35"/>
  <c r="I329" i="35"/>
  <c r="J329" i="35"/>
  <c r="K329" i="35"/>
  <c r="L329" i="35"/>
  <c r="M329" i="35"/>
  <c r="N329" i="35"/>
  <c r="O329" i="35"/>
  <c r="P329" i="35"/>
  <c r="Q329" i="35"/>
  <c r="R329" i="35"/>
  <c r="S329" i="35"/>
  <c r="T329" i="35"/>
  <c r="U329" i="35"/>
  <c r="V329" i="35"/>
  <c r="W329" i="35"/>
  <c r="H330" i="35"/>
  <c r="I330" i="35"/>
  <c r="J330" i="35"/>
  <c r="K330" i="35"/>
  <c r="L330" i="35"/>
  <c r="M330" i="35"/>
  <c r="N330" i="35"/>
  <c r="O330" i="35"/>
  <c r="P330" i="35"/>
  <c r="Q330" i="35"/>
  <c r="R330" i="35"/>
  <c r="S330" i="35"/>
  <c r="T330" i="35"/>
  <c r="U330" i="35"/>
  <c r="V330" i="35"/>
  <c r="W330" i="35"/>
  <c r="H331" i="35"/>
  <c r="I331" i="35"/>
  <c r="J331" i="35"/>
  <c r="K331" i="35"/>
  <c r="L331" i="35"/>
  <c r="M331" i="35"/>
  <c r="N331" i="35"/>
  <c r="O331" i="35"/>
  <c r="P331" i="35"/>
  <c r="Q331" i="35"/>
  <c r="R331" i="35"/>
  <c r="S331" i="35"/>
  <c r="T331" i="35"/>
  <c r="U331" i="35"/>
  <c r="V331" i="35"/>
  <c r="W331" i="35"/>
  <c r="H332" i="35"/>
  <c r="I332" i="35"/>
  <c r="J332" i="35"/>
  <c r="K332" i="35"/>
  <c r="L332" i="35"/>
  <c r="M332" i="35"/>
  <c r="N332" i="35"/>
  <c r="O332" i="35"/>
  <c r="P332" i="35"/>
  <c r="Q332" i="35"/>
  <c r="R332" i="35"/>
  <c r="S332" i="35"/>
  <c r="T332" i="35"/>
  <c r="U332" i="35"/>
  <c r="V332" i="35"/>
  <c r="W332" i="35"/>
  <c r="H333" i="35"/>
  <c r="I333" i="35"/>
  <c r="J333" i="35"/>
  <c r="K333" i="35"/>
  <c r="L333" i="35"/>
  <c r="M333" i="35"/>
  <c r="N333" i="35"/>
  <c r="O333" i="35"/>
  <c r="P333" i="35"/>
  <c r="Q333" i="35"/>
  <c r="R333" i="35"/>
  <c r="S333" i="35"/>
  <c r="T333" i="35"/>
  <c r="U333" i="35"/>
  <c r="V333" i="35"/>
  <c r="W333" i="35"/>
  <c r="H334" i="35"/>
  <c r="I334" i="35"/>
  <c r="J334" i="35"/>
  <c r="K334" i="35"/>
  <c r="L334" i="35"/>
  <c r="M334" i="35"/>
  <c r="N334" i="35"/>
  <c r="O334" i="35"/>
  <c r="P334" i="35"/>
  <c r="Q334" i="35"/>
  <c r="R334" i="35"/>
  <c r="S334" i="35"/>
  <c r="T334" i="35"/>
  <c r="U334" i="35"/>
  <c r="V334" i="35"/>
  <c r="W334" i="35"/>
  <c r="H335" i="35"/>
  <c r="I335" i="35"/>
  <c r="J335" i="35"/>
  <c r="K335" i="35"/>
  <c r="L335" i="35"/>
  <c r="M335" i="35"/>
  <c r="N335" i="35"/>
  <c r="O335" i="35"/>
  <c r="P335" i="35"/>
  <c r="Q335" i="35"/>
  <c r="R335" i="35"/>
  <c r="S335" i="35"/>
  <c r="T335" i="35"/>
  <c r="U335" i="35"/>
  <c r="V335" i="35"/>
  <c r="W335" i="35"/>
  <c r="H336" i="35"/>
  <c r="I336" i="35"/>
  <c r="J336" i="35"/>
  <c r="K336" i="35"/>
  <c r="L336" i="35"/>
  <c r="M336" i="35"/>
  <c r="N336" i="35"/>
  <c r="O336" i="35"/>
  <c r="P336" i="35"/>
  <c r="Q336" i="35"/>
  <c r="R336" i="35"/>
  <c r="S336" i="35"/>
  <c r="T336" i="35"/>
  <c r="U336" i="35"/>
  <c r="V336" i="35"/>
  <c r="W336" i="35"/>
  <c r="H337" i="35"/>
  <c r="I337" i="35"/>
  <c r="J337" i="35"/>
  <c r="K337" i="35"/>
  <c r="L337" i="35"/>
  <c r="M337" i="35"/>
  <c r="N337" i="35"/>
  <c r="O337" i="35"/>
  <c r="P337" i="35"/>
  <c r="Q337" i="35"/>
  <c r="R337" i="35"/>
  <c r="S337" i="35"/>
  <c r="T337" i="35"/>
  <c r="U337" i="35"/>
  <c r="V337" i="35"/>
  <c r="W337" i="35"/>
  <c r="H338" i="35"/>
  <c r="I338" i="35"/>
  <c r="J338" i="35"/>
  <c r="K338" i="35"/>
  <c r="L338" i="35"/>
  <c r="M338" i="35"/>
  <c r="N338" i="35"/>
  <c r="O338" i="35"/>
  <c r="P338" i="35"/>
  <c r="Q338" i="35"/>
  <c r="R338" i="35"/>
  <c r="S338" i="35"/>
  <c r="T338" i="35"/>
  <c r="U338" i="35"/>
  <c r="V338" i="35"/>
  <c r="W338" i="35"/>
  <c r="H339" i="35"/>
  <c r="I339" i="35"/>
  <c r="J339" i="35"/>
  <c r="K339" i="35"/>
  <c r="L339" i="35"/>
  <c r="M339" i="35"/>
  <c r="N339" i="35"/>
  <c r="O339" i="35"/>
  <c r="P339" i="35"/>
  <c r="Q339" i="35"/>
  <c r="R339" i="35"/>
  <c r="S339" i="35"/>
  <c r="T339" i="35"/>
  <c r="U339" i="35"/>
  <c r="V339" i="35"/>
  <c r="W339" i="35"/>
  <c r="H340" i="35"/>
  <c r="I340" i="35"/>
  <c r="J340" i="35"/>
  <c r="K340" i="35"/>
  <c r="L340" i="35"/>
  <c r="M340" i="35"/>
  <c r="N340" i="35"/>
  <c r="O340" i="35"/>
  <c r="P340" i="35"/>
  <c r="Q340" i="35"/>
  <c r="R340" i="35"/>
  <c r="S340" i="35"/>
  <c r="T340" i="35"/>
  <c r="U340" i="35"/>
  <c r="V340" i="35"/>
  <c r="W340" i="35"/>
  <c r="H341" i="35"/>
  <c r="I341" i="35"/>
  <c r="J341" i="35"/>
  <c r="K341" i="35"/>
  <c r="L341" i="35"/>
  <c r="M341" i="35"/>
  <c r="N341" i="35"/>
  <c r="O341" i="35"/>
  <c r="P341" i="35"/>
  <c r="Q341" i="35"/>
  <c r="R341" i="35"/>
  <c r="S341" i="35"/>
  <c r="T341" i="35"/>
  <c r="U341" i="35"/>
  <c r="V341" i="35"/>
  <c r="W341" i="35"/>
  <c r="H342" i="35"/>
  <c r="I342" i="35"/>
  <c r="J342" i="35"/>
  <c r="K342" i="35"/>
  <c r="L342" i="35"/>
  <c r="M342" i="35"/>
  <c r="N342" i="35"/>
  <c r="O342" i="35"/>
  <c r="P342" i="35"/>
  <c r="Q342" i="35"/>
  <c r="R342" i="35"/>
  <c r="S342" i="35"/>
  <c r="T342" i="35"/>
  <c r="U342" i="35"/>
  <c r="V342" i="35"/>
  <c r="W342" i="35"/>
  <c r="H343" i="35"/>
  <c r="I343" i="35"/>
  <c r="J343" i="35"/>
  <c r="K343" i="35"/>
  <c r="L343" i="35"/>
  <c r="M343" i="35"/>
  <c r="N343" i="35"/>
  <c r="O343" i="35"/>
  <c r="P343" i="35"/>
  <c r="Q343" i="35"/>
  <c r="R343" i="35"/>
  <c r="S343" i="35"/>
  <c r="T343" i="35"/>
  <c r="U343" i="35"/>
  <c r="V343" i="35"/>
  <c r="W343" i="35"/>
  <c r="H344" i="35"/>
  <c r="I344" i="35"/>
  <c r="J344" i="35"/>
  <c r="K344" i="35"/>
  <c r="L344" i="35"/>
  <c r="M344" i="35"/>
  <c r="N344" i="35"/>
  <c r="O344" i="35"/>
  <c r="P344" i="35"/>
  <c r="Q344" i="35"/>
  <c r="R344" i="35"/>
  <c r="S344" i="35"/>
  <c r="T344" i="35"/>
  <c r="U344" i="35"/>
  <c r="V344" i="35"/>
  <c r="W344" i="35"/>
  <c r="H345" i="35"/>
  <c r="I345" i="35"/>
  <c r="J345" i="35"/>
  <c r="K345" i="35"/>
  <c r="L345" i="35"/>
  <c r="M345" i="35"/>
  <c r="N345" i="35"/>
  <c r="O345" i="35"/>
  <c r="P345" i="35"/>
  <c r="Q345" i="35"/>
  <c r="R345" i="35"/>
  <c r="S345" i="35"/>
  <c r="T345" i="35"/>
  <c r="U345" i="35"/>
  <c r="V345" i="35"/>
  <c r="W345" i="35"/>
  <c r="H346" i="35"/>
  <c r="I346" i="35"/>
  <c r="J346" i="35"/>
  <c r="K346" i="35"/>
  <c r="L346" i="35"/>
  <c r="M346" i="35"/>
  <c r="N346" i="35"/>
  <c r="O346" i="35"/>
  <c r="P346" i="35"/>
  <c r="Q346" i="35"/>
  <c r="R346" i="35"/>
  <c r="S346" i="35"/>
  <c r="T346" i="35"/>
  <c r="U346" i="35"/>
  <c r="V346" i="35"/>
  <c r="W346" i="35"/>
  <c r="H347" i="35"/>
  <c r="I347" i="35"/>
  <c r="J347" i="35"/>
  <c r="K347" i="35"/>
  <c r="L347" i="35"/>
  <c r="M347" i="35"/>
  <c r="N347" i="35"/>
  <c r="O347" i="35"/>
  <c r="P347" i="35"/>
  <c r="Q347" i="35"/>
  <c r="R347" i="35"/>
  <c r="S347" i="35"/>
  <c r="T347" i="35"/>
  <c r="U347" i="35"/>
  <c r="V347" i="35"/>
  <c r="W347" i="35"/>
  <c r="H348" i="35"/>
  <c r="I348" i="35"/>
  <c r="J348" i="35"/>
  <c r="K348" i="35"/>
  <c r="L348" i="35"/>
  <c r="M348" i="35"/>
  <c r="N348" i="35"/>
  <c r="O348" i="35"/>
  <c r="P348" i="35"/>
  <c r="Q348" i="35"/>
  <c r="R348" i="35"/>
  <c r="S348" i="35"/>
  <c r="T348" i="35"/>
  <c r="U348" i="35"/>
  <c r="V348" i="35"/>
  <c r="W348" i="35"/>
  <c r="H349" i="35"/>
  <c r="I349" i="35"/>
  <c r="J349" i="35"/>
  <c r="K349" i="35"/>
  <c r="L349" i="35"/>
  <c r="M349" i="35"/>
  <c r="N349" i="35"/>
  <c r="O349" i="35"/>
  <c r="P349" i="35"/>
  <c r="Q349" i="35"/>
  <c r="R349" i="35"/>
  <c r="S349" i="35"/>
  <c r="T349" i="35"/>
  <c r="U349" i="35"/>
  <c r="V349" i="35"/>
  <c r="W349" i="35"/>
  <c r="H350" i="35"/>
  <c r="I350" i="35"/>
  <c r="J350" i="35"/>
  <c r="K350" i="35"/>
  <c r="L350" i="35"/>
  <c r="M350" i="35"/>
  <c r="N350" i="35"/>
  <c r="O350" i="35"/>
  <c r="P350" i="35"/>
  <c r="Q350" i="35"/>
  <c r="R350" i="35"/>
  <c r="S350" i="35"/>
  <c r="T350" i="35"/>
  <c r="U350" i="35"/>
  <c r="V350" i="35"/>
  <c r="W350" i="35"/>
  <c r="H351" i="35"/>
  <c r="I351" i="35"/>
  <c r="J351" i="35"/>
  <c r="K351" i="35"/>
  <c r="L351" i="35"/>
  <c r="M351" i="35"/>
  <c r="N351" i="35"/>
  <c r="O351" i="35"/>
  <c r="P351" i="35"/>
  <c r="Q351" i="35"/>
  <c r="R351" i="35"/>
  <c r="S351" i="35"/>
  <c r="T351" i="35"/>
  <c r="U351" i="35"/>
  <c r="V351" i="35"/>
  <c r="W351" i="35"/>
  <c r="H352" i="35"/>
  <c r="I352" i="35"/>
  <c r="J352" i="35"/>
  <c r="K352" i="35"/>
  <c r="L352" i="35"/>
  <c r="M352" i="35"/>
  <c r="N352" i="35"/>
  <c r="O352" i="35"/>
  <c r="P352" i="35"/>
  <c r="Q352" i="35"/>
  <c r="R352" i="35"/>
  <c r="S352" i="35"/>
  <c r="T352" i="35"/>
  <c r="U352" i="35"/>
  <c r="V352" i="35"/>
  <c r="W352" i="35"/>
  <c r="H353" i="35"/>
  <c r="I353" i="35"/>
  <c r="J353" i="35"/>
  <c r="K353" i="35"/>
  <c r="L353" i="35"/>
  <c r="M353" i="35"/>
  <c r="N353" i="35"/>
  <c r="O353" i="35"/>
  <c r="P353" i="35"/>
  <c r="Q353" i="35"/>
  <c r="R353" i="35"/>
  <c r="S353" i="35"/>
  <c r="T353" i="35"/>
  <c r="U353" i="35"/>
  <c r="V353" i="35"/>
  <c r="W353" i="35"/>
  <c r="H354" i="35"/>
  <c r="I354" i="35"/>
  <c r="J354" i="35"/>
  <c r="K354" i="35"/>
  <c r="L354" i="35"/>
  <c r="M354" i="35"/>
  <c r="N354" i="35"/>
  <c r="O354" i="35"/>
  <c r="P354" i="35"/>
  <c r="Q354" i="35"/>
  <c r="R354" i="35"/>
  <c r="S354" i="35"/>
  <c r="T354" i="35"/>
  <c r="U354" i="35"/>
  <c r="V354" i="35"/>
  <c r="W354" i="35"/>
  <c r="H355" i="35"/>
  <c r="I355" i="35"/>
  <c r="J355" i="35"/>
  <c r="K355" i="35"/>
  <c r="L355" i="35"/>
  <c r="M355" i="35"/>
  <c r="N355" i="35"/>
  <c r="O355" i="35"/>
  <c r="P355" i="35"/>
  <c r="Q355" i="35"/>
  <c r="R355" i="35"/>
  <c r="S355" i="35"/>
  <c r="T355" i="35"/>
  <c r="U355" i="35"/>
  <c r="V355" i="35"/>
  <c r="W355" i="35"/>
  <c r="H356" i="35"/>
  <c r="I356" i="35"/>
  <c r="J356" i="35"/>
  <c r="K356" i="35"/>
  <c r="L356" i="35"/>
  <c r="M356" i="35"/>
  <c r="N356" i="35"/>
  <c r="O356" i="35"/>
  <c r="P356" i="35"/>
  <c r="Q356" i="35"/>
  <c r="R356" i="35"/>
  <c r="S356" i="35"/>
  <c r="T356" i="35"/>
  <c r="U356" i="35"/>
  <c r="V356" i="35"/>
  <c r="W356" i="35"/>
  <c r="H357" i="35"/>
  <c r="I357" i="35"/>
  <c r="J357" i="35"/>
  <c r="K357" i="35"/>
  <c r="L357" i="35"/>
  <c r="M357" i="35"/>
  <c r="N357" i="35"/>
  <c r="O357" i="35"/>
  <c r="P357" i="35"/>
  <c r="Q357" i="35"/>
  <c r="R357" i="35"/>
  <c r="S357" i="35"/>
  <c r="T357" i="35"/>
  <c r="U357" i="35"/>
  <c r="V357" i="35"/>
  <c r="W357" i="35"/>
  <c r="H358" i="35"/>
  <c r="I358" i="35"/>
  <c r="J358" i="35"/>
  <c r="K358" i="35"/>
  <c r="L358" i="35"/>
  <c r="M358" i="35"/>
  <c r="N358" i="35"/>
  <c r="O358" i="35"/>
  <c r="P358" i="35"/>
  <c r="Q358" i="35"/>
  <c r="R358" i="35"/>
  <c r="S358" i="35"/>
  <c r="T358" i="35"/>
  <c r="U358" i="35"/>
  <c r="V358" i="35"/>
  <c r="W358" i="35"/>
  <c r="H359" i="35"/>
  <c r="I359" i="35"/>
  <c r="J359" i="35"/>
  <c r="K359" i="35"/>
  <c r="L359" i="35"/>
  <c r="M359" i="35"/>
  <c r="N359" i="35"/>
  <c r="O359" i="35"/>
  <c r="P359" i="35"/>
  <c r="Q359" i="35"/>
  <c r="R359" i="35"/>
  <c r="S359" i="35"/>
  <c r="T359" i="35"/>
  <c r="U359" i="35"/>
  <c r="V359" i="35"/>
  <c r="W359" i="35"/>
  <c r="H360" i="35"/>
  <c r="I360" i="35"/>
  <c r="J360" i="35"/>
  <c r="K360" i="35"/>
  <c r="L360" i="35"/>
  <c r="M360" i="35"/>
  <c r="N360" i="35"/>
  <c r="O360" i="35"/>
  <c r="P360" i="35"/>
  <c r="Q360" i="35"/>
  <c r="R360" i="35"/>
  <c r="S360" i="35"/>
  <c r="T360" i="35"/>
  <c r="U360" i="35"/>
  <c r="V360" i="35"/>
  <c r="W360" i="35"/>
  <c r="H361" i="35"/>
  <c r="I361" i="35"/>
  <c r="J361" i="35"/>
  <c r="K361" i="35"/>
  <c r="L361" i="35"/>
  <c r="M361" i="35"/>
  <c r="N361" i="35"/>
  <c r="O361" i="35"/>
  <c r="P361" i="35"/>
  <c r="Q361" i="35"/>
  <c r="R361" i="35"/>
  <c r="S361" i="35"/>
  <c r="T361" i="35"/>
  <c r="U361" i="35"/>
  <c r="V361" i="35"/>
  <c r="W361" i="35"/>
  <c r="H362" i="35"/>
  <c r="I362" i="35"/>
  <c r="J362" i="35"/>
  <c r="K362" i="35"/>
  <c r="L362" i="35"/>
  <c r="M362" i="35"/>
  <c r="N362" i="35"/>
  <c r="O362" i="35"/>
  <c r="P362" i="35"/>
  <c r="Q362" i="35"/>
  <c r="R362" i="35"/>
  <c r="S362" i="35"/>
  <c r="T362" i="35"/>
  <c r="U362" i="35"/>
  <c r="V362" i="35"/>
  <c r="W362" i="35"/>
  <c r="H363" i="35"/>
  <c r="I363" i="35"/>
  <c r="J363" i="35"/>
  <c r="K363" i="35"/>
  <c r="L363" i="35"/>
  <c r="M363" i="35"/>
  <c r="N363" i="35"/>
  <c r="O363" i="35"/>
  <c r="P363" i="35"/>
  <c r="Q363" i="35"/>
  <c r="R363" i="35"/>
  <c r="S363" i="35"/>
  <c r="T363" i="35"/>
  <c r="U363" i="35"/>
  <c r="V363" i="35"/>
  <c r="W363" i="35"/>
  <c r="H364" i="35"/>
  <c r="I364" i="35"/>
  <c r="J364" i="35"/>
  <c r="K364" i="35"/>
  <c r="L364" i="35"/>
  <c r="M364" i="35"/>
  <c r="N364" i="35"/>
  <c r="O364" i="35"/>
  <c r="P364" i="35"/>
  <c r="Q364" i="35"/>
  <c r="R364" i="35"/>
  <c r="S364" i="35"/>
  <c r="T364" i="35"/>
  <c r="U364" i="35"/>
  <c r="V364" i="35"/>
  <c r="W364" i="35"/>
  <c r="H365" i="35"/>
  <c r="I365" i="35"/>
  <c r="J365" i="35"/>
  <c r="K365" i="35"/>
  <c r="L365" i="35"/>
  <c r="M365" i="35"/>
  <c r="N365" i="35"/>
  <c r="O365" i="35"/>
  <c r="P365" i="35"/>
  <c r="Q365" i="35"/>
  <c r="R365" i="35"/>
  <c r="S365" i="35"/>
  <c r="T365" i="35"/>
  <c r="U365" i="35"/>
  <c r="V365" i="35"/>
  <c r="W365" i="35"/>
  <c r="H366" i="35"/>
  <c r="I366" i="35"/>
  <c r="J366" i="35"/>
  <c r="K366" i="35"/>
  <c r="L366" i="35"/>
  <c r="M366" i="35"/>
  <c r="N366" i="35"/>
  <c r="O366" i="35"/>
  <c r="P366" i="35"/>
  <c r="Q366" i="35"/>
  <c r="R366" i="35"/>
  <c r="S366" i="35"/>
  <c r="T366" i="35"/>
  <c r="U366" i="35"/>
  <c r="V366" i="35"/>
  <c r="W366" i="35"/>
  <c r="H367" i="35"/>
  <c r="I367" i="35"/>
  <c r="J367" i="35"/>
  <c r="K367" i="35"/>
  <c r="L367" i="35"/>
  <c r="M367" i="35"/>
  <c r="N367" i="35"/>
  <c r="O367" i="35"/>
  <c r="P367" i="35"/>
  <c r="Q367" i="35"/>
  <c r="R367" i="35"/>
  <c r="S367" i="35"/>
  <c r="T367" i="35"/>
  <c r="U367" i="35"/>
  <c r="V367" i="35"/>
  <c r="W367" i="35"/>
  <c r="H368" i="35"/>
  <c r="I368" i="35"/>
  <c r="J368" i="35"/>
  <c r="K368" i="35"/>
  <c r="L368" i="35"/>
  <c r="M368" i="35"/>
  <c r="N368" i="35"/>
  <c r="O368" i="35"/>
  <c r="P368" i="35"/>
  <c r="Q368" i="35"/>
  <c r="R368" i="35"/>
  <c r="S368" i="35"/>
  <c r="T368" i="35"/>
  <c r="U368" i="35"/>
  <c r="V368" i="35"/>
  <c r="W368" i="35"/>
  <c r="H369" i="35"/>
  <c r="I369" i="35"/>
  <c r="J369" i="35"/>
  <c r="K369" i="35"/>
  <c r="L369" i="35"/>
  <c r="M369" i="35"/>
  <c r="N369" i="35"/>
  <c r="O369" i="35"/>
  <c r="P369" i="35"/>
  <c r="Q369" i="35"/>
  <c r="R369" i="35"/>
  <c r="S369" i="35"/>
  <c r="T369" i="35"/>
  <c r="U369" i="35"/>
  <c r="V369" i="35"/>
  <c r="W369" i="35"/>
  <c r="H370" i="35"/>
  <c r="I370" i="35"/>
  <c r="J370" i="35"/>
  <c r="K370" i="35"/>
  <c r="L370" i="35"/>
  <c r="M370" i="35"/>
  <c r="N370" i="35"/>
  <c r="O370" i="35"/>
  <c r="P370" i="35"/>
  <c r="Q370" i="35"/>
  <c r="R370" i="35"/>
  <c r="S370" i="35"/>
  <c r="T370" i="35"/>
  <c r="U370" i="35"/>
  <c r="V370" i="35"/>
  <c r="W370" i="35"/>
  <c r="H371" i="35"/>
  <c r="I371" i="35"/>
  <c r="J371" i="35"/>
  <c r="K371" i="35"/>
  <c r="L371" i="35"/>
  <c r="M371" i="35"/>
  <c r="N371" i="35"/>
  <c r="O371" i="35"/>
  <c r="P371" i="35"/>
  <c r="Q371" i="35"/>
  <c r="R371" i="35"/>
  <c r="S371" i="35"/>
  <c r="T371" i="35"/>
  <c r="U371" i="35"/>
  <c r="V371" i="35"/>
  <c r="W371" i="35"/>
  <c r="H372" i="35"/>
  <c r="I372" i="35"/>
  <c r="J372" i="35"/>
  <c r="K372" i="35"/>
  <c r="L372" i="35"/>
  <c r="M372" i="35"/>
  <c r="N372" i="35"/>
  <c r="O372" i="35"/>
  <c r="P372" i="35"/>
  <c r="Q372" i="35"/>
  <c r="R372" i="35"/>
  <c r="S372" i="35"/>
  <c r="T372" i="35"/>
  <c r="U372" i="35"/>
  <c r="V372" i="35"/>
  <c r="W372" i="35"/>
  <c r="H373" i="35"/>
  <c r="I373" i="35"/>
  <c r="J373" i="35"/>
  <c r="K373" i="35"/>
  <c r="L373" i="35"/>
  <c r="M373" i="35"/>
  <c r="N373" i="35"/>
  <c r="O373" i="35"/>
  <c r="P373" i="35"/>
  <c r="Q373" i="35"/>
  <c r="R373" i="35"/>
  <c r="S373" i="35"/>
  <c r="T373" i="35"/>
  <c r="U373" i="35"/>
  <c r="V373" i="35"/>
  <c r="W373" i="35"/>
  <c r="H374" i="35"/>
  <c r="I374" i="35"/>
  <c r="J374" i="35"/>
  <c r="K374" i="35"/>
  <c r="L374" i="35"/>
  <c r="M374" i="35"/>
  <c r="N374" i="35"/>
  <c r="O374" i="35"/>
  <c r="P374" i="35"/>
  <c r="Q374" i="35"/>
  <c r="R374" i="35"/>
  <c r="S374" i="35"/>
  <c r="T374" i="35"/>
  <c r="U374" i="35"/>
  <c r="V374" i="35"/>
  <c r="W374" i="35"/>
  <c r="H375" i="35"/>
  <c r="I375" i="35"/>
  <c r="J375" i="35"/>
  <c r="K375" i="35"/>
  <c r="L375" i="35"/>
  <c r="M375" i="35"/>
  <c r="N375" i="35"/>
  <c r="O375" i="35"/>
  <c r="P375" i="35"/>
  <c r="Q375" i="35"/>
  <c r="R375" i="35"/>
  <c r="S375" i="35"/>
  <c r="T375" i="35"/>
  <c r="U375" i="35"/>
  <c r="V375" i="35"/>
  <c r="W375" i="35"/>
  <c r="H376" i="35"/>
  <c r="I376" i="35"/>
  <c r="J376" i="35"/>
  <c r="K376" i="35"/>
  <c r="L376" i="35"/>
  <c r="M376" i="35"/>
  <c r="N376" i="35"/>
  <c r="O376" i="35"/>
  <c r="P376" i="35"/>
  <c r="Q376" i="35"/>
  <c r="R376" i="35"/>
  <c r="S376" i="35"/>
  <c r="T376" i="35"/>
  <c r="U376" i="35"/>
  <c r="V376" i="35"/>
  <c r="W376" i="35"/>
  <c r="H377" i="35"/>
  <c r="I377" i="35"/>
  <c r="J377" i="35"/>
  <c r="K377" i="35"/>
  <c r="L377" i="35"/>
  <c r="M377" i="35"/>
  <c r="N377" i="35"/>
  <c r="O377" i="35"/>
  <c r="P377" i="35"/>
  <c r="Q377" i="35"/>
  <c r="R377" i="35"/>
  <c r="S377" i="35"/>
  <c r="T377" i="35"/>
  <c r="U377" i="35"/>
  <c r="V377" i="35"/>
  <c r="W377" i="35"/>
  <c r="H378" i="35"/>
  <c r="I378" i="35"/>
  <c r="J378" i="35"/>
  <c r="K378" i="35"/>
  <c r="L378" i="35"/>
  <c r="M378" i="35"/>
  <c r="N378" i="35"/>
  <c r="O378" i="35"/>
  <c r="P378" i="35"/>
  <c r="Q378" i="35"/>
  <c r="R378" i="35"/>
  <c r="S378" i="35"/>
  <c r="T378" i="35"/>
  <c r="U378" i="35"/>
  <c r="V378" i="35"/>
  <c r="W378" i="35"/>
  <c r="H379" i="35"/>
  <c r="I379" i="35"/>
  <c r="J379" i="35"/>
  <c r="K379" i="35"/>
  <c r="L379" i="35"/>
  <c r="M379" i="35"/>
  <c r="N379" i="35"/>
  <c r="O379" i="35"/>
  <c r="P379" i="35"/>
  <c r="Q379" i="35"/>
  <c r="R379" i="35"/>
  <c r="S379" i="35"/>
  <c r="T379" i="35"/>
  <c r="U379" i="35"/>
  <c r="V379" i="35"/>
  <c r="W379" i="35"/>
  <c r="H380" i="35"/>
  <c r="I380" i="35"/>
  <c r="J380" i="35"/>
  <c r="K380" i="35"/>
  <c r="L380" i="35"/>
  <c r="M380" i="35"/>
  <c r="N380" i="35"/>
  <c r="O380" i="35"/>
  <c r="P380" i="35"/>
  <c r="Q380" i="35"/>
  <c r="R380" i="35"/>
  <c r="S380" i="35"/>
  <c r="T380" i="35"/>
  <c r="U380" i="35"/>
  <c r="V380" i="35"/>
  <c r="W380" i="35"/>
  <c r="H381" i="35"/>
  <c r="I381" i="35"/>
  <c r="J381" i="35"/>
  <c r="K381" i="35"/>
  <c r="L381" i="35"/>
  <c r="M381" i="35"/>
  <c r="N381" i="35"/>
  <c r="O381" i="35"/>
  <c r="P381" i="35"/>
  <c r="Q381" i="35"/>
  <c r="R381" i="35"/>
  <c r="S381" i="35"/>
  <c r="T381" i="35"/>
  <c r="U381" i="35"/>
  <c r="V381" i="35"/>
  <c r="W381" i="35"/>
  <c r="H382" i="35"/>
  <c r="I382" i="35"/>
  <c r="J382" i="35"/>
  <c r="K382" i="35"/>
  <c r="L382" i="35"/>
  <c r="M382" i="35"/>
  <c r="N382" i="35"/>
  <c r="O382" i="35"/>
  <c r="P382" i="35"/>
  <c r="Q382" i="35"/>
  <c r="R382" i="35"/>
  <c r="S382" i="35"/>
  <c r="T382" i="35"/>
  <c r="U382" i="35"/>
  <c r="V382" i="35"/>
  <c r="W382" i="35"/>
  <c r="H383" i="35"/>
  <c r="I383" i="35"/>
  <c r="J383" i="35"/>
  <c r="K383" i="35"/>
  <c r="L383" i="35"/>
  <c r="M383" i="35"/>
  <c r="N383" i="35"/>
  <c r="O383" i="35"/>
  <c r="P383" i="35"/>
  <c r="Q383" i="35"/>
  <c r="R383" i="35"/>
  <c r="S383" i="35"/>
  <c r="T383" i="35"/>
  <c r="U383" i="35"/>
  <c r="V383" i="35"/>
  <c r="W383" i="35"/>
  <c r="H384" i="35"/>
  <c r="I384" i="35"/>
  <c r="J384" i="35"/>
  <c r="K384" i="35"/>
  <c r="L384" i="35"/>
  <c r="M384" i="35"/>
  <c r="N384" i="35"/>
  <c r="O384" i="35"/>
  <c r="P384" i="35"/>
  <c r="Q384" i="35"/>
  <c r="R384" i="35"/>
  <c r="S384" i="35"/>
  <c r="T384" i="35"/>
  <c r="U384" i="35"/>
  <c r="V384" i="35"/>
  <c r="W384" i="35"/>
  <c r="H385" i="35"/>
  <c r="I385" i="35"/>
  <c r="J385" i="35"/>
  <c r="K385" i="35"/>
  <c r="L385" i="35"/>
  <c r="M385" i="35"/>
  <c r="N385" i="35"/>
  <c r="O385" i="35"/>
  <c r="P385" i="35"/>
  <c r="Q385" i="35"/>
  <c r="R385" i="35"/>
  <c r="S385" i="35"/>
  <c r="T385" i="35"/>
  <c r="U385" i="35"/>
  <c r="V385" i="35"/>
  <c r="W385" i="35"/>
  <c r="H386" i="35"/>
  <c r="I386" i="35"/>
  <c r="J386" i="35"/>
  <c r="K386" i="35"/>
  <c r="L386" i="35"/>
  <c r="M386" i="35"/>
  <c r="N386" i="35"/>
  <c r="O386" i="35"/>
  <c r="P386" i="35"/>
  <c r="Q386" i="35"/>
  <c r="R386" i="35"/>
  <c r="S386" i="35"/>
  <c r="T386" i="35"/>
  <c r="U386" i="35"/>
  <c r="V386" i="35"/>
  <c r="W386" i="35"/>
  <c r="H387" i="35"/>
  <c r="I387" i="35"/>
  <c r="J387" i="35"/>
  <c r="K387" i="35"/>
  <c r="L387" i="35"/>
  <c r="M387" i="35"/>
  <c r="N387" i="35"/>
  <c r="O387" i="35"/>
  <c r="P387" i="35"/>
  <c r="Q387" i="35"/>
  <c r="R387" i="35"/>
  <c r="S387" i="35"/>
  <c r="T387" i="35"/>
  <c r="U387" i="35"/>
  <c r="V387" i="35"/>
  <c r="W387" i="35"/>
  <c r="H388" i="35"/>
  <c r="I388" i="35"/>
  <c r="J388" i="35"/>
  <c r="K388" i="35"/>
  <c r="L388" i="35"/>
  <c r="M388" i="35"/>
  <c r="N388" i="35"/>
  <c r="O388" i="35"/>
  <c r="P388" i="35"/>
  <c r="Q388" i="35"/>
  <c r="R388" i="35"/>
  <c r="S388" i="35"/>
  <c r="T388" i="35"/>
  <c r="U388" i="35"/>
  <c r="V388" i="35"/>
  <c r="W388" i="35"/>
  <c r="H389" i="35"/>
  <c r="I389" i="35"/>
  <c r="J389" i="35"/>
  <c r="K389" i="35"/>
  <c r="L389" i="35"/>
  <c r="M389" i="35"/>
  <c r="N389" i="35"/>
  <c r="O389" i="35"/>
  <c r="P389" i="35"/>
  <c r="Q389" i="35"/>
  <c r="R389" i="35"/>
  <c r="S389" i="35"/>
  <c r="T389" i="35"/>
  <c r="U389" i="35"/>
  <c r="V389" i="35"/>
  <c r="W389" i="35"/>
  <c r="H390" i="35"/>
  <c r="I390" i="35"/>
  <c r="J390" i="35"/>
  <c r="K390" i="35"/>
  <c r="L390" i="35"/>
  <c r="M390" i="35"/>
  <c r="N390" i="35"/>
  <c r="O390" i="35"/>
  <c r="P390" i="35"/>
  <c r="Q390" i="35"/>
  <c r="R390" i="35"/>
  <c r="S390" i="35"/>
  <c r="T390" i="35"/>
  <c r="U390" i="35"/>
  <c r="V390" i="35"/>
  <c r="W390" i="35"/>
  <c r="H391" i="35"/>
  <c r="I391" i="35"/>
  <c r="J391" i="35"/>
  <c r="K391" i="35"/>
  <c r="L391" i="35"/>
  <c r="M391" i="35"/>
  <c r="N391" i="35"/>
  <c r="O391" i="35"/>
  <c r="P391" i="35"/>
  <c r="Q391" i="35"/>
  <c r="R391" i="35"/>
  <c r="S391" i="35"/>
  <c r="T391" i="35"/>
  <c r="U391" i="35"/>
  <c r="V391" i="35"/>
  <c r="W391" i="35"/>
  <c r="H392" i="35"/>
  <c r="I392" i="35"/>
  <c r="J392" i="35"/>
  <c r="K392" i="35"/>
  <c r="L392" i="35"/>
  <c r="M392" i="35"/>
  <c r="N392" i="35"/>
  <c r="O392" i="35"/>
  <c r="P392" i="35"/>
  <c r="Q392" i="35"/>
  <c r="R392" i="35"/>
  <c r="S392" i="35"/>
  <c r="T392" i="35"/>
  <c r="U392" i="35"/>
  <c r="V392" i="35"/>
  <c r="W392" i="35"/>
  <c r="H393" i="35"/>
  <c r="I393" i="35"/>
  <c r="J393" i="35"/>
  <c r="K393" i="35"/>
  <c r="L393" i="35"/>
  <c r="M393" i="35"/>
  <c r="N393" i="35"/>
  <c r="O393" i="35"/>
  <c r="P393" i="35"/>
  <c r="Q393" i="35"/>
  <c r="R393" i="35"/>
  <c r="S393" i="35"/>
  <c r="T393" i="35"/>
  <c r="U393" i="35"/>
  <c r="V393" i="35"/>
  <c r="W393" i="35"/>
  <c r="H394" i="35"/>
  <c r="I394" i="35"/>
  <c r="J394" i="35"/>
  <c r="K394" i="35"/>
  <c r="L394" i="35"/>
  <c r="M394" i="35"/>
  <c r="N394" i="35"/>
  <c r="O394" i="35"/>
  <c r="P394" i="35"/>
  <c r="Q394" i="35"/>
  <c r="R394" i="35"/>
  <c r="S394" i="35"/>
  <c r="T394" i="35"/>
  <c r="U394" i="35"/>
  <c r="V394" i="35"/>
  <c r="W394" i="35"/>
  <c r="H395" i="35"/>
  <c r="I395" i="35"/>
  <c r="J395" i="35"/>
  <c r="K395" i="35"/>
  <c r="L395" i="35"/>
  <c r="M395" i="35"/>
  <c r="N395" i="35"/>
  <c r="O395" i="35"/>
  <c r="P395" i="35"/>
  <c r="Q395" i="35"/>
  <c r="R395" i="35"/>
  <c r="S395" i="35"/>
  <c r="T395" i="35"/>
  <c r="U395" i="35"/>
  <c r="V395" i="35"/>
  <c r="W395" i="35"/>
  <c r="H396" i="35"/>
  <c r="I396" i="35"/>
  <c r="J396" i="35"/>
  <c r="K396" i="35"/>
  <c r="L396" i="35"/>
  <c r="M396" i="35"/>
  <c r="N396" i="35"/>
  <c r="O396" i="35"/>
  <c r="P396" i="35"/>
  <c r="Q396" i="35"/>
  <c r="R396" i="35"/>
  <c r="S396" i="35"/>
  <c r="T396" i="35"/>
  <c r="U396" i="35"/>
  <c r="V396" i="35"/>
  <c r="W396" i="35"/>
  <c r="H397" i="35"/>
  <c r="I397" i="35"/>
  <c r="J397" i="35"/>
  <c r="K397" i="35"/>
  <c r="L397" i="35"/>
  <c r="M397" i="35"/>
  <c r="N397" i="35"/>
  <c r="O397" i="35"/>
  <c r="P397" i="35"/>
  <c r="Q397" i="35"/>
  <c r="R397" i="35"/>
  <c r="S397" i="35"/>
  <c r="T397" i="35"/>
  <c r="U397" i="35"/>
  <c r="V397" i="35"/>
  <c r="W397" i="35"/>
  <c r="H398" i="35"/>
  <c r="I398" i="35"/>
  <c r="J398" i="35"/>
  <c r="K398" i="35"/>
  <c r="L398" i="35"/>
  <c r="M398" i="35"/>
  <c r="N398" i="35"/>
  <c r="O398" i="35"/>
  <c r="P398" i="35"/>
  <c r="Q398" i="35"/>
  <c r="R398" i="35"/>
  <c r="S398" i="35"/>
  <c r="T398" i="35"/>
  <c r="U398" i="35"/>
  <c r="V398" i="35"/>
  <c r="W398" i="35"/>
  <c r="H399" i="35"/>
  <c r="I399" i="35"/>
  <c r="J399" i="35"/>
  <c r="K399" i="35"/>
  <c r="L399" i="35"/>
  <c r="M399" i="35"/>
  <c r="N399" i="35"/>
  <c r="O399" i="35"/>
  <c r="P399" i="35"/>
  <c r="Q399" i="35"/>
  <c r="R399" i="35"/>
  <c r="S399" i="35"/>
  <c r="T399" i="35"/>
  <c r="U399" i="35"/>
  <c r="V399" i="35"/>
  <c r="W399" i="35"/>
  <c r="H400" i="35"/>
  <c r="I400" i="35"/>
  <c r="J400" i="35"/>
  <c r="K400" i="35"/>
  <c r="L400" i="35"/>
  <c r="M400" i="35"/>
  <c r="N400" i="35"/>
  <c r="O400" i="35"/>
  <c r="P400" i="35"/>
  <c r="Q400" i="35"/>
  <c r="R400" i="35"/>
  <c r="S400" i="35"/>
  <c r="T400" i="35"/>
  <c r="U400" i="35"/>
  <c r="V400" i="35"/>
  <c r="W400" i="35"/>
  <c r="H401" i="35"/>
  <c r="I401" i="35"/>
  <c r="J401" i="35"/>
  <c r="K401" i="35"/>
  <c r="L401" i="35"/>
  <c r="M401" i="35"/>
  <c r="N401" i="35"/>
  <c r="O401" i="35"/>
  <c r="P401" i="35"/>
  <c r="Q401" i="35"/>
  <c r="R401" i="35"/>
  <c r="S401" i="35"/>
  <c r="T401" i="35"/>
  <c r="U401" i="35"/>
  <c r="V401" i="35"/>
  <c r="W401" i="35"/>
  <c r="H402" i="35"/>
  <c r="I402" i="35"/>
  <c r="J402" i="35"/>
  <c r="K402" i="35"/>
  <c r="L402" i="35"/>
  <c r="M402" i="35"/>
  <c r="N402" i="35"/>
  <c r="O402" i="35"/>
  <c r="P402" i="35"/>
  <c r="Q402" i="35"/>
  <c r="R402" i="35"/>
  <c r="S402" i="35"/>
  <c r="T402" i="35"/>
  <c r="U402" i="35"/>
  <c r="V402" i="35"/>
  <c r="W402" i="35"/>
  <c r="H403" i="35"/>
  <c r="I403" i="35"/>
  <c r="J403" i="35"/>
  <c r="K403" i="35"/>
  <c r="L403" i="35"/>
  <c r="M403" i="35"/>
  <c r="N403" i="35"/>
  <c r="O403" i="35"/>
  <c r="P403" i="35"/>
  <c r="Q403" i="35"/>
  <c r="R403" i="35"/>
  <c r="S403" i="35"/>
  <c r="T403" i="35"/>
  <c r="U403" i="35"/>
  <c r="V403" i="35"/>
  <c r="W403" i="35"/>
  <c r="H404" i="35"/>
  <c r="I404" i="35"/>
  <c r="J404" i="35"/>
  <c r="K404" i="35"/>
  <c r="L404" i="35"/>
  <c r="M404" i="35"/>
  <c r="N404" i="35"/>
  <c r="O404" i="35"/>
  <c r="P404" i="35"/>
  <c r="Q404" i="35"/>
  <c r="R404" i="35"/>
  <c r="S404" i="35"/>
  <c r="T404" i="35"/>
  <c r="U404" i="35"/>
  <c r="V404" i="35"/>
  <c r="W404" i="35"/>
  <c r="H405" i="35"/>
  <c r="I405" i="35"/>
  <c r="J405" i="35"/>
  <c r="K405" i="35"/>
  <c r="L405" i="35"/>
  <c r="M405" i="35"/>
  <c r="N405" i="35"/>
  <c r="O405" i="35"/>
  <c r="P405" i="35"/>
  <c r="Q405" i="35"/>
  <c r="R405" i="35"/>
  <c r="S405" i="35"/>
  <c r="T405" i="35"/>
  <c r="U405" i="35"/>
  <c r="V405" i="35"/>
  <c r="W405" i="35"/>
  <c r="H406" i="35"/>
  <c r="I406" i="35"/>
  <c r="J406" i="35"/>
  <c r="K406" i="35"/>
  <c r="L406" i="35"/>
  <c r="M406" i="35"/>
  <c r="N406" i="35"/>
  <c r="O406" i="35"/>
  <c r="P406" i="35"/>
  <c r="Q406" i="35"/>
  <c r="R406" i="35"/>
  <c r="S406" i="35"/>
  <c r="T406" i="35"/>
  <c r="U406" i="35"/>
  <c r="V406" i="35"/>
  <c r="W406" i="35"/>
  <c r="H407" i="35"/>
  <c r="I407" i="35"/>
  <c r="J407" i="35"/>
  <c r="K407" i="35"/>
  <c r="L407" i="35"/>
  <c r="M407" i="35"/>
  <c r="N407" i="35"/>
  <c r="O407" i="35"/>
  <c r="P407" i="35"/>
  <c r="Q407" i="35"/>
  <c r="R407" i="35"/>
  <c r="S407" i="35"/>
  <c r="T407" i="35"/>
  <c r="U407" i="35"/>
  <c r="V407" i="35"/>
  <c r="W407" i="35"/>
  <c r="H408" i="35"/>
  <c r="I408" i="35"/>
  <c r="J408" i="35"/>
  <c r="K408" i="35"/>
  <c r="L408" i="35"/>
  <c r="M408" i="35"/>
  <c r="N408" i="35"/>
  <c r="O408" i="35"/>
  <c r="P408" i="35"/>
  <c r="Q408" i="35"/>
  <c r="R408" i="35"/>
  <c r="S408" i="35"/>
  <c r="T408" i="35"/>
  <c r="U408" i="35"/>
  <c r="V408" i="35"/>
  <c r="W408" i="35"/>
  <c r="H409" i="35"/>
  <c r="I409" i="35"/>
  <c r="J409" i="35"/>
  <c r="K409" i="35"/>
  <c r="L409" i="35"/>
  <c r="M409" i="35"/>
  <c r="N409" i="35"/>
  <c r="O409" i="35"/>
  <c r="P409" i="35"/>
  <c r="Q409" i="35"/>
  <c r="R409" i="35"/>
  <c r="S409" i="35"/>
  <c r="T409" i="35"/>
  <c r="U409" i="35"/>
  <c r="V409" i="35"/>
  <c r="W409" i="35"/>
  <c r="H410" i="35"/>
  <c r="I410" i="35"/>
  <c r="J410" i="35"/>
  <c r="K410" i="35"/>
  <c r="L410" i="35"/>
  <c r="M410" i="35"/>
  <c r="N410" i="35"/>
  <c r="O410" i="35"/>
  <c r="P410" i="35"/>
  <c r="Q410" i="35"/>
  <c r="R410" i="35"/>
  <c r="S410" i="35"/>
  <c r="T410" i="35"/>
  <c r="U410" i="35"/>
  <c r="V410" i="35"/>
  <c r="W410" i="35"/>
  <c r="H411" i="35"/>
  <c r="I411" i="35"/>
  <c r="J411" i="35"/>
  <c r="K411" i="35"/>
  <c r="L411" i="35"/>
  <c r="M411" i="35"/>
  <c r="N411" i="35"/>
  <c r="O411" i="35"/>
  <c r="P411" i="35"/>
  <c r="Q411" i="35"/>
  <c r="R411" i="35"/>
  <c r="S411" i="35"/>
  <c r="T411" i="35"/>
  <c r="U411" i="35"/>
  <c r="V411" i="35"/>
  <c r="W411" i="35"/>
  <c r="H412" i="35"/>
  <c r="I412" i="35"/>
  <c r="J412" i="35"/>
  <c r="K412" i="35"/>
  <c r="L412" i="35"/>
  <c r="M412" i="35"/>
  <c r="N412" i="35"/>
  <c r="O412" i="35"/>
  <c r="P412" i="35"/>
  <c r="Q412" i="35"/>
  <c r="R412" i="35"/>
  <c r="S412" i="35"/>
  <c r="T412" i="35"/>
  <c r="U412" i="35"/>
  <c r="V412" i="35"/>
  <c r="W412" i="35"/>
  <c r="H413" i="35"/>
  <c r="I413" i="35"/>
  <c r="J413" i="35"/>
  <c r="K413" i="35"/>
  <c r="L413" i="35"/>
  <c r="M413" i="35"/>
  <c r="N413" i="35"/>
  <c r="O413" i="35"/>
  <c r="P413" i="35"/>
  <c r="Q413" i="35"/>
  <c r="R413" i="35"/>
  <c r="S413" i="35"/>
  <c r="T413" i="35"/>
  <c r="U413" i="35"/>
  <c r="V413" i="35"/>
  <c r="W413" i="35"/>
  <c r="H414" i="35"/>
  <c r="I414" i="35"/>
  <c r="J414" i="35"/>
  <c r="K414" i="35"/>
  <c r="L414" i="35"/>
  <c r="M414" i="35"/>
  <c r="N414" i="35"/>
  <c r="O414" i="35"/>
  <c r="P414" i="35"/>
  <c r="Q414" i="35"/>
  <c r="R414" i="35"/>
  <c r="S414" i="35"/>
  <c r="T414" i="35"/>
  <c r="U414" i="35"/>
  <c r="V414" i="35"/>
  <c r="W414" i="35"/>
  <c r="H415" i="35"/>
  <c r="I415" i="35"/>
  <c r="J415" i="35"/>
  <c r="K415" i="35"/>
  <c r="L415" i="35"/>
  <c r="M415" i="35"/>
  <c r="N415" i="35"/>
  <c r="O415" i="35"/>
  <c r="P415" i="35"/>
  <c r="Q415" i="35"/>
  <c r="R415" i="35"/>
  <c r="S415" i="35"/>
  <c r="T415" i="35"/>
  <c r="U415" i="35"/>
  <c r="V415" i="35"/>
  <c r="W415" i="35"/>
  <c r="H416" i="35"/>
  <c r="I416" i="35"/>
  <c r="J416" i="35"/>
  <c r="K416" i="35"/>
  <c r="L416" i="35"/>
  <c r="M416" i="35"/>
  <c r="N416" i="35"/>
  <c r="O416" i="35"/>
  <c r="P416" i="35"/>
  <c r="Q416" i="35"/>
  <c r="R416" i="35"/>
  <c r="S416" i="35"/>
  <c r="T416" i="35"/>
  <c r="U416" i="35"/>
  <c r="V416" i="35"/>
  <c r="W416" i="35"/>
  <c r="H417" i="35"/>
  <c r="I417" i="35"/>
  <c r="J417" i="35"/>
  <c r="K417" i="35"/>
  <c r="L417" i="35"/>
  <c r="M417" i="35"/>
  <c r="N417" i="35"/>
  <c r="O417" i="35"/>
  <c r="P417" i="35"/>
  <c r="Q417" i="35"/>
  <c r="R417" i="35"/>
  <c r="S417" i="35"/>
  <c r="T417" i="35"/>
  <c r="U417" i="35"/>
  <c r="V417" i="35"/>
  <c r="W417" i="35"/>
  <c r="H418" i="35"/>
  <c r="I418" i="35"/>
  <c r="J418" i="35"/>
  <c r="K418" i="35"/>
  <c r="L418" i="35"/>
  <c r="M418" i="35"/>
  <c r="N418" i="35"/>
  <c r="O418" i="35"/>
  <c r="P418" i="35"/>
  <c r="Q418" i="35"/>
  <c r="R418" i="35"/>
  <c r="S418" i="35"/>
  <c r="T418" i="35"/>
  <c r="U418" i="35"/>
  <c r="V418" i="35"/>
  <c r="W418" i="35"/>
  <c r="H419" i="35"/>
  <c r="I419" i="35"/>
  <c r="J419" i="35"/>
  <c r="K419" i="35"/>
  <c r="L419" i="35"/>
  <c r="M419" i="35"/>
  <c r="N419" i="35"/>
  <c r="O419" i="35"/>
  <c r="P419" i="35"/>
  <c r="Q419" i="35"/>
  <c r="R419" i="35"/>
  <c r="S419" i="35"/>
  <c r="T419" i="35"/>
  <c r="U419" i="35"/>
  <c r="V419" i="35"/>
  <c r="W419" i="35"/>
  <c r="H420" i="35"/>
  <c r="I420" i="35"/>
  <c r="J420" i="35"/>
  <c r="K420" i="35"/>
  <c r="L420" i="35"/>
  <c r="M420" i="35"/>
  <c r="N420" i="35"/>
  <c r="O420" i="35"/>
  <c r="P420" i="35"/>
  <c r="Q420" i="35"/>
  <c r="R420" i="35"/>
  <c r="S420" i="35"/>
  <c r="T420" i="35"/>
  <c r="U420" i="35"/>
  <c r="V420" i="35"/>
  <c r="W420" i="35"/>
  <c r="H421" i="35"/>
  <c r="I421" i="35"/>
  <c r="J421" i="35"/>
  <c r="K421" i="35"/>
  <c r="L421" i="35"/>
  <c r="M421" i="35"/>
  <c r="N421" i="35"/>
  <c r="O421" i="35"/>
  <c r="P421" i="35"/>
  <c r="Q421" i="35"/>
  <c r="R421" i="35"/>
  <c r="S421" i="35"/>
  <c r="T421" i="35"/>
  <c r="U421" i="35"/>
  <c r="V421" i="35"/>
  <c r="W421" i="35"/>
  <c r="H422" i="35"/>
  <c r="I422" i="35"/>
  <c r="J422" i="35"/>
  <c r="K422" i="35"/>
  <c r="L422" i="35"/>
  <c r="M422" i="35"/>
  <c r="N422" i="35"/>
  <c r="O422" i="35"/>
  <c r="P422" i="35"/>
  <c r="Q422" i="35"/>
  <c r="R422" i="35"/>
  <c r="S422" i="35"/>
  <c r="T422" i="35"/>
  <c r="U422" i="35"/>
  <c r="V422" i="35"/>
  <c r="W422" i="35"/>
  <c r="H423" i="35"/>
  <c r="I423" i="35"/>
  <c r="J423" i="35"/>
  <c r="K423" i="35"/>
  <c r="L423" i="35"/>
  <c r="M423" i="35"/>
  <c r="N423" i="35"/>
  <c r="O423" i="35"/>
  <c r="P423" i="35"/>
  <c r="Q423" i="35"/>
  <c r="R423" i="35"/>
  <c r="S423" i="35"/>
  <c r="T423" i="35"/>
  <c r="U423" i="35"/>
  <c r="V423" i="35"/>
  <c r="W423" i="35"/>
  <c r="H424" i="35"/>
  <c r="I424" i="35"/>
  <c r="J424" i="35"/>
  <c r="K424" i="35"/>
  <c r="L424" i="35"/>
  <c r="M424" i="35"/>
  <c r="N424" i="35"/>
  <c r="O424" i="35"/>
  <c r="P424" i="35"/>
  <c r="Q424" i="35"/>
  <c r="R424" i="35"/>
  <c r="S424" i="35"/>
  <c r="T424" i="35"/>
  <c r="U424" i="35"/>
  <c r="V424" i="35"/>
  <c r="W424" i="35"/>
  <c r="H425" i="35"/>
  <c r="I425" i="35"/>
  <c r="J425" i="35"/>
  <c r="K425" i="35"/>
  <c r="L425" i="35"/>
  <c r="M425" i="35"/>
  <c r="N425" i="35"/>
  <c r="O425" i="35"/>
  <c r="P425" i="35"/>
  <c r="Q425" i="35"/>
  <c r="R425" i="35"/>
  <c r="S425" i="35"/>
  <c r="T425" i="35"/>
  <c r="U425" i="35"/>
  <c r="V425" i="35"/>
  <c r="W425" i="35"/>
  <c r="H426" i="35"/>
  <c r="I426" i="35"/>
  <c r="J426" i="35"/>
  <c r="K426" i="35"/>
  <c r="L426" i="35"/>
  <c r="M426" i="35"/>
  <c r="N426" i="35"/>
  <c r="O426" i="35"/>
  <c r="P426" i="35"/>
  <c r="Q426" i="35"/>
  <c r="R426" i="35"/>
  <c r="S426" i="35"/>
  <c r="T426" i="35"/>
  <c r="U426" i="35"/>
  <c r="V426" i="35"/>
  <c r="W426" i="35"/>
  <c r="H427" i="35"/>
  <c r="I427" i="35"/>
  <c r="J427" i="35"/>
  <c r="K427" i="35"/>
  <c r="L427" i="35"/>
  <c r="M427" i="35"/>
  <c r="N427" i="35"/>
  <c r="O427" i="35"/>
  <c r="P427" i="35"/>
  <c r="Q427" i="35"/>
  <c r="R427" i="35"/>
  <c r="S427" i="35"/>
  <c r="T427" i="35"/>
  <c r="U427" i="35"/>
  <c r="V427" i="35"/>
  <c r="W427" i="35"/>
  <c r="H428" i="35"/>
  <c r="I428" i="35"/>
  <c r="J428" i="35"/>
  <c r="K428" i="35"/>
  <c r="L428" i="35"/>
  <c r="M428" i="35"/>
  <c r="N428" i="35"/>
  <c r="O428" i="35"/>
  <c r="P428" i="35"/>
  <c r="Q428" i="35"/>
  <c r="R428" i="35"/>
  <c r="S428" i="35"/>
  <c r="T428" i="35"/>
  <c r="U428" i="35"/>
  <c r="V428" i="35"/>
  <c r="W428" i="35"/>
  <c r="H429" i="35"/>
  <c r="I429" i="35"/>
  <c r="J429" i="35"/>
  <c r="K429" i="35"/>
  <c r="L429" i="35"/>
  <c r="M429" i="35"/>
  <c r="N429" i="35"/>
  <c r="O429" i="35"/>
  <c r="P429" i="35"/>
  <c r="Q429" i="35"/>
  <c r="R429" i="35"/>
  <c r="S429" i="35"/>
  <c r="T429" i="35"/>
  <c r="U429" i="35"/>
  <c r="V429" i="35"/>
  <c r="W429" i="35"/>
  <c r="H430" i="35"/>
  <c r="I430" i="35"/>
  <c r="J430" i="35"/>
  <c r="K430" i="35"/>
  <c r="L430" i="35"/>
  <c r="M430" i="35"/>
  <c r="N430" i="35"/>
  <c r="O430" i="35"/>
  <c r="P430" i="35"/>
  <c r="Q430" i="35"/>
  <c r="R430" i="35"/>
  <c r="S430" i="35"/>
  <c r="T430" i="35"/>
  <c r="U430" i="35"/>
  <c r="V430" i="35"/>
  <c r="W430" i="35"/>
  <c r="H431" i="35"/>
  <c r="I431" i="35"/>
  <c r="J431" i="35"/>
  <c r="K431" i="35"/>
  <c r="L431" i="35"/>
  <c r="M431" i="35"/>
  <c r="N431" i="35"/>
  <c r="O431" i="35"/>
  <c r="P431" i="35"/>
  <c r="Q431" i="35"/>
  <c r="R431" i="35"/>
  <c r="S431" i="35"/>
  <c r="T431" i="35"/>
  <c r="U431" i="35"/>
  <c r="V431" i="35"/>
  <c r="W431" i="35"/>
  <c r="H432" i="35"/>
  <c r="I432" i="35"/>
  <c r="J432" i="35"/>
  <c r="K432" i="35"/>
  <c r="L432" i="35"/>
  <c r="M432" i="35"/>
  <c r="N432" i="35"/>
  <c r="O432" i="35"/>
  <c r="P432" i="35"/>
  <c r="Q432" i="35"/>
  <c r="R432" i="35"/>
  <c r="S432" i="35"/>
  <c r="T432" i="35"/>
  <c r="U432" i="35"/>
  <c r="V432" i="35"/>
  <c r="W432" i="35"/>
  <c r="H433" i="35"/>
  <c r="I433" i="35"/>
  <c r="J433" i="35"/>
  <c r="K433" i="35"/>
  <c r="L433" i="35"/>
  <c r="M433" i="35"/>
  <c r="N433" i="35"/>
  <c r="O433" i="35"/>
  <c r="P433" i="35"/>
  <c r="Q433" i="35"/>
  <c r="R433" i="35"/>
  <c r="S433" i="35"/>
  <c r="T433" i="35"/>
  <c r="U433" i="35"/>
  <c r="V433" i="35"/>
  <c r="W433" i="35"/>
  <c r="H434" i="35"/>
  <c r="I434" i="35"/>
  <c r="J434" i="35"/>
  <c r="K434" i="35"/>
  <c r="L434" i="35"/>
  <c r="M434" i="35"/>
  <c r="N434" i="35"/>
  <c r="O434" i="35"/>
  <c r="P434" i="35"/>
  <c r="Q434" i="35"/>
  <c r="R434" i="35"/>
  <c r="S434" i="35"/>
  <c r="T434" i="35"/>
  <c r="U434" i="35"/>
  <c r="V434" i="35"/>
  <c r="W434" i="35"/>
  <c r="H435" i="35"/>
  <c r="I435" i="35"/>
  <c r="J435" i="35"/>
  <c r="K435" i="35"/>
  <c r="L435" i="35"/>
  <c r="M435" i="35"/>
  <c r="N435" i="35"/>
  <c r="O435" i="35"/>
  <c r="P435" i="35"/>
  <c r="Q435" i="35"/>
  <c r="R435" i="35"/>
  <c r="S435" i="35"/>
  <c r="T435" i="35"/>
  <c r="U435" i="35"/>
  <c r="V435" i="35"/>
  <c r="W435" i="35"/>
  <c r="H436" i="35"/>
  <c r="I436" i="35"/>
  <c r="J436" i="35"/>
  <c r="K436" i="35"/>
  <c r="L436" i="35"/>
  <c r="M436" i="35"/>
  <c r="N436" i="35"/>
  <c r="O436" i="35"/>
  <c r="P436" i="35"/>
  <c r="Q436" i="35"/>
  <c r="R436" i="35"/>
  <c r="S436" i="35"/>
  <c r="T436" i="35"/>
  <c r="U436" i="35"/>
  <c r="V436" i="35"/>
  <c r="W436" i="35"/>
  <c r="H437" i="35"/>
  <c r="I437" i="35"/>
  <c r="J437" i="35"/>
  <c r="K437" i="35"/>
  <c r="L437" i="35"/>
  <c r="M437" i="35"/>
  <c r="N437" i="35"/>
  <c r="O437" i="35"/>
  <c r="P437" i="35"/>
  <c r="Q437" i="35"/>
  <c r="R437" i="35"/>
  <c r="S437" i="35"/>
  <c r="T437" i="35"/>
  <c r="U437" i="35"/>
  <c r="V437" i="35"/>
  <c r="W437" i="35"/>
  <c r="H438" i="35"/>
  <c r="I438" i="35"/>
  <c r="J438" i="35"/>
  <c r="K438" i="35"/>
  <c r="L438" i="35"/>
  <c r="M438" i="35"/>
  <c r="N438" i="35"/>
  <c r="O438" i="35"/>
  <c r="P438" i="35"/>
  <c r="Q438" i="35"/>
  <c r="R438" i="35"/>
  <c r="S438" i="35"/>
  <c r="T438" i="35"/>
  <c r="U438" i="35"/>
  <c r="V438" i="35"/>
  <c r="W438" i="35"/>
  <c r="H439" i="35"/>
  <c r="I439" i="35"/>
  <c r="J439" i="35"/>
  <c r="K439" i="35"/>
  <c r="L439" i="35"/>
  <c r="M439" i="35"/>
  <c r="N439" i="35"/>
  <c r="O439" i="35"/>
  <c r="P439" i="35"/>
  <c r="Q439" i="35"/>
  <c r="R439" i="35"/>
  <c r="S439" i="35"/>
  <c r="T439" i="35"/>
  <c r="U439" i="35"/>
  <c r="V439" i="35"/>
  <c r="W439" i="35"/>
  <c r="H440" i="35"/>
  <c r="I440" i="35"/>
  <c r="J440" i="35"/>
  <c r="K440" i="35"/>
  <c r="L440" i="35"/>
  <c r="M440" i="35"/>
  <c r="N440" i="35"/>
  <c r="O440" i="35"/>
  <c r="P440" i="35"/>
  <c r="Q440" i="35"/>
  <c r="R440" i="35"/>
  <c r="S440" i="35"/>
  <c r="T440" i="35"/>
  <c r="U440" i="35"/>
  <c r="V440" i="35"/>
  <c r="W440" i="35"/>
  <c r="H441" i="35"/>
  <c r="I441" i="35"/>
  <c r="J441" i="35"/>
  <c r="K441" i="35"/>
  <c r="L441" i="35"/>
  <c r="M441" i="35"/>
  <c r="N441" i="35"/>
  <c r="O441" i="35"/>
  <c r="P441" i="35"/>
  <c r="Q441" i="35"/>
  <c r="R441" i="35"/>
  <c r="S441" i="35"/>
  <c r="T441" i="35"/>
  <c r="U441" i="35"/>
  <c r="V441" i="35"/>
  <c r="W441" i="35"/>
  <c r="H442" i="35"/>
  <c r="I442" i="35"/>
  <c r="J442" i="35"/>
  <c r="K442" i="35"/>
  <c r="L442" i="35"/>
  <c r="M442" i="35"/>
  <c r="N442" i="35"/>
  <c r="O442" i="35"/>
  <c r="P442" i="35"/>
  <c r="Q442" i="35"/>
  <c r="R442" i="35"/>
  <c r="S442" i="35"/>
  <c r="T442" i="35"/>
  <c r="U442" i="35"/>
  <c r="V442" i="35"/>
  <c r="W442" i="35"/>
  <c r="H443" i="35"/>
  <c r="I443" i="35"/>
  <c r="J443" i="35"/>
  <c r="K443" i="35"/>
  <c r="L443" i="35"/>
  <c r="M443" i="35"/>
  <c r="N443" i="35"/>
  <c r="O443" i="35"/>
  <c r="P443" i="35"/>
  <c r="Q443" i="35"/>
  <c r="R443" i="35"/>
  <c r="S443" i="35"/>
  <c r="T443" i="35"/>
  <c r="U443" i="35"/>
  <c r="V443" i="35"/>
  <c r="W443" i="35"/>
  <c r="H444" i="35"/>
  <c r="I444" i="35"/>
  <c r="J444" i="35"/>
  <c r="K444" i="35"/>
  <c r="L444" i="35"/>
  <c r="M444" i="35"/>
  <c r="N444" i="35"/>
  <c r="O444" i="35"/>
  <c r="P444" i="35"/>
  <c r="Q444" i="35"/>
  <c r="R444" i="35"/>
  <c r="S444" i="35"/>
  <c r="T444" i="35"/>
  <c r="U444" i="35"/>
  <c r="V444" i="35"/>
  <c r="W444" i="35"/>
  <c r="H445" i="35"/>
  <c r="I445" i="35"/>
  <c r="J445" i="35"/>
  <c r="K445" i="35"/>
  <c r="L445" i="35"/>
  <c r="M445" i="35"/>
  <c r="N445" i="35"/>
  <c r="O445" i="35"/>
  <c r="P445" i="35"/>
  <c r="Q445" i="35"/>
  <c r="R445" i="35"/>
  <c r="S445" i="35"/>
  <c r="T445" i="35"/>
  <c r="U445" i="35"/>
  <c r="V445" i="35"/>
  <c r="W445" i="35"/>
  <c r="H446" i="35"/>
  <c r="I446" i="35"/>
  <c r="J446" i="35"/>
  <c r="K446" i="35"/>
  <c r="L446" i="35"/>
  <c r="M446" i="35"/>
  <c r="N446" i="35"/>
  <c r="O446" i="35"/>
  <c r="P446" i="35"/>
  <c r="Q446" i="35"/>
  <c r="R446" i="35"/>
  <c r="S446" i="35"/>
  <c r="T446" i="35"/>
  <c r="U446" i="35"/>
  <c r="V446" i="35"/>
  <c r="W446" i="35"/>
  <c r="H447" i="35"/>
  <c r="I447" i="35"/>
  <c r="J447" i="35"/>
  <c r="K447" i="35"/>
  <c r="L447" i="35"/>
  <c r="M447" i="35"/>
  <c r="N447" i="35"/>
  <c r="O447" i="35"/>
  <c r="P447" i="35"/>
  <c r="Q447" i="35"/>
  <c r="R447" i="35"/>
  <c r="S447" i="35"/>
  <c r="T447" i="35"/>
  <c r="U447" i="35"/>
  <c r="V447" i="35"/>
  <c r="W447" i="35"/>
  <c r="H448" i="35"/>
  <c r="I448" i="35"/>
  <c r="J448" i="35"/>
  <c r="K448" i="35"/>
  <c r="L448" i="35"/>
  <c r="M448" i="35"/>
  <c r="N448" i="35"/>
  <c r="O448" i="35"/>
  <c r="P448" i="35"/>
  <c r="Q448" i="35"/>
  <c r="R448" i="35"/>
  <c r="S448" i="35"/>
  <c r="T448" i="35"/>
  <c r="U448" i="35"/>
  <c r="V448" i="35"/>
  <c r="W448" i="35"/>
  <c r="H449" i="35"/>
  <c r="I449" i="35"/>
  <c r="J449" i="35"/>
  <c r="K449" i="35"/>
  <c r="L449" i="35"/>
  <c r="M449" i="35"/>
  <c r="N449" i="35"/>
  <c r="O449" i="35"/>
  <c r="P449" i="35"/>
  <c r="Q449" i="35"/>
  <c r="R449" i="35"/>
  <c r="S449" i="35"/>
  <c r="T449" i="35"/>
  <c r="U449" i="35"/>
  <c r="V449" i="35"/>
  <c r="W449" i="35"/>
  <c r="H450" i="35"/>
  <c r="I450" i="35"/>
  <c r="J450" i="35"/>
  <c r="K450" i="35"/>
  <c r="L450" i="35"/>
  <c r="M450" i="35"/>
  <c r="N450" i="35"/>
  <c r="O450" i="35"/>
  <c r="P450" i="35"/>
  <c r="Q450" i="35"/>
  <c r="R450" i="35"/>
  <c r="S450" i="35"/>
  <c r="T450" i="35"/>
  <c r="U450" i="35"/>
  <c r="V450" i="35"/>
  <c r="W450" i="35"/>
  <c r="H451" i="35"/>
  <c r="I451" i="35"/>
  <c r="J451" i="35"/>
  <c r="K451" i="35"/>
  <c r="L451" i="35"/>
  <c r="M451" i="35"/>
  <c r="N451" i="35"/>
  <c r="O451" i="35"/>
  <c r="P451" i="35"/>
  <c r="Q451" i="35"/>
  <c r="R451" i="35"/>
  <c r="S451" i="35"/>
  <c r="T451" i="35"/>
  <c r="U451" i="35"/>
  <c r="V451" i="35"/>
  <c r="W451" i="35"/>
  <c r="H452" i="35"/>
  <c r="I452" i="35"/>
  <c r="J452" i="35"/>
  <c r="K452" i="35"/>
  <c r="L452" i="35"/>
  <c r="M452" i="35"/>
  <c r="N452" i="35"/>
  <c r="O452" i="35"/>
  <c r="P452" i="35"/>
  <c r="Q452" i="35"/>
  <c r="R452" i="35"/>
  <c r="S452" i="35"/>
  <c r="T452" i="35"/>
  <c r="U452" i="35"/>
  <c r="V452" i="35"/>
  <c r="W452" i="35"/>
  <c r="H453" i="35"/>
  <c r="I453" i="35"/>
  <c r="J453" i="35"/>
  <c r="K453" i="35"/>
  <c r="L453" i="35"/>
  <c r="M453" i="35"/>
  <c r="N453" i="35"/>
  <c r="O453" i="35"/>
  <c r="P453" i="35"/>
  <c r="Q453" i="35"/>
  <c r="R453" i="35"/>
  <c r="S453" i="35"/>
  <c r="T453" i="35"/>
  <c r="U453" i="35"/>
  <c r="V453" i="35"/>
  <c r="W453" i="35"/>
  <c r="H454" i="35"/>
  <c r="I454" i="35"/>
  <c r="J454" i="35"/>
  <c r="K454" i="35"/>
  <c r="L454" i="35"/>
  <c r="M454" i="35"/>
  <c r="N454" i="35"/>
  <c r="O454" i="35"/>
  <c r="P454" i="35"/>
  <c r="Q454" i="35"/>
  <c r="R454" i="35"/>
  <c r="S454" i="35"/>
  <c r="T454" i="35"/>
  <c r="U454" i="35"/>
  <c r="V454" i="35"/>
  <c r="W454" i="35"/>
  <c r="H455" i="35"/>
  <c r="I455" i="35"/>
  <c r="J455" i="35"/>
  <c r="K455" i="35"/>
  <c r="L455" i="35"/>
  <c r="M455" i="35"/>
  <c r="N455" i="35"/>
  <c r="O455" i="35"/>
  <c r="P455" i="35"/>
  <c r="Q455" i="35"/>
  <c r="R455" i="35"/>
  <c r="S455" i="35"/>
  <c r="T455" i="35"/>
  <c r="U455" i="35"/>
  <c r="V455" i="35"/>
  <c r="W455" i="35"/>
  <c r="H456" i="35"/>
  <c r="I456" i="35"/>
  <c r="J456" i="35"/>
  <c r="K456" i="35"/>
  <c r="L456" i="35"/>
  <c r="M456" i="35"/>
  <c r="N456" i="35"/>
  <c r="O456" i="35"/>
  <c r="P456" i="35"/>
  <c r="Q456" i="35"/>
  <c r="R456" i="35"/>
  <c r="S456" i="35"/>
  <c r="T456" i="35"/>
  <c r="U456" i="35"/>
  <c r="V456" i="35"/>
  <c r="W456" i="35"/>
  <c r="H457" i="35"/>
  <c r="I457" i="35"/>
  <c r="J457" i="35"/>
  <c r="K457" i="35"/>
  <c r="L457" i="35"/>
  <c r="M457" i="35"/>
  <c r="N457" i="35"/>
  <c r="O457" i="35"/>
  <c r="P457" i="35"/>
  <c r="Q457" i="35"/>
  <c r="R457" i="35"/>
  <c r="S457" i="35"/>
  <c r="T457" i="35"/>
  <c r="U457" i="35"/>
  <c r="V457" i="35"/>
  <c r="W457" i="35"/>
  <c r="H458" i="35"/>
  <c r="I458" i="35"/>
  <c r="J458" i="35"/>
  <c r="K458" i="35"/>
  <c r="L458" i="35"/>
  <c r="M458" i="35"/>
  <c r="N458" i="35"/>
  <c r="O458" i="35"/>
  <c r="P458" i="35"/>
  <c r="Q458" i="35"/>
  <c r="R458" i="35"/>
  <c r="S458" i="35"/>
  <c r="T458" i="35"/>
  <c r="U458" i="35"/>
  <c r="V458" i="35"/>
  <c r="W458" i="35"/>
  <c r="H459" i="35"/>
  <c r="I459" i="35"/>
  <c r="J459" i="35"/>
  <c r="K459" i="35"/>
  <c r="L459" i="35"/>
  <c r="M459" i="35"/>
  <c r="N459" i="35"/>
  <c r="O459" i="35"/>
  <c r="P459" i="35"/>
  <c r="Q459" i="35"/>
  <c r="R459" i="35"/>
  <c r="S459" i="35"/>
  <c r="T459" i="35"/>
  <c r="U459" i="35"/>
  <c r="V459" i="35"/>
  <c r="W459" i="35"/>
  <c r="H460" i="35"/>
  <c r="I460" i="35"/>
  <c r="J460" i="35"/>
  <c r="K460" i="35"/>
  <c r="L460" i="35"/>
  <c r="M460" i="35"/>
  <c r="N460" i="35"/>
  <c r="O460" i="35"/>
  <c r="P460" i="35"/>
  <c r="Q460" i="35"/>
  <c r="R460" i="35"/>
  <c r="S460" i="35"/>
  <c r="T460" i="35"/>
  <c r="U460" i="35"/>
  <c r="V460" i="35"/>
  <c r="W460" i="35"/>
  <c r="H461" i="35"/>
  <c r="I461" i="35"/>
  <c r="J461" i="35"/>
  <c r="K461" i="35"/>
  <c r="L461" i="35"/>
  <c r="M461" i="35"/>
  <c r="N461" i="35"/>
  <c r="O461" i="35"/>
  <c r="P461" i="35"/>
  <c r="Q461" i="35"/>
  <c r="R461" i="35"/>
  <c r="S461" i="35"/>
  <c r="T461" i="35"/>
  <c r="U461" i="35"/>
  <c r="V461" i="35"/>
  <c r="W461" i="35"/>
  <c r="H462" i="35"/>
  <c r="I462" i="35"/>
  <c r="J462" i="35"/>
  <c r="K462" i="35"/>
  <c r="L462" i="35"/>
  <c r="M462" i="35"/>
  <c r="N462" i="35"/>
  <c r="O462" i="35"/>
  <c r="P462" i="35"/>
  <c r="Q462" i="35"/>
  <c r="R462" i="35"/>
  <c r="S462" i="35"/>
  <c r="T462" i="35"/>
  <c r="U462" i="35"/>
  <c r="V462" i="35"/>
  <c r="W462" i="35"/>
  <c r="H463" i="35"/>
  <c r="I463" i="35"/>
  <c r="J463" i="35"/>
  <c r="K463" i="35"/>
  <c r="L463" i="35"/>
  <c r="M463" i="35"/>
  <c r="N463" i="35"/>
  <c r="O463" i="35"/>
  <c r="P463" i="35"/>
  <c r="Q463" i="35"/>
  <c r="R463" i="35"/>
  <c r="S463" i="35"/>
  <c r="T463" i="35"/>
  <c r="U463" i="35"/>
  <c r="V463" i="35"/>
  <c r="W463" i="35"/>
  <c r="H464" i="35"/>
  <c r="I464" i="35"/>
  <c r="J464" i="35"/>
  <c r="K464" i="35"/>
  <c r="L464" i="35"/>
  <c r="M464" i="35"/>
  <c r="N464" i="35"/>
  <c r="O464" i="35"/>
  <c r="P464" i="35"/>
  <c r="Q464" i="35"/>
  <c r="R464" i="35"/>
  <c r="S464" i="35"/>
  <c r="T464" i="35"/>
  <c r="U464" i="35"/>
  <c r="V464" i="35"/>
  <c r="W464" i="35"/>
  <c r="H465" i="35"/>
  <c r="I465" i="35"/>
  <c r="J465" i="35"/>
  <c r="K465" i="35"/>
  <c r="L465" i="35"/>
  <c r="M465" i="35"/>
  <c r="N465" i="35"/>
  <c r="O465" i="35"/>
  <c r="P465" i="35"/>
  <c r="Q465" i="35"/>
  <c r="R465" i="35"/>
  <c r="S465" i="35"/>
  <c r="T465" i="35"/>
  <c r="U465" i="35"/>
  <c r="V465" i="35"/>
  <c r="W465" i="35"/>
  <c r="H466" i="35"/>
  <c r="I466" i="35"/>
  <c r="J466" i="35"/>
  <c r="K466" i="35"/>
  <c r="L466" i="35"/>
  <c r="M466" i="35"/>
  <c r="N466" i="35"/>
  <c r="O466" i="35"/>
  <c r="P466" i="35"/>
  <c r="Q466" i="35"/>
  <c r="R466" i="35"/>
  <c r="S466" i="35"/>
  <c r="T466" i="35"/>
  <c r="U466" i="35"/>
  <c r="V466" i="35"/>
  <c r="W466" i="35"/>
  <c r="H467" i="35"/>
  <c r="I467" i="35"/>
  <c r="J467" i="35"/>
  <c r="K467" i="35"/>
  <c r="L467" i="35"/>
  <c r="M467" i="35"/>
  <c r="N467" i="35"/>
  <c r="O467" i="35"/>
  <c r="P467" i="35"/>
  <c r="Q467" i="35"/>
  <c r="R467" i="35"/>
  <c r="S467" i="35"/>
  <c r="T467" i="35"/>
  <c r="U467" i="35"/>
  <c r="V467" i="35"/>
  <c r="W467" i="35"/>
  <c r="H468" i="35"/>
  <c r="I468" i="35"/>
  <c r="J468" i="35"/>
  <c r="K468" i="35"/>
  <c r="L468" i="35"/>
  <c r="M468" i="35"/>
  <c r="N468" i="35"/>
  <c r="O468" i="35"/>
  <c r="P468" i="35"/>
  <c r="Q468" i="35"/>
  <c r="R468" i="35"/>
  <c r="S468" i="35"/>
  <c r="T468" i="35"/>
  <c r="U468" i="35"/>
  <c r="V468" i="35"/>
  <c r="W468" i="35"/>
  <c r="H469" i="35"/>
  <c r="I469" i="35"/>
  <c r="J469" i="35"/>
  <c r="K469" i="35"/>
  <c r="L469" i="35"/>
  <c r="M469" i="35"/>
  <c r="N469" i="35"/>
  <c r="O469" i="35"/>
  <c r="P469" i="35"/>
  <c r="Q469" i="35"/>
  <c r="R469" i="35"/>
  <c r="S469" i="35"/>
  <c r="T469" i="35"/>
  <c r="U469" i="35"/>
  <c r="V469" i="35"/>
  <c r="W469" i="35"/>
  <c r="H470" i="35"/>
  <c r="I470" i="35"/>
  <c r="J470" i="35"/>
  <c r="K470" i="35"/>
  <c r="L470" i="35"/>
  <c r="M470" i="35"/>
  <c r="N470" i="35"/>
  <c r="O470" i="35"/>
  <c r="P470" i="35"/>
  <c r="Q470" i="35"/>
  <c r="R470" i="35"/>
  <c r="S470" i="35"/>
  <c r="T470" i="35"/>
  <c r="U470" i="35"/>
  <c r="V470" i="35"/>
  <c r="W470" i="35"/>
  <c r="H471" i="35"/>
  <c r="I471" i="35"/>
  <c r="J471" i="35"/>
  <c r="K471" i="35"/>
  <c r="L471" i="35"/>
  <c r="M471" i="35"/>
  <c r="N471" i="35"/>
  <c r="O471" i="35"/>
  <c r="P471" i="35"/>
  <c r="Q471" i="35"/>
  <c r="R471" i="35"/>
  <c r="S471" i="35"/>
  <c r="T471" i="35"/>
  <c r="U471" i="35"/>
  <c r="V471" i="35"/>
  <c r="W471" i="35"/>
  <c r="H472" i="35"/>
  <c r="I472" i="35"/>
  <c r="J472" i="35"/>
  <c r="K472" i="35"/>
  <c r="L472" i="35"/>
  <c r="M472" i="35"/>
  <c r="N472" i="35"/>
  <c r="O472" i="35"/>
  <c r="P472" i="35"/>
  <c r="Q472" i="35"/>
  <c r="R472" i="35"/>
  <c r="S472" i="35"/>
  <c r="T472" i="35"/>
  <c r="U472" i="35"/>
  <c r="V472" i="35"/>
  <c r="W472" i="35"/>
  <c r="H473" i="35"/>
  <c r="I473" i="35"/>
  <c r="J473" i="35"/>
  <c r="K473" i="35"/>
  <c r="L473" i="35"/>
  <c r="M473" i="35"/>
  <c r="N473" i="35"/>
  <c r="O473" i="35"/>
  <c r="P473" i="35"/>
  <c r="Q473" i="35"/>
  <c r="R473" i="35"/>
  <c r="S473" i="35"/>
  <c r="T473" i="35"/>
  <c r="U473" i="35"/>
  <c r="V473" i="35"/>
  <c r="W473" i="35"/>
  <c r="H474" i="35"/>
  <c r="I474" i="35"/>
  <c r="J474" i="35"/>
  <c r="K474" i="35"/>
  <c r="L474" i="35"/>
  <c r="M474" i="35"/>
  <c r="N474" i="35"/>
  <c r="O474" i="35"/>
  <c r="P474" i="35"/>
  <c r="Q474" i="35"/>
  <c r="R474" i="35"/>
  <c r="S474" i="35"/>
  <c r="T474" i="35"/>
  <c r="U474" i="35"/>
  <c r="V474" i="35"/>
  <c r="W474" i="35"/>
  <c r="H475" i="35"/>
  <c r="I475" i="35"/>
  <c r="J475" i="35"/>
  <c r="K475" i="35"/>
  <c r="L475" i="35"/>
  <c r="M475" i="35"/>
  <c r="N475" i="35"/>
  <c r="O475" i="35"/>
  <c r="P475" i="35"/>
  <c r="Q475" i="35"/>
  <c r="R475" i="35"/>
  <c r="S475" i="35"/>
  <c r="T475" i="35"/>
  <c r="U475" i="35"/>
  <c r="V475" i="35"/>
  <c r="W475" i="35"/>
  <c r="H476" i="35"/>
  <c r="I476" i="35"/>
  <c r="J476" i="35"/>
  <c r="K476" i="35"/>
  <c r="L476" i="35"/>
  <c r="M476" i="35"/>
  <c r="N476" i="35"/>
  <c r="O476" i="35"/>
  <c r="P476" i="35"/>
  <c r="Q476" i="35"/>
  <c r="R476" i="35"/>
  <c r="S476" i="35"/>
  <c r="T476" i="35"/>
  <c r="U476" i="35"/>
  <c r="V476" i="35"/>
  <c r="W476" i="35"/>
  <c r="H477" i="35"/>
  <c r="I477" i="35"/>
  <c r="J477" i="35"/>
  <c r="K477" i="35"/>
  <c r="L477" i="35"/>
  <c r="M477" i="35"/>
  <c r="N477" i="35"/>
  <c r="O477" i="35"/>
  <c r="P477" i="35"/>
  <c r="Q477" i="35"/>
  <c r="R477" i="35"/>
  <c r="S477" i="35"/>
  <c r="T477" i="35"/>
  <c r="U477" i="35"/>
  <c r="V477" i="35"/>
  <c r="W477" i="35"/>
  <c r="H478" i="35"/>
  <c r="I478" i="35"/>
  <c r="J478" i="35"/>
  <c r="K478" i="35"/>
  <c r="L478" i="35"/>
  <c r="M478" i="35"/>
  <c r="N478" i="35"/>
  <c r="O478" i="35"/>
  <c r="P478" i="35"/>
  <c r="Q478" i="35"/>
  <c r="R478" i="35"/>
  <c r="S478" i="35"/>
  <c r="T478" i="35"/>
  <c r="U478" i="35"/>
  <c r="V478" i="35"/>
  <c r="W478" i="35"/>
  <c r="H479" i="35"/>
  <c r="I479" i="35"/>
  <c r="J479" i="35"/>
  <c r="K479" i="35"/>
  <c r="L479" i="35"/>
  <c r="M479" i="35"/>
  <c r="N479" i="35"/>
  <c r="O479" i="35"/>
  <c r="P479" i="35"/>
  <c r="Q479" i="35"/>
  <c r="R479" i="35"/>
  <c r="S479" i="35"/>
  <c r="T479" i="35"/>
  <c r="U479" i="35"/>
  <c r="V479" i="35"/>
  <c r="W479" i="35"/>
  <c r="H480" i="35"/>
  <c r="I480" i="35"/>
  <c r="J480" i="35"/>
  <c r="K480" i="35"/>
  <c r="L480" i="35"/>
  <c r="M480" i="35"/>
  <c r="N480" i="35"/>
  <c r="O480" i="35"/>
  <c r="P480" i="35"/>
  <c r="Q480" i="35"/>
  <c r="R480" i="35"/>
  <c r="S480" i="35"/>
  <c r="T480" i="35"/>
  <c r="U480" i="35"/>
  <c r="V480" i="35"/>
  <c r="W480" i="35"/>
  <c r="H481" i="35"/>
  <c r="I481" i="35"/>
  <c r="J481" i="35"/>
  <c r="K481" i="35"/>
  <c r="L481" i="35"/>
  <c r="M481" i="35"/>
  <c r="N481" i="35"/>
  <c r="O481" i="35"/>
  <c r="P481" i="35"/>
  <c r="Q481" i="35"/>
  <c r="R481" i="35"/>
  <c r="S481" i="35"/>
  <c r="T481" i="35"/>
  <c r="U481" i="35"/>
  <c r="V481" i="35"/>
  <c r="W481" i="35"/>
  <c r="H482" i="35"/>
  <c r="I482" i="35"/>
  <c r="J482" i="35"/>
  <c r="K482" i="35"/>
  <c r="L482" i="35"/>
  <c r="M482" i="35"/>
  <c r="N482" i="35"/>
  <c r="O482" i="35"/>
  <c r="P482" i="35"/>
  <c r="Q482" i="35"/>
  <c r="R482" i="35"/>
  <c r="S482" i="35"/>
  <c r="T482" i="35"/>
  <c r="U482" i="35"/>
  <c r="V482" i="35"/>
  <c r="W482" i="35"/>
  <c r="H483" i="35"/>
  <c r="I483" i="35"/>
  <c r="J483" i="35"/>
  <c r="K483" i="35"/>
  <c r="L483" i="35"/>
  <c r="M483" i="35"/>
  <c r="N483" i="35"/>
  <c r="O483" i="35"/>
  <c r="P483" i="35"/>
  <c r="Q483" i="35"/>
  <c r="R483" i="35"/>
  <c r="S483" i="35"/>
  <c r="T483" i="35"/>
  <c r="U483" i="35"/>
  <c r="V483" i="35"/>
  <c r="W483" i="35"/>
  <c r="H484" i="35"/>
  <c r="I484" i="35"/>
  <c r="J484" i="35"/>
  <c r="K484" i="35"/>
  <c r="L484" i="35"/>
  <c r="M484" i="35"/>
  <c r="N484" i="35"/>
  <c r="O484" i="35"/>
  <c r="P484" i="35"/>
  <c r="Q484" i="35"/>
  <c r="R484" i="35"/>
  <c r="S484" i="35"/>
  <c r="T484" i="35"/>
  <c r="U484" i="35"/>
  <c r="V484" i="35"/>
  <c r="W484" i="35"/>
  <c r="H485" i="35"/>
  <c r="I485" i="35"/>
  <c r="J485" i="35"/>
  <c r="K485" i="35"/>
  <c r="L485" i="35"/>
  <c r="M485" i="35"/>
  <c r="N485" i="35"/>
  <c r="O485" i="35"/>
  <c r="P485" i="35"/>
  <c r="Q485" i="35"/>
  <c r="R485" i="35"/>
  <c r="S485" i="35"/>
  <c r="T485" i="35"/>
  <c r="U485" i="35"/>
  <c r="V485" i="35"/>
  <c r="W485" i="35"/>
  <c r="H486" i="35"/>
  <c r="I486" i="35"/>
  <c r="J486" i="35"/>
  <c r="K486" i="35"/>
  <c r="L486" i="35"/>
  <c r="M486" i="35"/>
  <c r="N486" i="35"/>
  <c r="O486" i="35"/>
  <c r="P486" i="35"/>
  <c r="Q486" i="35"/>
  <c r="R486" i="35"/>
  <c r="S486" i="35"/>
  <c r="T486" i="35"/>
  <c r="U486" i="35"/>
  <c r="V486" i="35"/>
  <c r="W486" i="35"/>
  <c r="H487" i="35"/>
  <c r="I487" i="35"/>
  <c r="J487" i="35"/>
  <c r="K487" i="35"/>
  <c r="L487" i="35"/>
  <c r="M487" i="35"/>
  <c r="N487" i="35"/>
  <c r="O487" i="35"/>
  <c r="P487" i="35"/>
  <c r="Q487" i="35"/>
  <c r="R487" i="35"/>
  <c r="S487" i="35"/>
  <c r="T487" i="35"/>
  <c r="U487" i="35"/>
  <c r="V487" i="35"/>
  <c r="W487" i="35"/>
  <c r="H488" i="35"/>
  <c r="I488" i="35"/>
  <c r="J488" i="35"/>
  <c r="K488" i="35"/>
  <c r="L488" i="35"/>
  <c r="M488" i="35"/>
  <c r="N488" i="35"/>
  <c r="O488" i="35"/>
  <c r="P488" i="35"/>
  <c r="Q488" i="35"/>
  <c r="R488" i="35"/>
  <c r="S488" i="35"/>
  <c r="T488" i="35"/>
  <c r="U488" i="35"/>
  <c r="V488" i="35"/>
  <c r="W488" i="35"/>
  <c r="H489" i="35"/>
  <c r="I489" i="35"/>
  <c r="J489" i="35"/>
  <c r="K489" i="35"/>
  <c r="L489" i="35"/>
  <c r="M489" i="35"/>
  <c r="N489" i="35"/>
  <c r="O489" i="35"/>
  <c r="P489" i="35"/>
  <c r="Q489" i="35"/>
  <c r="R489" i="35"/>
  <c r="S489" i="35"/>
  <c r="T489" i="35"/>
  <c r="U489" i="35"/>
  <c r="V489" i="35"/>
  <c r="W489" i="35"/>
  <c r="H490" i="35"/>
  <c r="I490" i="35"/>
  <c r="J490" i="35"/>
  <c r="K490" i="35"/>
  <c r="L490" i="35"/>
  <c r="M490" i="35"/>
  <c r="N490" i="35"/>
  <c r="O490" i="35"/>
  <c r="P490" i="35"/>
  <c r="Q490" i="35"/>
  <c r="R490" i="35"/>
  <c r="S490" i="35"/>
  <c r="T490" i="35"/>
  <c r="U490" i="35"/>
  <c r="V490" i="35"/>
  <c r="W490" i="35"/>
  <c r="H491" i="35"/>
  <c r="I491" i="35"/>
  <c r="J491" i="35"/>
  <c r="K491" i="35"/>
  <c r="L491" i="35"/>
  <c r="M491" i="35"/>
  <c r="N491" i="35"/>
  <c r="O491" i="35"/>
  <c r="P491" i="35"/>
  <c r="Q491" i="35"/>
  <c r="R491" i="35"/>
  <c r="S491" i="35"/>
  <c r="T491" i="35"/>
  <c r="U491" i="35"/>
  <c r="V491" i="35"/>
  <c r="W491" i="35"/>
  <c r="H492" i="35"/>
  <c r="I492" i="35"/>
  <c r="J492" i="35"/>
  <c r="K492" i="35"/>
  <c r="L492" i="35"/>
  <c r="M492" i="35"/>
  <c r="N492" i="35"/>
  <c r="O492" i="35"/>
  <c r="P492" i="35"/>
  <c r="Q492" i="35"/>
  <c r="R492" i="35"/>
  <c r="S492" i="35"/>
  <c r="T492" i="35"/>
  <c r="U492" i="35"/>
  <c r="V492" i="35"/>
  <c r="W492" i="35"/>
  <c r="H493" i="35"/>
  <c r="I493" i="35"/>
  <c r="J493" i="35"/>
  <c r="K493" i="35"/>
  <c r="L493" i="35"/>
  <c r="M493" i="35"/>
  <c r="N493" i="35"/>
  <c r="O493" i="35"/>
  <c r="P493" i="35"/>
  <c r="Q493" i="35"/>
  <c r="R493" i="35"/>
  <c r="S493" i="35"/>
  <c r="T493" i="35"/>
  <c r="U493" i="35"/>
  <c r="V493" i="35"/>
  <c r="W493" i="35"/>
  <c r="H494" i="35"/>
  <c r="I494" i="35"/>
  <c r="J494" i="35"/>
  <c r="K494" i="35"/>
  <c r="L494" i="35"/>
  <c r="M494" i="35"/>
  <c r="N494" i="35"/>
  <c r="O494" i="35"/>
  <c r="P494" i="35"/>
  <c r="Q494" i="35"/>
  <c r="R494" i="35"/>
  <c r="S494" i="35"/>
  <c r="T494" i="35"/>
  <c r="U494" i="35"/>
  <c r="V494" i="35"/>
  <c r="W494" i="35"/>
  <c r="H495" i="35"/>
  <c r="I495" i="35"/>
  <c r="J495" i="35"/>
  <c r="K495" i="35"/>
  <c r="L495" i="35"/>
  <c r="M495" i="35"/>
  <c r="N495" i="35"/>
  <c r="O495" i="35"/>
  <c r="P495" i="35"/>
  <c r="Q495" i="35"/>
  <c r="R495" i="35"/>
  <c r="S495" i="35"/>
  <c r="T495" i="35"/>
  <c r="U495" i="35"/>
  <c r="V495" i="35"/>
  <c r="W495" i="35"/>
  <c r="H496" i="35"/>
  <c r="I496" i="35"/>
  <c r="J496" i="35"/>
  <c r="K496" i="35"/>
  <c r="L496" i="35"/>
  <c r="M496" i="35"/>
  <c r="N496" i="35"/>
  <c r="O496" i="35"/>
  <c r="P496" i="35"/>
  <c r="Q496" i="35"/>
  <c r="R496" i="35"/>
  <c r="S496" i="35"/>
  <c r="T496" i="35"/>
  <c r="U496" i="35"/>
  <c r="V496" i="35"/>
  <c r="W496" i="35"/>
  <c r="H497" i="35"/>
  <c r="I497" i="35"/>
  <c r="J497" i="35"/>
  <c r="K497" i="35"/>
  <c r="L497" i="35"/>
  <c r="M497" i="35"/>
  <c r="N497" i="35"/>
  <c r="O497" i="35"/>
  <c r="P497" i="35"/>
  <c r="Q497" i="35"/>
  <c r="R497" i="35"/>
  <c r="S497" i="35"/>
  <c r="T497" i="35"/>
  <c r="U497" i="35"/>
  <c r="V497" i="35"/>
  <c r="W497" i="35"/>
  <c r="H498" i="35"/>
  <c r="I498" i="35"/>
  <c r="J498" i="35"/>
  <c r="K498" i="35"/>
  <c r="L498" i="35"/>
  <c r="M498" i="35"/>
  <c r="N498" i="35"/>
  <c r="O498" i="35"/>
  <c r="P498" i="35"/>
  <c r="Q498" i="35"/>
  <c r="R498" i="35"/>
  <c r="S498" i="35"/>
  <c r="T498" i="35"/>
  <c r="U498" i="35"/>
  <c r="V498" i="35"/>
  <c r="W498" i="35"/>
  <c r="H499" i="35"/>
  <c r="I499" i="35"/>
  <c r="J499" i="35"/>
  <c r="K499" i="35"/>
  <c r="L499" i="35"/>
  <c r="M499" i="35"/>
  <c r="N499" i="35"/>
  <c r="O499" i="35"/>
  <c r="P499" i="35"/>
  <c r="Q499" i="35"/>
  <c r="R499" i="35"/>
  <c r="S499" i="35"/>
  <c r="T499" i="35"/>
  <c r="U499" i="35"/>
  <c r="V499" i="35"/>
  <c r="W499" i="35"/>
  <c r="H500" i="35"/>
  <c r="I500" i="35"/>
  <c r="J500" i="35"/>
  <c r="K500" i="35"/>
  <c r="L500" i="35"/>
  <c r="M500" i="35"/>
  <c r="N500" i="35"/>
  <c r="O500" i="35"/>
  <c r="P500" i="35"/>
  <c r="Q500" i="35"/>
  <c r="R500" i="35"/>
  <c r="S500" i="35"/>
  <c r="T500" i="35"/>
  <c r="U500" i="35"/>
  <c r="V500" i="35"/>
  <c r="W500" i="35"/>
  <c r="H501" i="35"/>
  <c r="I501" i="35"/>
  <c r="J501" i="35"/>
  <c r="K501" i="35"/>
  <c r="L501" i="35"/>
  <c r="M501" i="35"/>
  <c r="N501" i="35"/>
  <c r="O501" i="35"/>
  <c r="P501" i="35"/>
  <c r="Q501" i="35"/>
  <c r="R501" i="35"/>
  <c r="S501" i="35"/>
  <c r="T501" i="35"/>
  <c r="U501" i="35"/>
  <c r="V501" i="35"/>
  <c r="W501" i="35"/>
  <c r="H502" i="35"/>
  <c r="I502" i="35"/>
  <c r="J502" i="35"/>
  <c r="K502" i="35"/>
  <c r="L502" i="35"/>
  <c r="M502" i="35"/>
  <c r="N502" i="35"/>
  <c r="O502" i="35"/>
  <c r="P502" i="35"/>
  <c r="Q502" i="35"/>
  <c r="R502" i="35"/>
  <c r="S502" i="35"/>
  <c r="T502" i="35"/>
  <c r="U502" i="35"/>
  <c r="V502" i="35"/>
  <c r="W502" i="35"/>
  <c r="H503" i="35"/>
  <c r="I503" i="35"/>
  <c r="J503" i="35"/>
  <c r="K503" i="35"/>
  <c r="L503" i="35"/>
  <c r="M503" i="35"/>
  <c r="N503" i="35"/>
  <c r="O503" i="35"/>
  <c r="P503" i="35"/>
  <c r="Q503" i="35"/>
  <c r="R503" i="35"/>
  <c r="S503" i="35"/>
  <c r="T503" i="35"/>
  <c r="U503" i="35"/>
  <c r="V503" i="35"/>
  <c r="W503" i="35"/>
  <c r="H504" i="35"/>
  <c r="I504" i="35"/>
  <c r="J504" i="35"/>
  <c r="K504" i="35"/>
  <c r="L504" i="35"/>
  <c r="M504" i="35"/>
  <c r="N504" i="35"/>
  <c r="O504" i="35"/>
  <c r="P504" i="35"/>
  <c r="Q504" i="35"/>
  <c r="R504" i="35"/>
  <c r="S504" i="35"/>
  <c r="T504" i="35"/>
  <c r="U504" i="35"/>
  <c r="V504" i="35"/>
  <c r="W504" i="35"/>
  <c r="H505" i="35"/>
  <c r="I505" i="35"/>
  <c r="J505" i="35"/>
  <c r="K505" i="35"/>
  <c r="L505" i="35"/>
  <c r="M505" i="35"/>
  <c r="N505" i="35"/>
  <c r="O505" i="35"/>
  <c r="P505" i="35"/>
  <c r="Q505" i="35"/>
  <c r="R505" i="35"/>
  <c r="S505" i="35"/>
  <c r="T505" i="35"/>
  <c r="U505" i="35"/>
  <c r="V505" i="35"/>
  <c r="W505" i="35"/>
  <c r="H506" i="35"/>
  <c r="I506" i="35"/>
  <c r="J506" i="35"/>
  <c r="K506" i="35"/>
  <c r="L506" i="35"/>
  <c r="M506" i="35"/>
  <c r="N506" i="35"/>
  <c r="O506" i="35"/>
  <c r="P506" i="35"/>
  <c r="Q506" i="35"/>
  <c r="R506" i="35"/>
  <c r="S506" i="35"/>
  <c r="T506" i="35"/>
  <c r="U506" i="35"/>
  <c r="V506" i="35"/>
  <c r="W506" i="35"/>
  <c r="H507" i="35"/>
  <c r="I507" i="35"/>
  <c r="J507" i="35"/>
  <c r="K507" i="35"/>
  <c r="L507" i="35"/>
  <c r="M507" i="35"/>
  <c r="N507" i="35"/>
  <c r="O507" i="35"/>
  <c r="P507" i="35"/>
  <c r="Q507" i="35"/>
  <c r="R507" i="35"/>
  <c r="S507" i="35"/>
  <c r="T507" i="35"/>
  <c r="U507" i="35"/>
  <c r="V507" i="35"/>
  <c r="W507" i="35"/>
  <c r="H508" i="35"/>
  <c r="I508" i="35"/>
  <c r="J508" i="35"/>
  <c r="K508" i="35"/>
  <c r="L508" i="35"/>
  <c r="M508" i="35"/>
  <c r="N508" i="35"/>
  <c r="O508" i="35"/>
  <c r="P508" i="35"/>
  <c r="Q508" i="35"/>
  <c r="R508" i="35"/>
  <c r="S508" i="35"/>
  <c r="T508" i="35"/>
  <c r="U508" i="35"/>
  <c r="V508" i="35"/>
  <c r="W508" i="35"/>
  <c r="H509" i="35"/>
  <c r="I509" i="35"/>
  <c r="J509" i="35"/>
  <c r="K509" i="35"/>
  <c r="L509" i="35"/>
  <c r="M509" i="35"/>
  <c r="N509" i="35"/>
  <c r="O509" i="35"/>
  <c r="P509" i="35"/>
  <c r="Q509" i="35"/>
  <c r="R509" i="35"/>
  <c r="S509" i="35"/>
  <c r="T509" i="35"/>
  <c r="U509" i="35"/>
  <c r="V509" i="35"/>
  <c r="W509" i="35"/>
  <c r="H510" i="35"/>
  <c r="I510" i="35"/>
  <c r="J510" i="35"/>
  <c r="K510" i="35"/>
  <c r="L510" i="35"/>
  <c r="M510" i="35"/>
  <c r="N510" i="35"/>
  <c r="O510" i="35"/>
  <c r="P510" i="35"/>
  <c r="Q510" i="35"/>
  <c r="R510" i="35"/>
  <c r="S510" i="35"/>
  <c r="T510" i="35"/>
  <c r="U510" i="35"/>
  <c r="V510" i="35"/>
  <c r="W510" i="35"/>
  <c r="H511" i="35"/>
  <c r="I511" i="35"/>
  <c r="J511" i="35"/>
  <c r="K511" i="35"/>
  <c r="L511" i="35"/>
  <c r="M511" i="35"/>
  <c r="N511" i="35"/>
  <c r="O511" i="35"/>
  <c r="P511" i="35"/>
  <c r="Q511" i="35"/>
  <c r="R511" i="35"/>
  <c r="S511" i="35"/>
  <c r="T511" i="35"/>
  <c r="U511" i="35"/>
  <c r="V511" i="35"/>
  <c r="W511" i="35"/>
  <c r="H512" i="35"/>
  <c r="I512" i="35"/>
  <c r="J512" i="35"/>
  <c r="K512" i="35"/>
  <c r="L512" i="35"/>
  <c r="M512" i="35"/>
  <c r="N512" i="35"/>
  <c r="O512" i="35"/>
  <c r="P512" i="35"/>
  <c r="Q512" i="35"/>
  <c r="R512" i="35"/>
  <c r="S512" i="35"/>
  <c r="T512" i="35"/>
  <c r="U512" i="35"/>
  <c r="V512" i="35"/>
  <c r="W512" i="35"/>
  <c r="H513" i="35"/>
  <c r="I513" i="35"/>
  <c r="J513" i="35"/>
  <c r="K513" i="35"/>
  <c r="L513" i="35"/>
  <c r="M513" i="35"/>
  <c r="N513" i="35"/>
  <c r="O513" i="35"/>
  <c r="P513" i="35"/>
  <c r="Q513" i="35"/>
  <c r="R513" i="35"/>
  <c r="S513" i="35"/>
  <c r="T513" i="35"/>
  <c r="U513" i="35"/>
  <c r="V513" i="35"/>
  <c r="W513" i="35"/>
  <c r="H514" i="35"/>
  <c r="I514" i="35"/>
  <c r="J514" i="35"/>
  <c r="K514" i="35"/>
  <c r="L514" i="35"/>
  <c r="M514" i="35"/>
  <c r="N514" i="35"/>
  <c r="O514" i="35"/>
  <c r="P514" i="35"/>
  <c r="Q514" i="35"/>
  <c r="R514" i="35"/>
  <c r="S514" i="35"/>
  <c r="T514" i="35"/>
  <c r="U514" i="35"/>
  <c r="V514" i="35"/>
  <c r="W514" i="35"/>
  <c r="H515" i="35"/>
  <c r="I515" i="35"/>
  <c r="J515" i="35"/>
  <c r="K515" i="35"/>
  <c r="L515" i="35"/>
  <c r="M515" i="35"/>
  <c r="N515" i="35"/>
  <c r="O515" i="35"/>
  <c r="P515" i="35"/>
  <c r="Q515" i="35"/>
  <c r="R515" i="35"/>
  <c r="S515" i="35"/>
  <c r="T515" i="35"/>
  <c r="U515" i="35"/>
  <c r="V515" i="35"/>
  <c r="W515" i="35"/>
  <c r="H516" i="35"/>
  <c r="I516" i="35"/>
  <c r="J516" i="35"/>
  <c r="K516" i="35"/>
  <c r="L516" i="35"/>
  <c r="M516" i="35"/>
  <c r="N516" i="35"/>
  <c r="O516" i="35"/>
  <c r="P516" i="35"/>
  <c r="Q516" i="35"/>
  <c r="R516" i="35"/>
  <c r="S516" i="35"/>
  <c r="T516" i="35"/>
  <c r="U516" i="35"/>
  <c r="V516" i="35"/>
  <c r="W516" i="35"/>
  <c r="H517" i="35"/>
  <c r="I517" i="35"/>
  <c r="J517" i="35"/>
  <c r="K517" i="35"/>
  <c r="L517" i="35"/>
  <c r="M517" i="35"/>
  <c r="N517" i="35"/>
  <c r="O517" i="35"/>
  <c r="P517" i="35"/>
  <c r="Q517" i="35"/>
  <c r="R517" i="35"/>
  <c r="S517" i="35"/>
  <c r="T517" i="35"/>
  <c r="U517" i="35"/>
  <c r="V517" i="35"/>
  <c r="W517" i="35"/>
  <c r="H518" i="35"/>
  <c r="I518" i="35"/>
  <c r="J518" i="35"/>
  <c r="K518" i="35"/>
  <c r="L518" i="35"/>
  <c r="M518" i="35"/>
  <c r="N518" i="35"/>
  <c r="O518" i="35"/>
  <c r="P518" i="35"/>
  <c r="Q518" i="35"/>
  <c r="R518" i="35"/>
  <c r="S518" i="35"/>
  <c r="T518" i="35"/>
  <c r="U518" i="35"/>
  <c r="V518" i="35"/>
  <c r="W518" i="35"/>
  <c r="H519" i="35"/>
  <c r="I519" i="35"/>
  <c r="J519" i="35"/>
  <c r="K519" i="35"/>
  <c r="L519" i="35"/>
  <c r="M519" i="35"/>
  <c r="N519" i="35"/>
  <c r="O519" i="35"/>
  <c r="P519" i="35"/>
  <c r="Q519" i="35"/>
  <c r="R519" i="35"/>
  <c r="S519" i="35"/>
  <c r="T519" i="35"/>
  <c r="U519" i="35"/>
  <c r="V519" i="35"/>
  <c r="W519" i="35"/>
  <c r="H520" i="35"/>
  <c r="I520" i="35"/>
  <c r="J520" i="35"/>
  <c r="K520" i="35"/>
  <c r="L520" i="35"/>
  <c r="M520" i="35"/>
  <c r="N520" i="35"/>
  <c r="O520" i="35"/>
  <c r="P520" i="35"/>
  <c r="Q520" i="35"/>
  <c r="R520" i="35"/>
  <c r="S520" i="35"/>
  <c r="T520" i="35"/>
  <c r="U520" i="35"/>
  <c r="V520" i="35"/>
  <c r="W520" i="35"/>
  <c r="H521" i="35"/>
  <c r="I521" i="35"/>
  <c r="J521" i="35"/>
  <c r="K521" i="35"/>
  <c r="L521" i="35"/>
  <c r="M521" i="35"/>
  <c r="N521" i="35"/>
  <c r="O521" i="35"/>
  <c r="P521" i="35"/>
  <c r="Q521" i="35"/>
  <c r="R521" i="35"/>
  <c r="S521" i="35"/>
  <c r="T521" i="35"/>
  <c r="U521" i="35"/>
  <c r="V521" i="35"/>
  <c r="W521" i="35"/>
  <c r="H522" i="35"/>
  <c r="I522" i="35"/>
  <c r="J522" i="35"/>
  <c r="K522" i="35"/>
  <c r="L522" i="35"/>
  <c r="M522" i="35"/>
  <c r="N522" i="35"/>
  <c r="O522" i="35"/>
  <c r="P522" i="35"/>
  <c r="Q522" i="35"/>
  <c r="R522" i="35"/>
  <c r="S522" i="35"/>
  <c r="T522" i="35"/>
  <c r="U522" i="35"/>
  <c r="V522" i="35"/>
  <c r="W522" i="35"/>
  <c r="H523" i="35"/>
  <c r="I523" i="35"/>
  <c r="J523" i="35"/>
  <c r="K523" i="35"/>
  <c r="L523" i="35"/>
  <c r="M523" i="35"/>
  <c r="N523" i="35"/>
  <c r="O523" i="35"/>
  <c r="P523" i="35"/>
  <c r="Q523" i="35"/>
  <c r="R523" i="35"/>
  <c r="S523" i="35"/>
  <c r="T523" i="35"/>
  <c r="U523" i="35"/>
  <c r="V523" i="35"/>
  <c r="W523" i="35"/>
  <c r="H524" i="35"/>
  <c r="I524" i="35"/>
  <c r="J524" i="35"/>
  <c r="K524" i="35"/>
  <c r="L524" i="35"/>
  <c r="M524" i="35"/>
  <c r="N524" i="35"/>
  <c r="O524" i="35"/>
  <c r="P524" i="35"/>
  <c r="Q524" i="35"/>
  <c r="R524" i="35"/>
  <c r="S524" i="35"/>
  <c r="T524" i="35"/>
  <c r="U524" i="35"/>
  <c r="V524" i="35"/>
  <c r="W524" i="35"/>
  <c r="H525" i="35"/>
  <c r="I525" i="35"/>
  <c r="J525" i="35"/>
  <c r="K525" i="35"/>
  <c r="L525" i="35"/>
  <c r="M525" i="35"/>
  <c r="N525" i="35"/>
  <c r="O525" i="35"/>
  <c r="P525" i="35"/>
  <c r="Q525" i="35"/>
  <c r="R525" i="35"/>
  <c r="S525" i="35"/>
  <c r="T525" i="35"/>
  <c r="U525" i="35"/>
  <c r="V525" i="35"/>
  <c r="W525" i="35"/>
  <c r="H526" i="35"/>
  <c r="I526" i="35"/>
  <c r="J526" i="35"/>
  <c r="K526" i="35"/>
  <c r="L526" i="35"/>
  <c r="M526" i="35"/>
  <c r="N526" i="35"/>
  <c r="O526" i="35"/>
  <c r="P526" i="35"/>
  <c r="Q526" i="35"/>
  <c r="R526" i="35"/>
  <c r="S526" i="35"/>
  <c r="T526" i="35"/>
  <c r="U526" i="35"/>
  <c r="V526" i="35"/>
  <c r="W526" i="35"/>
  <c r="H527" i="35"/>
  <c r="I527" i="35"/>
  <c r="J527" i="35"/>
  <c r="K527" i="35"/>
  <c r="L527" i="35"/>
  <c r="M527" i="35"/>
  <c r="N527" i="35"/>
  <c r="O527" i="35"/>
  <c r="P527" i="35"/>
  <c r="Q527" i="35"/>
  <c r="R527" i="35"/>
  <c r="S527" i="35"/>
  <c r="T527" i="35"/>
  <c r="U527" i="35"/>
  <c r="V527" i="35"/>
  <c r="W527" i="35"/>
  <c r="H528" i="35"/>
  <c r="I528" i="35"/>
  <c r="J528" i="35"/>
  <c r="K528" i="35"/>
  <c r="L528" i="35"/>
  <c r="M528" i="35"/>
  <c r="N528" i="35"/>
  <c r="O528" i="35"/>
  <c r="P528" i="35"/>
  <c r="Q528" i="35"/>
  <c r="R528" i="35"/>
  <c r="S528" i="35"/>
  <c r="T528" i="35"/>
  <c r="U528" i="35"/>
  <c r="V528" i="35"/>
  <c r="W528" i="35"/>
  <c r="H529" i="35"/>
  <c r="I529" i="35"/>
  <c r="J529" i="35"/>
  <c r="K529" i="35"/>
  <c r="L529" i="35"/>
  <c r="M529" i="35"/>
  <c r="N529" i="35"/>
  <c r="O529" i="35"/>
  <c r="P529" i="35"/>
  <c r="Q529" i="35"/>
  <c r="R529" i="35"/>
  <c r="S529" i="35"/>
  <c r="T529" i="35"/>
  <c r="U529" i="35"/>
  <c r="V529" i="35"/>
  <c r="W529" i="35"/>
  <c r="H530" i="35"/>
  <c r="I530" i="35"/>
  <c r="J530" i="35"/>
  <c r="K530" i="35"/>
  <c r="L530" i="35"/>
  <c r="M530" i="35"/>
  <c r="N530" i="35"/>
  <c r="O530" i="35"/>
  <c r="P530" i="35"/>
  <c r="Q530" i="35"/>
  <c r="R530" i="35"/>
  <c r="S530" i="35"/>
  <c r="T530" i="35"/>
  <c r="U530" i="35"/>
  <c r="V530" i="35"/>
  <c r="W530" i="35"/>
  <c r="H531" i="35"/>
  <c r="I531" i="35"/>
  <c r="J531" i="35"/>
  <c r="K531" i="35"/>
  <c r="L531" i="35"/>
  <c r="M531" i="35"/>
  <c r="N531" i="35"/>
  <c r="O531" i="35"/>
  <c r="P531" i="35"/>
  <c r="Q531" i="35"/>
  <c r="R531" i="35"/>
  <c r="S531" i="35"/>
  <c r="T531" i="35"/>
  <c r="U531" i="35"/>
  <c r="V531" i="35"/>
  <c r="W531" i="35"/>
  <c r="H532" i="35"/>
  <c r="I532" i="35"/>
  <c r="J532" i="35"/>
  <c r="K532" i="35"/>
  <c r="L532" i="35"/>
  <c r="M532" i="35"/>
  <c r="N532" i="35"/>
  <c r="O532" i="35"/>
  <c r="P532" i="35"/>
  <c r="Q532" i="35"/>
  <c r="R532" i="35"/>
  <c r="S532" i="35"/>
  <c r="T532" i="35"/>
  <c r="U532" i="35"/>
  <c r="V532" i="35"/>
  <c r="W532" i="35"/>
  <c r="H533" i="35"/>
  <c r="I533" i="35"/>
  <c r="J533" i="35"/>
  <c r="K533" i="35"/>
  <c r="L533" i="35"/>
  <c r="M533" i="35"/>
  <c r="N533" i="35"/>
  <c r="O533" i="35"/>
  <c r="P533" i="35"/>
  <c r="Q533" i="35"/>
  <c r="R533" i="35"/>
  <c r="S533" i="35"/>
  <c r="T533" i="35"/>
  <c r="U533" i="35"/>
  <c r="V533" i="35"/>
  <c r="W533" i="35"/>
  <c r="H534" i="35"/>
  <c r="I534" i="35"/>
  <c r="J534" i="35"/>
  <c r="K534" i="35"/>
  <c r="L534" i="35"/>
  <c r="M534" i="35"/>
  <c r="N534" i="35"/>
  <c r="O534" i="35"/>
  <c r="P534" i="35"/>
  <c r="Q534" i="35"/>
  <c r="R534" i="35"/>
  <c r="S534" i="35"/>
  <c r="T534" i="35"/>
  <c r="U534" i="35"/>
  <c r="V534" i="35"/>
  <c r="W534" i="35"/>
  <c r="H535" i="35"/>
  <c r="I535" i="35"/>
  <c r="J535" i="35"/>
  <c r="K535" i="35"/>
  <c r="L535" i="35"/>
  <c r="M535" i="35"/>
  <c r="N535" i="35"/>
  <c r="O535" i="35"/>
  <c r="P535" i="35"/>
  <c r="Q535" i="35"/>
  <c r="R535" i="35"/>
  <c r="S535" i="35"/>
  <c r="T535" i="35"/>
  <c r="U535" i="35"/>
  <c r="V535" i="35"/>
  <c r="W535" i="35"/>
  <c r="H536" i="35"/>
  <c r="I536" i="35"/>
  <c r="J536" i="35"/>
  <c r="K536" i="35"/>
  <c r="L536" i="35"/>
  <c r="M536" i="35"/>
  <c r="N536" i="35"/>
  <c r="O536" i="35"/>
  <c r="P536" i="35"/>
  <c r="Q536" i="35"/>
  <c r="R536" i="35"/>
  <c r="S536" i="35"/>
  <c r="T536" i="35"/>
  <c r="U536" i="35"/>
  <c r="V536" i="35"/>
  <c r="W536" i="35"/>
  <c r="H537" i="35"/>
  <c r="I537" i="35"/>
  <c r="J537" i="35"/>
  <c r="K537" i="35"/>
  <c r="L537" i="35"/>
  <c r="M537" i="35"/>
  <c r="N537" i="35"/>
  <c r="O537" i="35"/>
  <c r="P537" i="35"/>
  <c r="Q537" i="35"/>
  <c r="R537" i="35"/>
  <c r="S537" i="35"/>
  <c r="T537" i="35"/>
  <c r="U537" i="35"/>
  <c r="V537" i="35"/>
  <c r="W537" i="35"/>
  <c r="H538" i="35"/>
  <c r="I538" i="35"/>
  <c r="J538" i="35"/>
  <c r="K538" i="35"/>
  <c r="L538" i="35"/>
  <c r="M538" i="35"/>
  <c r="N538" i="35"/>
  <c r="O538" i="35"/>
  <c r="P538" i="35"/>
  <c r="Q538" i="35"/>
  <c r="R538" i="35"/>
  <c r="S538" i="35"/>
  <c r="T538" i="35"/>
  <c r="U538" i="35"/>
  <c r="V538" i="35"/>
  <c r="W538" i="35"/>
  <c r="H539" i="35"/>
  <c r="I539" i="35"/>
  <c r="J539" i="35"/>
  <c r="K539" i="35"/>
  <c r="L539" i="35"/>
  <c r="M539" i="35"/>
  <c r="N539" i="35"/>
  <c r="O539" i="35"/>
  <c r="P539" i="35"/>
  <c r="Q539" i="35"/>
  <c r="R539" i="35"/>
  <c r="S539" i="35"/>
  <c r="T539" i="35"/>
  <c r="U539" i="35"/>
  <c r="V539" i="35"/>
  <c r="W539" i="35"/>
  <c r="H540" i="35"/>
  <c r="I540" i="35"/>
  <c r="J540" i="35"/>
  <c r="K540" i="35"/>
  <c r="L540" i="35"/>
  <c r="M540" i="35"/>
  <c r="N540" i="35"/>
  <c r="O540" i="35"/>
  <c r="P540" i="35"/>
  <c r="Q540" i="35"/>
  <c r="R540" i="35"/>
  <c r="S540" i="35"/>
  <c r="T540" i="35"/>
  <c r="U540" i="35"/>
  <c r="V540" i="35"/>
  <c r="W540" i="35"/>
  <c r="H541" i="35"/>
  <c r="I541" i="35"/>
  <c r="J541" i="35"/>
  <c r="K541" i="35"/>
  <c r="L541" i="35"/>
  <c r="M541" i="35"/>
  <c r="N541" i="35"/>
  <c r="O541" i="35"/>
  <c r="P541" i="35"/>
  <c r="Q541" i="35"/>
  <c r="R541" i="35"/>
  <c r="S541" i="35"/>
  <c r="T541" i="35"/>
  <c r="U541" i="35"/>
  <c r="V541" i="35"/>
  <c r="W541" i="35"/>
  <c r="H542" i="35"/>
  <c r="I542" i="35"/>
  <c r="J542" i="35"/>
  <c r="K542" i="35"/>
  <c r="L542" i="35"/>
  <c r="M542" i="35"/>
  <c r="N542" i="35"/>
  <c r="O542" i="35"/>
  <c r="P542" i="35"/>
  <c r="Q542" i="35"/>
  <c r="R542" i="35"/>
  <c r="S542" i="35"/>
  <c r="T542" i="35"/>
  <c r="U542" i="35"/>
  <c r="V542" i="35"/>
  <c r="W542" i="35"/>
  <c r="H543" i="35"/>
  <c r="I543" i="35"/>
  <c r="J543" i="35"/>
  <c r="K543" i="35"/>
  <c r="L543" i="35"/>
  <c r="M543" i="35"/>
  <c r="N543" i="35"/>
  <c r="O543" i="35"/>
  <c r="P543" i="35"/>
  <c r="Q543" i="35"/>
  <c r="R543" i="35"/>
  <c r="S543" i="35"/>
  <c r="T543" i="35"/>
  <c r="U543" i="35"/>
  <c r="V543" i="35"/>
  <c r="W543" i="35"/>
  <c r="H544" i="35"/>
  <c r="I544" i="35"/>
  <c r="J544" i="35"/>
  <c r="K544" i="35"/>
  <c r="L544" i="35"/>
  <c r="M544" i="35"/>
  <c r="N544" i="35"/>
  <c r="O544" i="35"/>
  <c r="P544" i="35"/>
  <c r="Q544" i="35"/>
  <c r="R544" i="35"/>
  <c r="S544" i="35"/>
  <c r="T544" i="35"/>
  <c r="U544" i="35"/>
  <c r="V544" i="35"/>
  <c r="W544" i="35"/>
  <c r="H545" i="35"/>
  <c r="I545" i="35"/>
  <c r="J545" i="35"/>
  <c r="K545" i="35"/>
  <c r="L545" i="35"/>
  <c r="M545" i="35"/>
  <c r="N545" i="35"/>
  <c r="O545" i="35"/>
  <c r="P545" i="35"/>
  <c r="Q545" i="35"/>
  <c r="R545" i="35"/>
  <c r="S545" i="35"/>
  <c r="T545" i="35"/>
  <c r="U545" i="35"/>
  <c r="V545" i="35"/>
  <c r="W545" i="35"/>
  <c r="H546" i="35"/>
  <c r="I546" i="35"/>
  <c r="J546" i="35"/>
  <c r="K546" i="35"/>
  <c r="L546" i="35"/>
  <c r="M546" i="35"/>
  <c r="N546" i="35"/>
  <c r="O546" i="35"/>
  <c r="P546" i="35"/>
  <c r="Q546" i="35"/>
  <c r="R546" i="35"/>
  <c r="S546" i="35"/>
  <c r="T546" i="35"/>
  <c r="U546" i="35"/>
  <c r="V546" i="35"/>
  <c r="W546" i="35"/>
  <c r="H547" i="35"/>
  <c r="I547" i="35"/>
  <c r="J547" i="35"/>
  <c r="K547" i="35"/>
  <c r="L547" i="35"/>
  <c r="M547" i="35"/>
  <c r="N547" i="35"/>
  <c r="O547" i="35"/>
  <c r="P547" i="35"/>
  <c r="Q547" i="35"/>
  <c r="R547" i="35"/>
  <c r="S547" i="35"/>
  <c r="T547" i="35"/>
  <c r="U547" i="35"/>
  <c r="V547" i="35"/>
  <c r="W547" i="35"/>
  <c r="H548" i="35"/>
  <c r="I548" i="35"/>
  <c r="J548" i="35"/>
  <c r="K548" i="35"/>
  <c r="L548" i="35"/>
  <c r="M548" i="35"/>
  <c r="N548" i="35"/>
  <c r="O548" i="35"/>
  <c r="P548" i="35"/>
  <c r="Q548" i="35"/>
  <c r="R548" i="35"/>
  <c r="S548" i="35"/>
  <c r="T548" i="35"/>
  <c r="U548" i="35"/>
  <c r="V548" i="35"/>
  <c r="W548" i="35"/>
  <c r="H549" i="35"/>
  <c r="I549" i="35"/>
  <c r="J549" i="35"/>
  <c r="K549" i="35"/>
  <c r="L549" i="35"/>
  <c r="M549" i="35"/>
  <c r="N549" i="35"/>
  <c r="O549" i="35"/>
  <c r="P549" i="35"/>
  <c r="Q549" i="35"/>
  <c r="R549" i="35"/>
  <c r="S549" i="35"/>
  <c r="T549" i="35"/>
  <c r="U549" i="35"/>
  <c r="V549" i="35"/>
  <c r="W549" i="35"/>
  <c r="H550" i="35"/>
  <c r="I550" i="35"/>
  <c r="J550" i="35"/>
  <c r="K550" i="35"/>
  <c r="L550" i="35"/>
  <c r="M550" i="35"/>
  <c r="N550" i="35"/>
  <c r="O550" i="35"/>
  <c r="P550" i="35"/>
  <c r="Q550" i="35"/>
  <c r="R550" i="35"/>
  <c r="S550" i="35"/>
  <c r="T550" i="35"/>
  <c r="U550" i="35"/>
  <c r="V550" i="35"/>
  <c r="W550" i="35"/>
  <c r="H551" i="35"/>
  <c r="I551" i="35"/>
  <c r="J551" i="35"/>
  <c r="K551" i="35"/>
  <c r="L551" i="35"/>
  <c r="M551" i="35"/>
  <c r="N551" i="35"/>
  <c r="O551" i="35"/>
  <c r="P551" i="35"/>
  <c r="Q551" i="35"/>
  <c r="R551" i="35"/>
  <c r="S551" i="35"/>
  <c r="T551" i="35"/>
  <c r="U551" i="35"/>
  <c r="V551" i="35"/>
  <c r="W551" i="35"/>
  <c r="H552" i="35"/>
  <c r="I552" i="35"/>
  <c r="J552" i="35"/>
  <c r="K552" i="35"/>
  <c r="L552" i="35"/>
  <c r="M552" i="35"/>
  <c r="N552" i="35"/>
  <c r="O552" i="35"/>
  <c r="P552" i="35"/>
  <c r="Q552" i="35"/>
  <c r="R552" i="35"/>
  <c r="S552" i="35"/>
  <c r="T552" i="35"/>
  <c r="U552" i="35"/>
  <c r="V552" i="35"/>
  <c r="W552" i="35"/>
  <c r="H553" i="35"/>
  <c r="I553" i="35"/>
  <c r="J553" i="35"/>
  <c r="K553" i="35"/>
  <c r="L553" i="35"/>
  <c r="M553" i="35"/>
  <c r="N553" i="35"/>
  <c r="O553" i="35"/>
  <c r="P553" i="35"/>
  <c r="Q553" i="35"/>
  <c r="R553" i="35"/>
  <c r="S553" i="35"/>
  <c r="T553" i="35"/>
  <c r="U553" i="35"/>
  <c r="V553" i="35"/>
  <c r="W553" i="35"/>
  <c r="H554" i="35"/>
  <c r="I554" i="35"/>
  <c r="J554" i="35"/>
  <c r="K554" i="35"/>
  <c r="L554" i="35"/>
  <c r="M554" i="35"/>
  <c r="N554" i="35"/>
  <c r="O554" i="35"/>
  <c r="P554" i="35"/>
  <c r="Q554" i="35"/>
  <c r="R554" i="35"/>
  <c r="S554" i="35"/>
  <c r="T554" i="35"/>
  <c r="U554" i="35"/>
  <c r="V554" i="35"/>
  <c r="W554" i="35"/>
  <c r="H555" i="35"/>
  <c r="I555" i="35"/>
  <c r="J555" i="35"/>
  <c r="K555" i="35"/>
  <c r="L555" i="35"/>
  <c r="M555" i="35"/>
  <c r="N555" i="35"/>
  <c r="O555" i="35"/>
  <c r="P555" i="35"/>
  <c r="Q555" i="35"/>
  <c r="R555" i="35"/>
  <c r="S555" i="35"/>
  <c r="T555" i="35"/>
  <c r="U555" i="35"/>
  <c r="V555" i="35"/>
  <c r="W555" i="35"/>
  <c r="H556" i="35"/>
  <c r="I556" i="35"/>
  <c r="J556" i="35"/>
  <c r="K556" i="35"/>
  <c r="L556" i="35"/>
  <c r="M556" i="35"/>
  <c r="N556" i="35"/>
  <c r="O556" i="35"/>
  <c r="P556" i="35"/>
  <c r="Q556" i="35"/>
  <c r="R556" i="35"/>
  <c r="S556" i="35"/>
  <c r="T556" i="35"/>
  <c r="U556" i="35"/>
  <c r="V556" i="35"/>
  <c r="W556" i="35"/>
  <c r="H557" i="35"/>
  <c r="I557" i="35"/>
  <c r="J557" i="35"/>
  <c r="K557" i="35"/>
  <c r="L557" i="35"/>
  <c r="M557" i="35"/>
  <c r="N557" i="35"/>
  <c r="O557" i="35"/>
  <c r="P557" i="35"/>
  <c r="Q557" i="35"/>
  <c r="R557" i="35"/>
  <c r="S557" i="35"/>
  <c r="T557" i="35"/>
  <c r="U557" i="35"/>
  <c r="V557" i="35"/>
  <c r="W557" i="35"/>
  <c r="H558" i="35"/>
  <c r="I558" i="35"/>
  <c r="J558" i="35"/>
  <c r="K558" i="35"/>
  <c r="L558" i="35"/>
  <c r="M558" i="35"/>
  <c r="N558" i="35"/>
  <c r="O558" i="35"/>
  <c r="P558" i="35"/>
  <c r="Q558" i="35"/>
  <c r="R558" i="35"/>
  <c r="S558" i="35"/>
  <c r="T558" i="35"/>
  <c r="U558" i="35"/>
  <c r="V558" i="35"/>
  <c r="W558" i="35"/>
  <c r="H559" i="35"/>
  <c r="I559" i="35"/>
  <c r="J559" i="35"/>
  <c r="K559" i="35"/>
  <c r="L559" i="35"/>
  <c r="M559" i="35"/>
  <c r="N559" i="35"/>
  <c r="O559" i="35"/>
  <c r="P559" i="35"/>
  <c r="Q559" i="35"/>
  <c r="R559" i="35"/>
  <c r="S559" i="35"/>
  <c r="T559" i="35"/>
  <c r="U559" i="35"/>
  <c r="V559" i="35"/>
  <c r="W559" i="35"/>
  <c r="H560" i="35"/>
  <c r="I560" i="35"/>
  <c r="J560" i="35"/>
  <c r="K560" i="35"/>
  <c r="L560" i="35"/>
  <c r="M560" i="35"/>
  <c r="N560" i="35"/>
  <c r="O560" i="35"/>
  <c r="P560" i="35"/>
  <c r="Q560" i="35"/>
  <c r="R560" i="35"/>
  <c r="S560" i="35"/>
  <c r="T560" i="35"/>
  <c r="U560" i="35"/>
  <c r="V560" i="35"/>
  <c r="W560" i="35"/>
  <c r="H561" i="35"/>
  <c r="I561" i="35"/>
  <c r="J561" i="35"/>
  <c r="K561" i="35"/>
  <c r="L561" i="35"/>
  <c r="M561" i="35"/>
  <c r="N561" i="35"/>
  <c r="O561" i="35"/>
  <c r="P561" i="35"/>
  <c r="Q561" i="35"/>
  <c r="R561" i="35"/>
  <c r="S561" i="35"/>
  <c r="T561" i="35"/>
  <c r="U561" i="35"/>
  <c r="V561" i="35"/>
  <c r="W561" i="35"/>
  <c r="H562" i="35"/>
  <c r="I562" i="35"/>
  <c r="J562" i="35"/>
  <c r="K562" i="35"/>
  <c r="L562" i="35"/>
  <c r="M562" i="35"/>
  <c r="N562" i="35"/>
  <c r="O562" i="35"/>
  <c r="P562" i="35"/>
  <c r="Q562" i="35"/>
  <c r="R562" i="35"/>
  <c r="S562" i="35"/>
  <c r="T562" i="35"/>
  <c r="U562" i="35"/>
  <c r="V562" i="35"/>
  <c r="W562" i="35"/>
  <c r="H563" i="35"/>
  <c r="I563" i="35"/>
  <c r="J563" i="35"/>
  <c r="K563" i="35"/>
  <c r="L563" i="35"/>
  <c r="M563" i="35"/>
  <c r="N563" i="35"/>
  <c r="O563" i="35"/>
  <c r="P563" i="35"/>
  <c r="Q563" i="35"/>
  <c r="R563" i="35"/>
  <c r="S563" i="35"/>
  <c r="T563" i="35"/>
  <c r="U563" i="35"/>
  <c r="V563" i="35"/>
  <c r="W563" i="35"/>
  <c r="H564" i="35"/>
  <c r="I564" i="35"/>
  <c r="J564" i="35"/>
  <c r="K564" i="35"/>
  <c r="L564" i="35"/>
  <c r="M564" i="35"/>
  <c r="N564" i="35"/>
  <c r="O564" i="35"/>
  <c r="P564" i="35"/>
  <c r="Q564" i="35"/>
  <c r="R564" i="35"/>
  <c r="S564" i="35"/>
  <c r="T564" i="35"/>
  <c r="U564" i="35"/>
  <c r="V564" i="35"/>
  <c r="W564" i="35"/>
  <c r="H565" i="35"/>
  <c r="I565" i="35"/>
  <c r="J565" i="35"/>
  <c r="K565" i="35"/>
  <c r="L565" i="35"/>
  <c r="M565" i="35"/>
  <c r="N565" i="35"/>
  <c r="O565" i="35"/>
  <c r="P565" i="35"/>
  <c r="Q565" i="35"/>
  <c r="R565" i="35"/>
  <c r="S565" i="35"/>
  <c r="T565" i="35"/>
  <c r="U565" i="35"/>
  <c r="V565" i="35"/>
  <c r="W565" i="35"/>
  <c r="H566" i="35"/>
  <c r="I566" i="35"/>
  <c r="J566" i="35"/>
  <c r="K566" i="35"/>
  <c r="L566" i="35"/>
  <c r="M566" i="35"/>
  <c r="N566" i="35"/>
  <c r="O566" i="35"/>
  <c r="P566" i="35"/>
  <c r="Q566" i="35"/>
  <c r="R566" i="35"/>
  <c r="S566" i="35"/>
  <c r="T566" i="35"/>
  <c r="U566" i="35"/>
  <c r="V566" i="35"/>
  <c r="W566" i="35"/>
  <c r="H567" i="35"/>
  <c r="I567" i="35"/>
  <c r="J567" i="35"/>
  <c r="K567" i="35"/>
  <c r="L567" i="35"/>
  <c r="M567" i="35"/>
  <c r="N567" i="35"/>
  <c r="O567" i="35"/>
  <c r="P567" i="35"/>
  <c r="Q567" i="35"/>
  <c r="R567" i="35"/>
  <c r="S567" i="35"/>
  <c r="T567" i="35"/>
  <c r="U567" i="35"/>
  <c r="V567" i="35"/>
  <c r="W567" i="35"/>
  <c r="H568" i="35"/>
  <c r="I568" i="35"/>
  <c r="J568" i="35"/>
  <c r="K568" i="35"/>
  <c r="L568" i="35"/>
  <c r="M568" i="35"/>
  <c r="N568" i="35"/>
  <c r="O568" i="35"/>
  <c r="P568" i="35"/>
  <c r="Q568" i="35"/>
  <c r="R568" i="35"/>
  <c r="S568" i="35"/>
  <c r="T568" i="35"/>
  <c r="U568" i="35"/>
  <c r="V568" i="35"/>
  <c r="W568" i="35"/>
  <c r="H569" i="35"/>
  <c r="I569" i="35"/>
  <c r="J569" i="35"/>
  <c r="K569" i="35"/>
  <c r="L569" i="35"/>
  <c r="M569" i="35"/>
  <c r="N569" i="35"/>
  <c r="O569" i="35"/>
  <c r="P569" i="35"/>
  <c r="Q569" i="35"/>
  <c r="R569" i="35"/>
  <c r="S569" i="35"/>
  <c r="T569" i="35"/>
  <c r="U569" i="35"/>
  <c r="V569" i="35"/>
  <c r="W569" i="35"/>
  <c r="H570" i="35"/>
  <c r="I570" i="35"/>
  <c r="J570" i="35"/>
  <c r="K570" i="35"/>
  <c r="L570" i="35"/>
  <c r="M570" i="35"/>
  <c r="N570" i="35"/>
  <c r="O570" i="35"/>
  <c r="P570" i="35"/>
  <c r="Q570" i="35"/>
  <c r="R570" i="35"/>
  <c r="S570" i="35"/>
  <c r="T570" i="35"/>
  <c r="U570" i="35"/>
  <c r="V570" i="35"/>
  <c r="W570" i="35"/>
  <c r="H571" i="35"/>
  <c r="I571" i="35"/>
  <c r="J571" i="35"/>
  <c r="K571" i="35"/>
  <c r="L571" i="35"/>
  <c r="M571" i="35"/>
  <c r="N571" i="35"/>
  <c r="O571" i="35"/>
  <c r="P571" i="35"/>
  <c r="Q571" i="35"/>
  <c r="R571" i="35"/>
  <c r="S571" i="35"/>
  <c r="T571" i="35"/>
  <c r="U571" i="35"/>
  <c r="V571" i="35"/>
  <c r="W571" i="35"/>
  <c r="H572" i="35"/>
  <c r="I572" i="35"/>
  <c r="J572" i="35"/>
  <c r="K572" i="35"/>
  <c r="L572" i="35"/>
  <c r="M572" i="35"/>
  <c r="N572" i="35"/>
  <c r="O572" i="35"/>
  <c r="P572" i="35"/>
  <c r="Q572" i="35"/>
  <c r="R572" i="35"/>
  <c r="S572" i="35"/>
  <c r="T572" i="35"/>
  <c r="U572" i="35"/>
  <c r="V572" i="35"/>
  <c r="W572" i="35"/>
  <c r="H573" i="35"/>
  <c r="I573" i="35"/>
  <c r="J573" i="35"/>
  <c r="K573" i="35"/>
  <c r="L573" i="35"/>
  <c r="M573" i="35"/>
  <c r="N573" i="35"/>
  <c r="O573" i="35"/>
  <c r="P573" i="35"/>
  <c r="Q573" i="35"/>
  <c r="R573" i="35"/>
  <c r="S573" i="35"/>
  <c r="T573" i="35"/>
  <c r="U573" i="35"/>
  <c r="V573" i="35"/>
  <c r="W573" i="35"/>
  <c r="H574" i="35"/>
  <c r="I574" i="35"/>
  <c r="J574" i="35"/>
  <c r="K574" i="35"/>
  <c r="L574" i="35"/>
  <c r="M574" i="35"/>
  <c r="N574" i="35"/>
  <c r="O574" i="35"/>
  <c r="P574" i="35"/>
  <c r="Q574" i="35"/>
  <c r="R574" i="35"/>
  <c r="S574" i="35"/>
  <c r="T574" i="35"/>
  <c r="U574" i="35"/>
  <c r="V574" i="35"/>
  <c r="W574" i="35"/>
  <c r="H575" i="35"/>
  <c r="I575" i="35"/>
  <c r="J575" i="35"/>
  <c r="K575" i="35"/>
  <c r="L575" i="35"/>
  <c r="M575" i="35"/>
  <c r="N575" i="35"/>
  <c r="O575" i="35"/>
  <c r="P575" i="35"/>
  <c r="Q575" i="35"/>
  <c r="R575" i="35"/>
  <c r="S575" i="35"/>
  <c r="T575" i="35"/>
  <c r="U575" i="35"/>
  <c r="V575" i="35"/>
  <c r="W575" i="35"/>
  <c r="H576" i="35"/>
  <c r="I576" i="35"/>
  <c r="J576" i="35"/>
  <c r="K576" i="35"/>
  <c r="L576" i="35"/>
  <c r="M576" i="35"/>
  <c r="N576" i="35"/>
  <c r="O576" i="35"/>
  <c r="P576" i="35"/>
  <c r="Q576" i="35"/>
  <c r="R576" i="35"/>
  <c r="S576" i="35"/>
  <c r="T576" i="35"/>
  <c r="U576" i="35"/>
  <c r="V576" i="35"/>
  <c r="W576" i="35"/>
  <c r="H577" i="35"/>
  <c r="I577" i="35"/>
  <c r="J577" i="35"/>
  <c r="K577" i="35"/>
  <c r="L577" i="35"/>
  <c r="M577" i="35"/>
  <c r="N577" i="35"/>
  <c r="O577" i="35"/>
  <c r="P577" i="35"/>
  <c r="Q577" i="35"/>
  <c r="R577" i="35"/>
  <c r="S577" i="35"/>
  <c r="T577" i="35"/>
  <c r="U577" i="35"/>
  <c r="V577" i="35"/>
  <c r="W577" i="35"/>
  <c r="H578" i="35"/>
  <c r="I578" i="35"/>
  <c r="J578" i="35"/>
  <c r="K578" i="35"/>
  <c r="L578" i="35"/>
  <c r="M578" i="35"/>
  <c r="N578" i="35"/>
  <c r="O578" i="35"/>
  <c r="P578" i="35"/>
  <c r="Q578" i="35"/>
  <c r="R578" i="35"/>
  <c r="S578" i="35"/>
  <c r="T578" i="35"/>
  <c r="U578" i="35"/>
  <c r="V578" i="35"/>
  <c r="W578" i="35"/>
  <c r="H579" i="35"/>
  <c r="I579" i="35"/>
  <c r="J579" i="35"/>
  <c r="K579" i="35"/>
  <c r="L579" i="35"/>
  <c r="M579" i="35"/>
  <c r="N579" i="35"/>
  <c r="O579" i="35"/>
  <c r="P579" i="35"/>
  <c r="Q579" i="35"/>
  <c r="R579" i="35"/>
  <c r="S579" i="35"/>
  <c r="T579" i="35"/>
  <c r="U579" i="35"/>
  <c r="V579" i="35"/>
  <c r="W579" i="35"/>
  <c r="H580" i="35"/>
  <c r="I580" i="35"/>
  <c r="J580" i="35"/>
  <c r="K580" i="35"/>
  <c r="L580" i="35"/>
  <c r="M580" i="35"/>
  <c r="N580" i="35"/>
  <c r="O580" i="35"/>
  <c r="P580" i="35"/>
  <c r="Q580" i="35"/>
  <c r="R580" i="35"/>
  <c r="S580" i="35"/>
  <c r="T580" i="35"/>
  <c r="U580" i="35"/>
  <c r="V580" i="35"/>
  <c r="W580" i="35"/>
  <c r="H581" i="35"/>
  <c r="I581" i="35"/>
  <c r="J581" i="35"/>
  <c r="K581" i="35"/>
  <c r="L581" i="35"/>
  <c r="M581" i="35"/>
  <c r="N581" i="35"/>
  <c r="O581" i="35"/>
  <c r="P581" i="35"/>
  <c r="Q581" i="35"/>
  <c r="R581" i="35"/>
  <c r="S581" i="35"/>
  <c r="T581" i="35"/>
  <c r="U581" i="35"/>
  <c r="V581" i="35"/>
  <c r="W581" i="35"/>
  <c r="H582" i="35"/>
  <c r="I582" i="35"/>
  <c r="J582" i="35"/>
  <c r="K582" i="35"/>
  <c r="L582" i="35"/>
  <c r="M582" i="35"/>
  <c r="N582" i="35"/>
  <c r="O582" i="35"/>
  <c r="P582" i="35"/>
  <c r="Q582" i="35"/>
  <c r="R582" i="35"/>
  <c r="S582" i="35"/>
  <c r="T582" i="35"/>
  <c r="U582" i="35"/>
  <c r="V582" i="35"/>
  <c r="W582" i="35"/>
  <c r="H583" i="35"/>
  <c r="I583" i="35"/>
  <c r="J583" i="35"/>
  <c r="K583" i="35"/>
  <c r="L583" i="35"/>
  <c r="M583" i="35"/>
  <c r="N583" i="35"/>
  <c r="O583" i="35"/>
  <c r="P583" i="35"/>
  <c r="Q583" i="35"/>
  <c r="R583" i="35"/>
  <c r="S583" i="35"/>
  <c r="T583" i="35"/>
  <c r="U583" i="35"/>
  <c r="V583" i="35"/>
  <c r="W583" i="35"/>
  <c r="H584" i="35"/>
  <c r="I584" i="35"/>
  <c r="J584" i="35"/>
  <c r="K584" i="35"/>
  <c r="L584" i="35"/>
  <c r="M584" i="35"/>
  <c r="N584" i="35"/>
  <c r="O584" i="35"/>
  <c r="P584" i="35"/>
  <c r="Q584" i="35"/>
  <c r="R584" i="35"/>
  <c r="S584" i="35"/>
  <c r="T584" i="35"/>
  <c r="U584" i="35"/>
  <c r="V584" i="35"/>
  <c r="W584" i="35"/>
  <c r="H585" i="35"/>
  <c r="I585" i="35"/>
  <c r="J585" i="35"/>
  <c r="K585" i="35"/>
  <c r="L585" i="35"/>
  <c r="M585" i="35"/>
  <c r="N585" i="35"/>
  <c r="O585" i="35"/>
  <c r="P585" i="35"/>
  <c r="Q585" i="35"/>
  <c r="R585" i="35"/>
  <c r="S585" i="35"/>
  <c r="T585" i="35"/>
  <c r="U585" i="35"/>
  <c r="V585" i="35"/>
  <c r="W585" i="35"/>
  <c r="H586" i="35"/>
  <c r="I586" i="35"/>
  <c r="J586" i="35"/>
  <c r="K586" i="35"/>
  <c r="L586" i="35"/>
  <c r="M586" i="35"/>
  <c r="N586" i="35"/>
  <c r="O586" i="35"/>
  <c r="P586" i="35"/>
  <c r="Q586" i="35"/>
  <c r="R586" i="35"/>
  <c r="S586" i="35"/>
  <c r="T586" i="35"/>
  <c r="U586" i="35"/>
  <c r="V586" i="35"/>
  <c r="W586" i="35"/>
  <c r="H587" i="35"/>
  <c r="I587" i="35"/>
  <c r="J587" i="35"/>
  <c r="K587" i="35"/>
  <c r="L587" i="35"/>
  <c r="M587" i="35"/>
  <c r="N587" i="35"/>
  <c r="O587" i="35"/>
  <c r="P587" i="35"/>
  <c r="Q587" i="35"/>
  <c r="R587" i="35"/>
  <c r="S587" i="35"/>
  <c r="T587" i="35"/>
  <c r="U587" i="35"/>
  <c r="V587" i="35"/>
  <c r="W587" i="35"/>
  <c r="H588" i="35"/>
  <c r="I588" i="35"/>
  <c r="J588" i="35"/>
  <c r="K588" i="35"/>
  <c r="L588" i="35"/>
  <c r="M588" i="35"/>
  <c r="N588" i="35"/>
  <c r="O588" i="35"/>
  <c r="P588" i="35"/>
  <c r="Q588" i="35"/>
  <c r="R588" i="35"/>
  <c r="S588" i="35"/>
  <c r="T588" i="35"/>
  <c r="U588" i="35"/>
  <c r="V588" i="35"/>
  <c r="W588" i="35"/>
  <c r="H589" i="35"/>
  <c r="I589" i="35"/>
  <c r="J589" i="35"/>
  <c r="K589" i="35"/>
  <c r="L589" i="35"/>
  <c r="M589" i="35"/>
  <c r="N589" i="35"/>
  <c r="O589" i="35"/>
  <c r="P589" i="35"/>
  <c r="Q589" i="35"/>
  <c r="R589" i="35"/>
  <c r="S589" i="35"/>
  <c r="T589" i="35"/>
  <c r="U589" i="35"/>
  <c r="V589" i="35"/>
  <c r="W589" i="35"/>
  <c r="H590" i="35"/>
  <c r="I590" i="35"/>
  <c r="J590" i="35"/>
  <c r="K590" i="35"/>
  <c r="L590" i="35"/>
  <c r="M590" i="35"/>
  <c r="N590" i="35"/>
  <c r="O590" i="35"/>
  <c r="P590" i="35"/>
  <c r="Q590" i="35"/>
  <c r="R590" i="35"/>
  <c r="S590" i="35"/>
  <c r="T590" i="35"/>
  <c r="U590" i="35"/>
  <c r="V590" i="35"/>
  <c r="W590" i="35"/>
  <c r="H591" i="35"/>
  <c r="I591" i="35"/>
  <c r="J591" i="35"/>
  <c r="K591" i="35"/>
  <c r="L591" i="35"/>
  <c r="M591" i="35"/>
  <c r="N591" i="35"/>
  <c r="O591" i="35"/>
  <c r="P591" i="35"/>
  <c r="Q591" i="35"/>
  <c r="R591" i="35"/>
  <c r="S591" i="35"/>
  <c r="T591" i="35"/>
  <c r="U591" i="35"/>
  <c r="V591" i="35"/>
  <c r="W591" i="35"/>
  <c r="H592" i="35"/>
  <c r="I592" i="35"/>
  <c r="J592" i="35"/>
  <c r="K592" i="35"/>
  <c r="L592" i="35"/>
  <c r="M592" i="35"/>
  <c r="N592" i="35"/>
  <c r="O592" i="35"/>
  <c r="P592" i="35"/>
  <c r="Q592" i="35"/>
  <c r="R592" i="35"/>
  <c r="S592" i="35"/>
  <c r="T592" i="35"/>
  <c r="U592" i="35"/>
  <c r="V592" i="35"/>
  <c r="W592" i="35"/>
  <c r="H593" i="35"/>
  <c r="I593" i="35"/>
  <c r="J593" i="35"/>
  <c r="K593" i="35"/>
  <c r="L593" i="35"/>
  <c r="M593" i="35"/>
  <c r="N593" i="35"/>
  <c r="O593" i="35"/>
  <c r="P593" i="35"/>
  <c r="Q593" i="35"/>
  <c r="R593" i="35"/>
  <c r="S593" i="35"/>
  <c r="T593" i="35"/>
  <c r="U593" i="35"/>
  <c r="V593" i="35"/>
  <c r="W593" i="35"/>
  <c r="H594" i="35"/>
  <c r="I594" i="35"/>
  <c r="J594" i="35"/>
  <c r="K594" i="35"/>
  <c r="L594" i="35"/>
  <c r="M594" i="35"/>
  <c r="N594" i="35"/>
  <c r="O594" i="35"/>
  <c r="P594" i="35"/>
  <c r="Q594" i="35"/>
  <c r="R594" i="35"/>
  <c r="S594" i="35"/>
  <c r="T594" i="35"/>
  <c r="U594" i="35"/>
  <c r="V594" i="35"/>
  <c r="W594" i="35"/>
  <c r="H595" i="35"/>
  <c r="I595" i="35"/>
  <c r="J595" i="35"/>
  <c r="K595" i="35"/>
  <c r="L595" i="35"/>
  <c r="M595" i="35"/>
  <c r="N595" i="35"/>
  <c r="O595" i="35"/>
  <c r="P595" i="35"/>
  <c r="Q595" i="35"/>
  <c r="R595" i="35"/>
  <c r="S595" i="35"/>
  <c r="T595" i="35"/>
  <c r="U595" i="35"/>
  <c r="V595" i="35"/>
  <c r="W595" i="35"/>
  <c r="H596" i="35"/>
  <c r="I596" i="35"/>
  <c r="J596" i="35"/>
  <c r="K596" i="35"/>
  <c r="L596" i="35"/>
  <c r="M596" i="35"/>
  <c r="N596" i="35"/>
  <c r="O596" i="35"/>
  <c r="P596" i="35"/>
  <c r="Q596" i="35"/>
  <c r="R596" i="35"/>
  <c r="S596" i="35"/>
  <c r="T596" i="35"/>
  <c r="U596" i="35"/>
  <c r="V596" i="35"/>
  <c r="W596" i="35"/>
  <c r="H597" i="35"/>
  <c r="I597" i="35"/>
  <c r="J597" i="35"/>
  <c r="K597" i="35"/>
  <c r="L597" i="35"/>
  <c r="M597" i="35"/>
  <c r="N597" i="35"/>
  <c r="O597" i="35"/>
  <c r="P597" i="35"/>
  <c r="Q597" i="35"/>
  <c r="R597" i="35"/>
  <c r="S597" i="35"/>
  <c r="T597" i="35"/>
  <c r="U597" i="35"/>
  <c r="V597" i="35"/>
  <c r="W597" i="35"/>
  <c r="H598" i="35"/>
  <c r="I598" i="35"/>
  <c r="J598" i="35"/>
  <c r="K598" i="35"/>
  <c r="L598" i="35"/>
  <c r="M598" i="35"/>
  <c r="N598" i="35"/>
  <c r="O598" i="35"/>
  <c r="P598" i="35"/>
  <c r="Q598" i="35"/>
  <c r="R598" i="35"/>
  <c r="S598" i="35"/>
  <c r="T598" i="35"/>
  <c r="U598" i="35"/>
  <c r="V598" i="35"/>
  <c r="W598" i="35"/>
  <c r="H599" i="35"/>
  <c r="I599" i="35"/>
  <c r="J599" i="35"/>
  <c r="K599" i="35"/>
  <c r="L599" i="35"/>
  <c r="M599" i="35"/>
  <c r="N599" i="35"/>
  <c r="O599" i="35"/>
  <c r="P599" i="35"/>
  <c r="Q599" i="35"/>
  <c r="R599" i="35"/>
  <c r="S599" i="35"/>
  <c r="T599" i="35"/>
  <c r="U599" i="35"/>
  <c r="V599" i="35"/>
  <c r="W599" i="35"/>
  <c r="H600" i="35"/>
  <c r="I600" i="35"/>
  <c r="J600" i="35"/>
  <c r="K600" i="35"/>
  <c r="L600" i="35"/>
  <c r="M600" i="35"/>
  <c r="N600" i="35"/>
  <c r="O600" i="35"/>
  <c r="P600" i="35"/>
  <c r="Q600" i="35"/>
  <c r="R600" i="35"/>
  <c r="S600" i="35"/>
  <c r="T600" i="35"/>
  <c r="U600" i="35"/>
  <c r="V600" i="35"/>
  <c r="W600" i="35"/>
  <c r="H601" i="35"/>
  <c r="I601" i="35"/>
  <c r="J601" i="35"/>
  <c r="K601" i="35"/>
  <c r="L601" i="35"/>
  <c r="M601" i="35"/>
  <c r="N601" i="35"/>
  <c r="O601" i="35"/>
  <c r="P601" i="35"/>
  <c r="Q601" i="35"/>
  <c r="R601" i="35"/>
  <c r="S601" i="35"/>
  <c r="T601" i="35"/>
  <c r="U601" i="35"/>
  <c r="V601" i="35"/>
  <c r="W601" i="35"/>
  <c r="H602" i="35"/>
  <c r="I602" i="35"/>
  <c r="J602" i="35"/>
  <c r="K602" i="35"/>
  <c r="L602" i="35"/>
  <c r="M602" i="35"/>
  <c r="N602" i="35"/>
  <c r="O602" i="35"/>
  <c r="P602" i="35"/>
  <c r="Q602" i="35"/>
  <c r="R602" i="35"/>
  <c r="S602" i="35"/>
  <c r="T602" i="35"/>
  <c r="U602" i="35"/>
  <c r="V602" i="35"/>
  <c r="W602" i="35"/>
  <c r="H603" i="35"/>
  <c r="I603" i="35"/>
  <c r="J603" i="35"/>
  <c r="K603" i="35"/>
  <c r="L603" i="35"/>
  <c r="M603" i="35"/>
  <c r="N603" i="35"/>
  <c r="O603" i="35"/>
  <c r="P603" i="35"/>
  <c r="Q603" i="35"/>
  <c r="R603" i="35"/>
  <c r="S603" i="35"/>
  <c r="T603" i="35"/>
  <c r="U603" i="35"/>
  <c r="V603" i="35"/>
  <c r="W603" i="35"/>
  <c r="H604" i="35"/>
  <c r="I604" i="35"/>
  <c r="J604" i="35"/>
  <c r="K604" i="35"/>
  <c r="L604" i="35"/>
  <c r="M604" i="35"/>
  <c r="N604" i="35"/>
  <c r="O604" i="35"/>
  <c r="P604" i="35"/>
  <c r="Q604" i="35"/>
  <c r="R604" i="35"/>
  <c r="S604" i="35"/>
  <c r="T604" i="35"/>
  <c r="U604" i="35"/>
  <c r="V604" i="35"/>
  <c r="W604" i="35"/>
  <c r="H605" i="35"/>
  <c r="I605" i="35"/>
  <c r="J605" i="35"/>
  <c r="K605" i="35"/>
  <c r="L605" i="35"/>
  <c r="M605" i="35"/>
  <c r="N605" i="35"/>
  <c r="O605" i="35"/>
  <c r="P605" i="35"/>
  <c r="Q605" i="35"/>
  <c r="R605" i="35"/>
  <c r="S605" i="35"/>
  <c r="T605" i="35"/>
  <c r="U605" i="35"/>
  <c r="V605" i="35"/>
  <c r="W605" i="35"/>
  <c r="H606" i="35"/>
  <c r="I606" i="35"/>
  <c r="J606" i="35"/>
  <c r="K606" i="35"/>
  <c r="L606" i="35"/>
  <c r="M606" i="35"/>
  <c r="N606" i="35"/>
  <c r="O606" i="35"/>
  <c r="P606" i="35"/>
  <c r="Q606" i="35"/>
  <c r="R606" i="35"/>
  <c r="S606" i="35"/>
  <c r="T606" i="35"/>
  <c r="U606" i="35"/>
  <c r="V606" i="35"/>
  <c r="W606" i="35"/>
  <c r="H607" i="35"/>
  <c r="I607" i="35"/>
  <c r="J607" i="35"/>
  <c r="K607" i="35"/>
  <c r="L607" i="35"/>
  <c r="M607" i="35"/>
  <c r="N607" i="35"/>
  <c r="O607" i="35"/>
  <c r="P607" i="35"/>
  <c r="Q607" i="35"/>
  <c r="R607" i="35"/>
  <c r="S607" i="35"/>
  <c r="T607" i="35"/>
  <c r="U607" i="35"/>
  <c r="V607" i="35"/>
  <c r="W607" i="35"/>
  <c r="H608" i="35"/>
  <c r="I608" i="35"/>
  <c r="J608" i="35"/>
  <c r="K608" i="35"/>
  <c r="L608" i="35"/>
  <c r="M608" i="35"/>
  <c r="N608" i="35"/>
  <c r="O608" i="35"/>
  <c r="P608" i="35"/>
  <c r="Q608" i="35"/>
  <c r="R608" i="35"/>
  <c r="S608" i="35"/>
  <c r="T608" i="35"/>
  <c r="U608" i="35"/>
  <c r="V608" i="35"/>
  <c r="W608" i="35"/>
  <c r="H609" i="35"/>
  <c r="I609" i="35"/>
  <c r="J609" i="35"/>
  <c r="K609" i="35"/>
  <c r="L609" i="35"/>
  <c r="M609" i="35"/>
  <c r="N609" i="35"/>
  <c r="O609" i="35"/>
  <c r="P609" i="35"/>
  <c r="Q609" i="35"/>
  <c r="R609" i="35"/>
  <c r="S609" i="35"/>
  <c r="T609" i="35"/>
  <c r="U609" i="35"/>
  <c r="V609" i="35"/>
  <c r="W609" i="35"/>
  <c r="H610" i="35"/>
  <c r="I610" i="35"/>
  <c r="J610" i="35"/>
  <c r="K610" i="35"/>
  <c r="L610" i="35"/>
  <c r="M610" i="35"/>
  <c r="N610" i="35"/>
  <c r="O610" i="35"/>
  <c r="P610" i="35"/>
  <c r="Q610" i="35"/>
  <c r="R610" i="35"/>
  <c r="S610" i="35"/>
  <c r="T610" i="35"/>
  <c r="U610" i="35"/>
  <c r="V610" i="35"/>
  <c r="W610" i="35"/>
  <c r="H611" i="35"/>
  <c r="I611" i="35"/>
  <c r="J611" i="35"/>
  <c r="K611" i="35"/>
  <c r="L611" i="35"/>
  <c r="M611" i="35"/>
  <c r="N611" i="35"/>
  <c r="O611" i="35"/>
  <c r="P611" i="35"/>
  <c r="Q611" i="35"/>
  <c r="R611" i="35"/>
  <c r="S611" i="35"/>
  <c r="T611" i="35"/>
  <c r="U611" i="35"/>
  <c r="V611" i="35"/>
  <c r="W611" i="35"/>
  <c r="H612" i="35"/>
  <c r="I612" i="35"/>
  <c r="J612" i="35"/>
  <c r="K612" i="35"/>
  <c r="L612" i="35"/>
  <c r="M612" i="35"/>
  <c r="N612" i="35"/>
  <c r="O612" i="35"/>
  <c r="P612" i="35"/>
  <c r="Q612" i="35"/>
  <c r="R612" i="35"/>
  <c r="S612" i="35"/>
  <c r="T612" i="35"/>
  <c r="U612" i="35"/>
  <c r="V612" i="35"/>
  <c r="W612" i="35"/>
  <c r="H613" i="35"/>
  <c r="I613" i="35"/>
  <c r="J613" i="35"/>
  <c r="K613" i="35"/>
  <c r="L613" i="35"/>
  <c r="M613" i="35"/>
  <c r="N613" i="35"/>
  <c r="O613" i="35"/>
  <c r="P613" i="35"/>
  <c r="Q613" i="35"/>
  <c r="R613" i="35"/>
  <c r="S613" i="35"/>
  <c r="T613" i="35"/>
  <c r="U613" i="35"/>
  <c r="V613" i="35"/>
  <c r="W613" i="35"/>
  <c r="H614" i="35"/>
  <c r="I614" i="35"/>
  <c r="J614" i="35"/>
  <c r="K614" i="35"/>
  <c r="L614" i="35"/>
  <c r="M614" i="35"/>
  <c r="N614" i="35"/>
  <c r="O614" i="35"/>
  <c r="P614" i="35"/>
  <c r="Q614" i="35"/>
  <c r="R614" i="35"/>
  <c r="S614" i="35"/>
  <c r="T614" i="35"/>
  <c r="U614" i="35"/>
  <c r="V614" i="35"/>
  <c r="W614" i="35"/>
  <c r="H615" i="35"/>
  <c r="I615" i="35"/>
  <c r="J615" i="35"/>
  <c r="K615" i="35"/>
  <c r="L615" i="35"/>
  <c r="M615" i="35"/>
  <c r="N615" i="35"/>
  <c r="O615" i="35"/>
  <c r="P615" i="35"/>
  <c r="Q615" i="35"/>
  <c r="R615" i="35"/>
  <c r="S615" i="35"/>
  <c r="T615" i="35"/>
  <c r="U615" i="35"/>
  <c r="V615" i="35"/>
  <c r="W615" i="35"/>
  <c r="H616" i="35"/>
  <c r="I616" i="35"/>
  <c r="J616" i="35"/>
  <c r="K616" i="35"/>
  <c r="L616" i="35"/>
  <c r="M616" i="35"/>
  <c r="N616" i="35"/>
  <c r="O616" i="35"/>
  <c r="P616" i="35"/>
  <c r="Q616" i="35"/>
  <c r="R616" i="35"/>
  <c r="S616" i="35"/>
  <c r="T616" i="35"/>
  <c r="U616" i="35"/>
  <c r="V616" i="35"/>
  <c r="W616" i="35"/>
  <c r="H617" i="35"/>
  <c r="I617" i="35"/>
  <c r="J617" i="35"/>
  <c r="K617" i="35"/>
  <c r="L617" i="35"/>
  <c r="M617" i="35"/>
  <c r="N617" i="35"/>
  <c r="O617" i="35"/>
  <c r="P617" i="35"/>
  <c r="Q617" i="35"/>
  <c r="R617" i="35"/>
  <c r="S617" i="35"/>
  <c r="T617" i="35"/>
  <c r="U617" i="35"/>
  <c r="V617" i="35"/>
  <c r="W617" i="35"/>
  <c r="H618" i="35"/>
  <c r="I618" i="35"/>
  <c r="J618" i="35"/>
  <c r="K618" i="35"/>
  <c r="L618" i="35"/>
  <c r="M618" i="35"/>
  <c r="N618" i="35"/>
  <c r="O618" i="35"/>
  <c r="P618" i="35"/>
  <c r="Q618" i="35"/>
  <c r="R618" i="35"/>
  <c r="S618" i="35"/>
  <c r="T618" i="35"/>
  <c r="U618" i="35"/>
  <c r="V618" i="35"/>
  <c r="W618" i="35"/>
  <c r="H619" i="35"/>
  <c r="I619" i="35"/>
  <c r="J619" i="35"/>
  <c r="K619" i="35"/>
  <c r="L619" i="35"/>
  <c r="M619" i="35"/>
  <c r="N619" i="35"/>
  <c r="O619" i="35"/>
  <c r="P619" i="35"/>
  <c r="Q619" i="35"/>
  <c r="R619" i="35"/>
  <c r="S619" i="35"/>
  <c r="T619" i="35"/>
  <c r="U619" i="35"/>
  <c r="V619" i="35"/>
  <c r="W619" i="35"/>
  <c r="H620" i="35"/>
  <c r="I620" i="35"/>
  <c r="J620" i="35"/>
  <c r="K620" i="35"/>
  <c r="L620" i="35"/>
  <c r="M620" i="35"/>
  <c r="N620" i="35"/>
  <c r="O620" i="35"/>
  <c r="P620" i="35"/>
  <c r="Q620" i="35"/>
  <c r="R620" i="35"/>
  <c r="S620" i="35"/>
  <c r="T620" i="35"/>
  <c r="U620" i="35"/>
  <c r="V620" i="35"/>
  <c r="W620" i="35"/>
  <c r="H621" i="35"/>
  <c r="I621" i="35"/>
  <c r="J621" i="35"/>
  <c r="K621" i="35"/>
  <c r="L621" i="35"/>
  <c r="M621" i="35"/>
  <c r="N621" i="35"/>
  <c r="O621" i="35"/>
  <c r="P621" i="35"/>
  <c r="Q621" i="35"/>
  <c r="R621" i="35"/>
  <c r="S621" i="35"/>
  <c r="T621" i="35"/>
  <c r="U621" i="35"/>
  <c r="V621" i="35"/>
  <c r="W621" i="35"/>
  <c r="H622" i="35"/>
  <c r="I622" i="35"/>
  <c r="J622" i="35"/>
  <c r="K622" i="35"/>
  <c r="L622" i="35"/>
  <c r="M622" i="35"/>
  <c r="N622" i="35"/>
  <c r="O622" i="35"/>
  <c r="P622" i="35"/>
  <c r="Q622" i="35"/>
  <c r="R622" i="35"/>
  <c r="S622" i="35"/>
  <c r="T622" i="35"/>
  <c r="U622" i="35"/>
  <c r="V622" i="35"/>
  <c r="W622" i="35"/>
  <c r="H623" i="35"/>
  <c r="I623" i="35"/>
  <c r="J623" i="35"/>
  <c r="K623" i="35"/>
  <c r="L623" i="35"/>
  <c r="M623" i="35"/>
  <c r="N623" i="35"/>
  <c r="O623" i="35"/>
  <c r="P623" i="35"/>
  <c r="Q623" i="35"/>
  <c r="R623" i="35"/>
  <c r="S623" i="35"/>
  <c r="T623" i="35"/>
  <c r="U623" i="35"/>
  <c r="V623" i="35"/>
  <c r="W623" i="35"/>
  <c r="H624" i="35"/>
  <c r="I624" i="35"/>
  <c r="J624" i="35"/>
  <c r="K624" i="35"/>
  <c r="L624" i="35"/>
  <c r="M624" i="35"/>
  <c r="N624" i="35"/>
  <c r="O624" i="35"/>
  <c r="P624" i="35"/>
  <c r="Q624" i="35"/>
  <c r="R624" i="35"/>
  <c r="S624" i="35"/>
  <c r="T624" i="35"/>
  <c r="U624" i="35"/>
  <c r="V624" i="35"/>
  <c r="W624" i="35"/>
  <c r="H625" i="35"/>
  <c r="I625" i="35"/>
  <c r="J625" i="35"/>
  <c r="K625" i="35"/>
  <c r="L625" i="35"/>
  <c r="M625" i="35"/>
  <c r="N625" i="35"/>
  <c r="O625" i="35"/>
  <c r="P625" i="35"/>
  <c r="Q625" i="35"/>
  <c r="R625" i="35"/>
  <c r="S625" i="35"/>
  <c r="T625" i="35"/>
  <c r="U625" i="35"/>
  <c r="V625" i="35"/>
  <c r="W625" i="35"/>
  <c r="H626" i="35"/>
  <c r="I626" i="35"/>
  <c r="J626" i="35"/>
  <c r="K626" i="35"/>
  <c r="L626" i="35"/>
  <c r="M626" i="35"/>
  <c r="N626" i="35"/>
  <c r="O626" i="35"/>
  <c r="P626" i="35"/>
  <c r="Q626" i="35"/>
  <c r="R626" i="35"/>
  <c r="S626" i="35"/>
  <c r="T626" i="35"/>
  <c r="U626" i="35"/>
  <c r="V626" i="35"/>
  <c r="W626" i="35"/>
  <c r="H627" i="35"/>
  <c r="I627" i="35"/>
  <c r="J627" i="35"/>
  <c r="K627" i="35"/>
  <c r="L627" i="35"/>
  <c r="M627" i="35"/>
  <c r="N627" i="35"/>
  <c r="O627" i="35"/>
  <c r="P627" i="35"/>
  <c r="Q627" i="35"/>
  <c r="R627" i="35"/>
  <c r="S627" i="35"/>
  <c r="T627" i="35"/>
  <c r="U627" i="35"/>
  <c r="V627" i="35"/>
  <c r="W627" i="35"/>
  <c r="H628" i="35"/>
  <c r="I628" i="35"/>
  <c r="J628" i="35"/>
  <c r="K628" i="35"/>
  <c r="L628" i="35"/>
  <c r="M628" i="35"/>
  <c r="N628" i="35"/>
  <c r="O628" i="35"/>
  <c r="P628" i="35"/>
  <c r="Q628" i="35"/>
  <c r="R628" i="35"/>
  <c r="S628" i="35"/>
  <c r="T628" i="35"/>
  <c r="U628" i="35"/>
  <c r="V628" i="35"/>
  <c r="W628" i="35"/>
  <c r="H629" i="35"/>
  <c r="I629" i="35"/>
  <c r="J629" i="35"/>
  <c r="K629" i="35"/>
  <c r="L629" i="35"/>
  <c r="M629" i="35"/>
  <c r="N629" i="35"/>
  <c r="O629" i="35"/>
  <c r="P629" i="35"/>
  <c r="Q629" i="35"/>
  <c r="R629" i="35"/>
  <c r="S629" i="35"/>
  <c r="T629" i="35"/>
  <c r="U629" i="35"/>
  <c r="V629" i="35"/>
  <c r="W629" i="35"/>
  <c r="H630" i="35"/>
  <c r="I630" i="35"/>
  <c r="J630" i="35"/>
  <c r="K630" i="35"/>
  <c r="L630" i="35"/>
  <c r="M630" i="35"/>
  <c r="N630" i="35"/>
  <c r="O630" i="35"/>
  <c r="P630" i="35"/>
  <c r="Q630" i="35"/>
  <c r="R630" i="35"/>
  <c r="S630" i="35"/>
  <c r="T630" i="35"/>
  <c r="U630" i="35"/>
  <c r="V630" i="35"/>
  <c r="W630" i="35"/>
  <c r="H631" i="35"/>
  <c r="I631" i="35"/>
  <c r="J631" i="35"/>
  <c r="K631" i="35"/>
  <c r="L631" i="35"/>
  <c r="M631" i="35"/>
  <c r="N631" i="35"/>
  <c r="O631" i="35"/>
  <c r="P631" i="35"/>
  <c r="Q631" i="35"/>
  <c r="R631" i="35"/>
  <c r="S631" i="35"/>
  <c r="T631" i="35"/>
  <c r="U631" i="35"/>
  <c r="V631" i="35"/>
  <c r="W631" i="35"/>
  <c r="H632" i="35"/>
  <c r="I632" i="35"/>
  <c r="J632" i="35"/>
  <c r="K632" i="35"/>
  <c r="L632" i="35"/>
  <c r="M632" i="35"/>
  <c r="N632" i="35"/>
  <c r="O632" i="35"/>
  <c r="P632" i="35"/>
  <c r="Q632" i="35"/>
  <c r="R632" i="35"/>
  <c r="S632" i="35"/>
  <c r="T632" i="35"/>
  <c r="U632" i="35"/>
  <c r="V632" i="35"/>
  <c r="W632" i="35"/>
  <c r="H633" i="35"/>
  <c r="I633" i="35"/>
  <c r="J633" i="35"/>
  <c r="K633" i="35"/>
  <c r="L633" i="35"/>
  <c r="M633" i="35"/>
  <c r="N633" i="35"/>
  <c r="O633" i="35"/>
  <c r="P633" i="35"/>
  <c r="Q633" i="35"/>
  <c r="R633" i="35"/>
  <c r="S633" i="35"/>
  <c r="T633" i="35"/>
  <c r="U633" i="35"/>
  <c r="V633" i="35"/>
  <c r="W633" i="35"/>
  <c r="H634" i="35"/>
  <c r="I634" i="35"/>
  <c r="J634" i="35"/>
  <c r="K634" i="35"/>
  <c r="L634" i="35"/>
  <c r="M634" i="35"/>
  <c r="N634" i="35"/>
  <c r="O634" i="35"/>
  <c r="P634" i="35"/>
  <c r="Q634" i="35"/>
  <c r="R634" i="35"/>
  <c r="S634" i="35"/>
  <c r="T634" i="35"/>
  <c r="U634" i="35"/>
  <c r="V634" i="35"/>
  <c r="W634" i="35"/>
  <c r="H635" i="35"/>
  <c r="I635" i="35"/>
  <c r="J635" i="35"/>
  <c r="K635" i="35"/>
  <c r="L635" i="35"/>
  <c r="M635" i="35"/>
  <c r="N635" i="35"/>
  <c r="O635" i="35"/>
  <c r="P635" i="35"/>
  <c r="Q635" i="35"/>
  <c r="R635" i="35"/>
  <c r="S635" i="35"/>
  <c r="T635" i="35"/>
  <c r="U635" i="35"/>
  <c r="V635" i="35"/>
  <c r="W635" i="35"/>
  <c r="H636" i="35"/>
  <c r="I636" i="35"/>
  <c r="J636" i="35"/>
  <c r="K636" i="35"/>
  <c r="L636" i="35"/>
  <c r="M636" i="35"/>
  <c r="N636" i="35"/>
  <c r="O636" i="35"/>
  <c r="P636" i="35"/>
  <c r="Q636" i="35"/>
  <c r="R636" i="35"/>
  <c r="S636" i="35"/>
  <c r="T636" i="35"/>
  <c r="U636" i="35"/>
  <c r="V636" i="35"/>
  <c r="W636" i="35"/>
  <c r="H637" i="35"/>
  <c r="I637" i="35"/>
  <c r="J637" i="35"/>
  <c r="K637" i="35"/>
  <c r="L637" i="35"/>
  <c r="M637" i="35"/>
  <c r="N637" i="35"/>
  <c r="O637" i="35"/>
  <c r="P637" i="35"/>
  <c r="Q637" i="35"/>
  <c r="R637" i="35"/>
  <c r="S637" i="35"/>
  <c r="T637" i="35"/>
  <c r="U637" i="35"/>
  <c r="V637" i="35"/>
  <c r="W637" i="35"/>
  <c r="H638" i="35"/>
  <c r="I638" i="35"/>
  <c r="J638" i="35"/>
  <c r="K638" i="35"/>
  <c r="L638" i="35"/>
  <c r="M638" i="35"/>
  <c r="N638" i="35"/>
  <c r="O638" i="35"/>
  <c r="P638" i="35"/>
  <c r="Q638" i="35"/>
  <c r="R638" i="35"/>
  <c r="S638" i="35"/>
  <c r="T638" i="35"/>
  <c r="U638" i="35"/>
  <c r="V638" i="35"/>
  <c r="W638" i="35"/>
  <c r="H639" i="35"/>
  <c r="I639" i="35"/>
  <c r="J639" i="35"/>
  <c r="K639" i="35"/>
  <c r="L639" i="35"/>
  <c r="M639" i="35"/>
  <c r="N639" i="35"/>
  <c r="O639" i="35"/>
  <c r="P639" i="35"/>
  <c r="Q639" i="35"/>
  <c r="R639" i="35"/>
  <c r="S639" i="35"/>
  <c r="T639" i="35"/>
  <c r="U639" i="35"/>
  <c r="V639" i="35"/>
  <c r="W639" i="35"/>
  <c r="H640" i="35"/>
  <c r="I640" i="35"/>
  <c r="J640" i="35"/>
  <c r="K640" i="35"/>
  <c r="L640" i="35"/>
  <c r="M640" i="35"/>
  <c r="N640" i="35"/>
  <c r="O640" i="35"/>
  <c r="P640" i="35"/>
  <c r="Q640" i="35"/>
  <c r="R640" i="35"/>
  <c r="S640" i="35"/>
  <c r="T640" i="35"/>
  <c r="U640" i="35"/>
  <c r="V640" i="35"/>
  <c r="W640" i="35"/>
  <c r="H641" i="35"/>
  <c r="I641" i="35"/>
  <c r="J641" i="35"/>
  <c r="K641" i="35"/>
  <c r="L641" i="35"/>
  <c r="M641" i="35"/>
  <c r="N641" i="35"/>
  <c r="O641" i="35"/>
  <c r="P641" i="35"/>
  <c r="Q641" i="35"/>
  <c r="R641" i="35"/>
  <c r="S641" i="35"/>
  <c r="T641" i="35"/>
  <c r="U641" i="35"/>
  <c r="V641" i="35"/>
  <c r="W641" i="35"/>
  <c r="H642" i="35"/>
  <c r="I642" i="35"/>
  <c r="J642" i="35"/>
  <c r="K642" i="35"/>
  <c r="L642" i="35"/>
  <c r="M642" i="35"/>
  <c r="N642" i="35"/>
  <c r="O642" i="35"/>
  <c r="P642" i="35"/>
  <c r="Q642" i="35"/>
  <c r="R642" i="35"/>
  <c r="S642" i="35"/>
  <c r="T642" i="35"/>
  <c r="U642" i="35"/>
  <c r="V642" i="35"/>
  <c r="W642" i="35"/>
  <c r="H643" i="35"/>
  <c r="I643" i="35"/>
  <c r="J643" i="35"/>
  <c r="K643" i="35"/>
  <c r="L643" i="35"/>
  <c r="M643" i="35"/>
  <c r="N643" i="35"/>
  <c r="O643" i="35"/>
  <c r="P643" i="35"/>
  <c r="Q643" i="35"/>
  <c r="R643" i="35"/>
  <c r="S643" i="35"/>
  <c r="T643" i="35"/>
  <c r="U643" i="35"/>
  <c r="V643" i="35"/>
  <c r="W643" i="35"/>
  <c r="H644" i="35"/>
  <c r="I644" i="35"/>
  <c r="J644" i="35"/>
  <c r="K644" i="35"/>
  <c r="L644" i="35"/>
  <c r="M644" i="35"/>
  <c r="N644" i="35"/>
  <c r="O644" i="35"/>
  <c r="P644" i="35"/>
  <c r="Q644" i="35"/>
  <c r="R644" i="35"/>
  <c r="S644" i="35"/>
  <c r="T644" i="35"/>
  <c r="U644" i="35"/>
  <c r="V644" i="35"/>
  <c r="W644" i="35"/>
  <c r="H645" i="35"/>
  <c r="I645" i="35"/>
  <c r="J645" i="35"/>
  <c r="K645" i="35"/>
  <c r="L645" i="35"/>
  <c r="M645" i="35"/>
  <c r="N645" i="35"/>
  <c r="O645" i="35"/>
  <c r="P645" i="35"/>
  <c r="Q645" i="35"/>
  <c r="R645" i="35"/>
  <c r="S645" i="35"/>
  <c r="T645" i="35"/>
  <c r="U645" i="35"/>
  <c r="V645" i="35"/>
  <c r="W645" i="35"/>
  <c r="H646" i="35"/>
  <c r="I646" i="35"/>
  <c r="J646" i="35"/>
  <c r="K646" i="35"/>
  <c r="L646" i="35"/>
  <c r="M646" i="35"/>
  <c r="N646" i="35"/>
  <c r="O646" i="35"/>
  <c r="P646" i="35"/>
  <c r="Q646" i="35"/>
  <c r="R646" i="35"/>
  <c r="S646" i="35"/>
  <c r="T646" i="35"/>
  <c r="U646" i="35"/>
  <c r="V646" i="35"/>
  <c r="W646" i="35"/>
  <c r="H647" i="35"/>
  <c r="I647" i="35"/>
  <c r="J647" i="35"/>
  <c r="K647" i="35"/>
  <c r="L647" i="35"/>
  <c r="M647" i="35"/>
  <c r="N647" i="35"/>
  <c r="O647" i="35"/>
  <c r="P647" i="35"/>
  <c r="Q647" i="35"/>
  <c r="R647" i="35"/>
  <c r="S647" i="35"/>
  <c r="T647" i="35"/>
  <c r="U647" i="35"/>
  <c r="V647" i="35"/>
  <c r="W647" i="35"/>
  <c r="H648" i="35"/>
  <c r="I648" i="35"/>
  <c r="J648" i="35"/>
  <c r="K648" i="35"/>
  <c r="L648" i="35"/>
  <c r="M648" i="35"/>
  <c r="N648" i="35"/>
  <c r="O648" i="35"/>
  <c r="P648" i="35"/>
  <c r="Q648" i="35"/>
  <c r="R648" i="35"/>
  <c r="S648" i="35"/>
  <c r="T648" i="35"/>
  <c r="U648" i="35"/>
  <c r="V648" i="35"/>
  <c r="W648" i="35"/>
  <c r="H649" i="35"/>
  <c r="I649" i="35"/>
  <c r="J649" i="35"/>
  <c r="K649" i="35"/>
  <c r="L649" i="35"/>
  <c r="M649" i="35"/>
  <c r="N649" i="35"/>
  <c r="O649" i="35"/>
  <c r="P649" i="35"/>
  <c r="Q649" i="35"/>
  <c r="R649" i="35"/>
  <c r="S649" i="35"/>
  <c r="T649" i="35"/>
  <c r="U649" i="35"/>
  <c r="V649" i="35"/>
  <c r="W649" i="35"/>
  <c r="H650" i="35"/>
  <c r="I650" i="35"/>
  <c r="J650" i="35"/>
  <c r="K650" i="35"/>
  <c r="L650" i="35"/>
  <c r="M650" i="35"/>
  <c r="N650" i="35"/>
  <c r="O650" i="35"/>
  <c r="P650" i="35"/>
  <c r="Q650" i="35"/>
  <c r="R650" i="35"/>
  <c r="S650" i="35"/>
  <c r="T650" i="35"/>
  <c r="U650" i="35"/>
  <c r="V650" i="35"/>
  <c r="W650" i="35"/>
  <c r="H651" i="35"/>
  <c r="I651" i="35"/>
  <c r="J651" i="35"/>
  <c r="K651" i="35"/>
  <c r="L651" i="35"/>
  <c r="M651" i="35"/>
  <c r="N651" i="35"/>
  <c r="O651" i="35"/>
  <c r="P651" i="35"/>
  <c r="Q651" i="35"/>
  <c r="R651" i="35"/>
  <c r="S651" i="35"/>
  <c r="T651" i="35"/>
  <c r="U651" i="35"/>
  <c r="V651" i="35"/>
  <c r="W651" i="35"/>
  <c r="H652" i="35"/>
  <c r="I652" i="35"/>
  <c r="J652" i="35"/>
  <c r="K652" i="35"/>
  <c r="L652" i="35"/>
  <c r="M652" i="35"/>
  <c r="N652" i="35"/>
  <c r="O652" i="35"/>
  <c r="P652" i="35"/>
  <c r="Q652" i="35"/>
  <c r="R652" i="35"/>
  <c r="S652" i="35"/>
  <c r="T652" i="35"/>
  <c r="U652" i="35"/>
  <c r="V652" i="35"/>
  <c r="W652" i="35"/>
  <c r="H653" i="35"/>
  <c r="I653" i="35"/>
  <c r="J653" i="35"/>
  <c r="K653" i="35"/>
  <c r="L653" i="35"/>
  <c r="M653" i="35"/>
  <c r="N653" i="35"/>
  <c r="O653" i="35"/>
  <c r="P653" i="35"/>
  <c r="Q653" i="35"/>
  <c r="R653" i="35"/>
  <c r="S653" i="35"/>
  <c r="T653" i="35"/>
  <c r="U653" i="35"/>
  <c r="V653" i="35"/>
  <c r="W653" i="35"/>
  <c r="H654" i="35"/>
  <c r="I654" i="35"/>
  <c r="J654" i="35"/>
  <c r="K654" i="35"/>
  <c r="L654" i="35"/>
  <c r="M654" i="35"/>
  <c r="N654" i="35"/>
  <c r="O654" i="35"/>
  <c r="P654" i="35"/>
  <c r="Q654" i="35"/>
  <c r="R654" i="35"/>
  <c r="S654" i="35"/>
  <c r="T654" i="35"/>
  <c r="U654" i="35"/>
  <c r="V654" i="35"/>
  <c r="W654" i="35"/>
  <c r="H655" i="35"/>
  <c r="I655" i="35"/>
  <c r="J655" i="35"/>
  <c r="K655" i="35"/>
  <c r="L655" i="35"/>
  <c r="M655" i="35"/>
  <c r="N655" i="35"/>
  <c r="O655" i="35"/>
  <c r="P655" i="35"/>
  <c r="Q655" i="35"/>
  <c r="R655" i="35"/>
  <c r="S655" i="35"/>
  <c r="T655" i="35"/>
  <c r="U655" i="35"/>
  <c r="V655" i="35"/>
  <c r="W655" i="35"/>
  <c r="H656" i="35"/>
  <c r="I656" i="35"/>
  <c r="J656" i="35"/>
  <c r="K656" i="35"/>
  <c r="L656" i="35"/>
  <c r="M656" i="35"/>
  <c r="N656" i="35"/>
  <c r="O656" i="35"/>
  <c r="P656" i="35"/>
  <c r="Q656" i="35"/>
  <c r="R656" i="35"/>
  <c r="S656" i="35"/>
  <c r="T656" i="35"/>
  <c r="U656" i="35"/>
  <c r="V656" i="35"/>
  <c r="W656" i="35"/>
  <c r="H657" i="35"/>
  <c r="I657" i="35"/>
  <c r="J657" i="35"/>
  <c r="K657" i="35"/>
  <c r="L657" i="35"/>
  <c r="M657" i="35"/>
  <c r="N657" i="35"/>
  <c r="O657" i="35"/>
  <c r="P657" i="35"/>
  <c r="Q657" i="35"/>
  <c r="R657" i="35"/>
  <c r="S657" i="35"/>
  <c r="T657" i="35"/>
  <c r="U657" i="35"/>
  <c r="V657" i="35"/>
  <c r="W657" i="35"/>
  <c r="H658" i="35"/>
  <c r="I658" i="35"/>
  <c r="J658" i="35"/>
  <c r="K658" i="35"/>
  <c r="L658" i="35"/>
  <c r="M658" i="35"/>
  <c r="N658" i="35"/>
  <c r="O658" i="35"/>
  <c r="P658" i="35"/>
  <c r="Q658" i="35"/>
  <c r="R658" i="35"/>
  <c r="S658" i="35"/>
  <c r="T658" i="35"/>
  <c r="U658" i="35"/>
  <c r="V658" i="35"/>
  <c r="W658" i="35"/>
  <c r="H659" i="35"/>
  <c r="I659" i="35"/>
  <c r="J659" i="35"/>
  <c r="K659" i="35"/>
  <c r="L659" i="35"/>
  <c r="M659" i="35"/>
  <c r="N659" i="35"/>
  <c r="O659" i="35"/>
  <c r="P659" i="35"/>
  <c r="Q659" i="35"/>
  <c r="R659" i="35"/>
  <c r="S659" i="35"/>
  <c r="T659" i="35"/>
  <c r="U659" i="35"/>
  <c r="V659" i="35"/>
  <c r="W659" i="35"/>
  <c r="H660" i="35"/>
  <c r="I660" i="35"/>
  <c r="J660" i="35"/>
  <c r="K660" i="35"/>
  <c r="L660" i="35"/>
  <c r="M660" i="35"/>
  <c r="N660" i="35"/>
  <c r="O660" i="35"/>
  <c r="P660" i="35"/>
  <c r="Q660" i="35"/>
  <c r="R660" i="35"/>
  <c r="S660" i="35"/>
  <c r="T660" i="35"/>
  <c r="U660" i="35"/>
  <c r="V660" i="35"/>
  <c r="W660" i="35"/>
  <c r="H661" i="35"/>
  <c r="I661" i="35"/>
  <c r="J661" i="35"/>
  <c r="K661" i="35"/>
  <c r="L661" i="35"/>
  <c r="M661" i="35"/>
  <c r="N661" i="35"/>
  <c r="O661" i="35"/>
  <c r="P661" i="35"/>
  <c r="Q661" i="35"/>
  <c r="R661" i="35"/>
  <c r="S661" i="35"/>
  <c r="T661" i="35"/>
  <c r="U661" i="35"/>
  <c r="V661" i="35"/>
  <c r="W661" i="35"/>
  <c r="H662" i="35"/>
  <c r="I662" i="35"/>
  <c r="J662" i="35"/>
  <c r="K662" i="35"/>
  <c r="L662" i="35"/>
  <c r="M662" i="35"/>
  <c r="N662" i="35"/>
  <c r="O662" i="35"/>
  <c r="P662" i="35"/>
  <c r="Q662" i="35"/>
  <c r="R662" i="35"/>
  <c r="S662" i="35"/>
  <c r="T662" i="35"/>
  <c r="U662" i="35"/>
  <c r="V662" i="35"/>
  <c r="W662" i="35"/>
  <c r="H663" i="35"/>
  <c r="I663" i="35"/>
  <c r="J663" i="35"/>
  <c r="K663" i="35"/>
  <c r="L663" i="35"/>
  <c r="M663" i="35"/>
  <c r="N663" i="35"/>
  <c r="O663" i="35"/>
  <c r="P663" i="35"/>
  <c r="Q663" i="35"/>
  <c r="R663" i="35"/>
  <c r="S663" i="35"/>
  <c r="T663" i="35"/>
  <c r="U663" i="35"/>
  <c r="V663" i="35"/>
  <c r="W663" i="35"/>
  <c r="H664" i="35"/>
  <c r="I664" i="35"/>
  <c r="J664" i="35"/>
  <c r="K664" i="35"/>
  <c r="L664" i="35"/>
  <c r="M664" i="35"/>
  <c r="N664" i="35"/>
  <c r="O664" i="35"/>
  <c r="P664" i="35"/>
  <c r="Q664" i="35"/>
  <c r="R664" i="35"/>
  <c r="S664" i="35"/>
  <c r="T664" i="35"/>
  <c r="U664" i="35"/>
  <c r="V664" i="35"/>
  <c r="W664" i="35"/>
  <c r="H665" i="35"/>
  <c r="I665" i="35"/>
  <c r="J665" i="35"/>
  <c r="K665" i="35"/>
  <c r="L665" i="35"/>
  <c r="M665" i="35"/>
  <c r="N665" i="35"/>
  <c r="O665" i="35"/>
  <c r="P665" i="35"/>
  <c r="Q665" i="35"/>
  <c r="R665" i="35"/>
  <c r="S665" i="35"/>
  <c r="T665" i="35"/>
  <c r="U665" i="35"/>
  <c r="V665" i="35"/>
  <c r="W665" i="35"/>
  <c r="H666" i="35"/>
  <c r="I666" i="35"/>
  <c r="J666" i="35"/>
  <c r="K666" i="35"/>
  <c r="L666" i="35"/>
  <c r="M666" i="35"/>
  <c r="N666" i="35"/>
  <c r="O666" i="35"/>
  <c r="P666" i="35"/>
  <c r="Q666" i="35"/>
  <c r="R666" i="35"/>
  <c r="S666" i="35"/>
  <c r="T666" i="35"/>
  <c r="U666" i="35"/>
  <c r="V666" i="35"/>
  <c r="W666" i="35"/>
  <c r="H667" i="35"/>
  <c r="I667" i="35"/>
  <c r="J667" i="35"/>
  <c r="K667" i="35"/>
  <c r="L667" i="35"/>
  <c r="M667" i="35"/>
  <c r="N667" i="35"/>
  <c r="O667" i="35"/>
  <c r="P667" i="35"/>
  <c r="Q667" i="35"/>
  <c r="R667" i="35"/>
  <c r="S667" i="35"/>
  <c r="T667" i="35"/>
  <c r="U667" i="35"/>
  <c r="V667" i="35"/>
  <c r="W667" i="35"/>
  <c r="H668" i="35"/>
  <c r="I668" i="35"/>
  <c r="J668" i="35"/>
  <c r="K668" i="35"/>
  <c r="L668" i="35"/>
  <c r="M668" i="35"/>
  <c r="N668" i="35"/>
  <c r="O668" i="35"/>
  <c r="P668" i="35"/>
  <c r="Q668" i="35"/>
  <c r="R668" i="35"/>
  <c r="S668" i="35"/>
  <c r="T668" i="35"/>
  <c r="U668" i="35"/>
  <c r="V668" i="35"/>
  <c r="W668" i="35"/>
  <c r="H669" i="35"/>
  <c r="I669" i="35"/>
  <c r="J669" i="35"/>
  <c r="K669" i="35"/>
  <c r="L669" i="35"/>
  <c r="M669" i="35"/>
  <c r="N669" i="35"/>
  <c r="O669" i="35"/>
  <c r="P669" i="35"/>
  <c r="Q669" i="35"/>
  <c r="R669" i="35"/>
  <c r="S669" i="35"/>
  <c r="T669" i="35"/>
  <c r="U669" i="35"/>
  <c r="V669" i="35"/>
  <c r="W669" i="35"/>
  <c r="H670" i="35"/>
  <c r="I670" i="35"/>
  <c r="J670" i="35"/>
  <c r="K670" i="35"/>
  <c r="L670" i="35"/>
  <c r="M670" i="35"/>
  <c r="N670" i="35"/>
  <c r="O670" i="35"/>
  <c r="P670" i="35"/>
  <c r="Q670" i="35"/>
  <c r="R670" i="35"/>
  <c r="S670" i="35"/>
  <c r="T670" i="35"/>
  <c r="U670" i="35"/>
  <c r="V670" i="35"/>
  <c r="W670" i="35"/>
  <c r="H671" i="35"/>
  <c r="I671" i="35"/>
  <c r="J671" i="35"/>
  <c r="K671" i="35"/>
  <c r="L671" i="35"/>
  <c r="M671" i="35"/>
  <c r="N671" i="35"/>
  <c r="O671" i="35"/>
  <c r="P671" i="35"/>
  <c r="Q671" i="35"/>
  <c r="R671" i="35"/>
  <c r="S671" i="35"/>
  <c r="T671" i="35"/>
  <c r="U671" i="35"/>
  <c r="V671" i="35"/>
  <c r="W671" i="35"/>
  <c r="H672" i="35"/>
  <c r="I672" i="35"/>
  <c r="J672" i="35"/>
  <c r="K672" i="35"/>
  <c r="L672" i="35"/>
  <c r="M672" i="35"/>
  <c r="N672" i="35"/>
  <c r="O672" i="35"/>
  <c r="P672" i="35"/>
  <c r="Q672" i="35"/>
  <c r="R672" i="35"/>
  <c r="S672" i="35"/>
  <c r="T672" i="35"/>
  <c r="U672" i="35"/>
  <c r="V672" i="35"/>
  <c r="W672" i="35"/>
  <c r="H673" i="35"/>
  <c r="I673" i="35"/>
  <c r="J673" i="35"/>
  <c r="K673" i="35"/>
  <c r="L673" i="35"/>
  <c r="M673" i="35"/>
  <c r="N673" i="35"/>
  <c r="O673" i="35"/>
  <c r="P673" i="35"/>
  <c r="Q673" i="35"/>
  <c r="R673" i="35"/>
  <c r="S673" i="35"/>
  <c r="T673" i="35"/>
  <c r="U673" i="35"/>
  <c r="V673" i="35"/>
  <c r="W673" i="35"/>
  <c r="H674" i="35"/>
  <c r="I674" i="35"/>
  <c r="J674" i="35"/>
  <c r="K674" i="35"/>
  <c r="L674" i="35"/>
  <c r="M674" i="35"/>
  <c r="N674" i="35"/>
  <c r="O674" i="35"/>
  <c r="P674" i="35"/>
  <c r="Q674" i="35"/>
  <c r="R674" i="35"/>
  <c r="S674" i="35"/>
  <c r="T674" i="35"/>
  <c r="U674" i="35"/>
  <c r="V674" i="35"/>
  <c r="W674" i="35"/>
  <c r="H675" i="35"/>
  <c r="I675" i="35"/>
  <c r="J675" i="35"/>
  <c r="K675" i="35"/>
  <c r="L675" i="35"/>
  <c r="M675" i="35"/>
  <c r="N675" i="35"/>
  <c r="O675" i="35"/>
  <c r="P675" i="35"/>
  <c r="Q675" i="35"/>
  <c r="R675" i="35"/>
  <c r="S675" i="35"/>
  <c r="T675" i="35"/>
  <c r="U675" i="35"/>
  <c r="V675" i="35"/>
  <c r="W675" i="35"/>
  <c r="H676" i="35"/>
  <c r="I676" i="35"/>
  <c r="J676" i="35"/>
  <c r="K676" i="35"/>
  <c r="L676" i="35"/>
  <c r="M676" i="35"/>
  <c r="N676" i="35"/>
  <c r="O676" i="35"/>
  <c r="P676" i="35"/>
  <c r="Q676" i="35"/>
  <c r="R676" i="35"/>
  <c r="S676" i="35"/>
  <c r="T676" i="35"/>
  <c r="U676" i="35"/>
  <c r="V676" i="35"/>
  <c r="W676" i="35"/>
  <c r="H677" i="35"/>
  <c r="I677" i="35"/>
  <c r="J677" i="35"/>
  <c r="K677" i="35"/>
  <c r="L677" i="35"/>
  <c r="M677" i="35"/>
  <c r="N677" i="35"/>
  <c r="O677" i="35"/>
  <c r="P677" i="35"/>
  <c r="Q677" i="35"/>
  <c r="R677" i="35"/>
  <c r="S677" i="35"/>
  <c r="T677" i="35"/>
  <c r="U677" i="35"/>
  <c r="V677" i="35"/>
  <c r="W677" i="35"/>
  <c r="H678" i="35"/>
  <c r="I678" i="35"/>
  <c r="J678" i="35"/>
  <c r="K678" i="35"/>
  <c r="L678" i="35"/>
  <c r="M678" i="35"/>
  <c r="N678" i="35"/>
  <c r="O678" i="35"/>
  <c r="P678" i="35"/>
  <c r="Q678" i="35"/>
  <c r="R678" i="35"/>
  <c r="S678" i="35"/>
  <c r="T678" i="35"/>
  <c r="U678" i="35"/>
  <c r="V678" i="35"/>
  <c r="W678" i="35"/>
  <c r="H679" i="35"/>
  <c r="I679" i="35"/>
  <c r="J679" i="35"/>
  <c r="K679" i="35"/>
  <c r="L679" i="35"/>
  <c r="M679" i="35"/>
  <c r="N679" i="35"/>
  <c r="O679" i="35"/>
  <c r="P679" i="35"/>
  <c r="Q679" i="35"/>
  <c r="R679" i="35"/>
  <c r="S679" i="35"/>
  <c r="T679" i="35"/>
  <c r="U679" i="35"/>
  <c r="V679" i="35"/>
  <c r="W679" i="35"/>
  <c r="H680" i="35"/>
  <c r="I680" i="35"/>
  <c r="J680" i="35"/>
  <c r="K680" i="35"/>
  <c r="L680" i="35"/>
  <c r="M680" i="35"/>
  <c r="N680" i="35"/>
  <c r="O680" i="35"/>
  <c r="P680" i="35"/>
  <c r="Q680" i="35"/>
  <c r="R680" i="35"/>
  <c r="S680" i="35"/>
  <c r="T680" i="35"/>
  <c r="U680" i="35"/>
  <c r="V680" i="35"/>
  <c r="W680" i="35"/>
  <c r="H681" i="35"/>
  <c r="I681" i="35"/>
  <c r="J681" i="35"/>
  <c r="K681" i="35"/>
  <c r="L681" i="35"/>
  <c r="M681" i="35"/>
  <c r="N681" i="35"/>
  <c r="O681" i="35"/>
  <c r="P681" i="35"/>
  <c r="Q681" i="35"/>
  <c r="R681" i="35"/>
  <c r="S681" i="35"/>
  <c r="T681" i="35"/>
  <c r="U681" i="35"/>
  <c r="V681" i="35"/>
  <c r="W681" i="35"/>
  <c r="H682" i="35"/>
  <c r="I682" i="35"/>
  <c r="J682" i="35"/>
  <c r="K682" i="35"/>
  <c r="L682" i="35"/>
  <c r="M682" i="35"/>
  <c r="N682" i="35"/>
  <c r="O682" i="35"/>
  <c r="P682" i="35"/>
  <c r="Q682" i="35"/>
  <c r="R682" i="35"/>
  <c r="S682" i="35"/>
  <c r="T682" i="35"/>
  <c r="U682" i="35"/>
  <c r="V682" i="35"/>
  <c r="W682" i="35"/>
  <c r="H683" i="35"/>
  <c r="I683" i="35"/>
  <c r="J683" i="35"/>
  <c r="K683" i="35"/>
  <c r="L683" i="35"/>
  <c r="M683" i="35"/>
  <c r="N683" i="35"/>
  <c r="O683" i="35"/>
  <c r="P683" i="35"/>
  <c r="Q683" i="35"/>
  <c r="R683" i="35"/>
  <c r="S683" i="35"/>
  <c r="T683" i="35"/>
  <c r="U683" i="35"/>
  <c r="V683" i="35"/>
  <c r="W683" i="35"/>
  <c r="H684" i="35"/>
  <c r="I684" i="35"/>
  <c r="J684" i="35"/>
  <c r="K684" i="35"/>
  <c r="L684" i="35"/>
  <c r="M684" i="35"/>
  <c r="N684" i="35"/>
  <c r="O684" i="35"/>
  <c r="P684" i="35"/>
  <c r="Q684" i="35"/>
  <c r="R684" i="35"/>
  <c r="S684" i="35"/>
  <c r="T684" i="35"/>
  <c r="U684" i="35"/>
  <c r="V684" i="35"/>
  <c r="W684" i="35"/>
  <c r="H685" i="35"/>
  <c r="I685" i="35"/>
  <c r="J685" i="35"/>
  <c r="K685" i="35"/>
  <c r="L685" i="35"/>
  <c r="M685" i="35"/>
  <c r="N685" i="35"/>
  <c r="O685" i="35"/>
  <c r="P685" i="35"/>
  <c r="Q685" i="35"/>
  <c r="R685" i="35"/>
  <c r="S685" i="35"/>
  <c r="T685" i="35"/>
  <c r="U685" i="35"/>
  <c r="V685" i="35"/>
  <c r="W685" i="35"/>
  <c r="H686" i="35"/>
  <c r="I686" i="35"/>
  <c r="J686" i="35"/>
  <c r="K686" i="35"/>
  <c r="L686" i="35"/>
  <c r="M686" i="35"/>
  <c r="N686" i="35"/>
  <c r="O686" i="35"/>
  <c r="P686" i="35"/>
  <c r="Q686" i="35"/>
  <c r="R686" i="35"/>
  <c r="S686" i="35"/>
  <c r="T686" i="35"/>
  <c r="U686" i="35"/>
  <c r="V686" i="35"/>
  <c r="W686" i="35"/>
  <c r="H687" i="35"/>
  <c r="I687" i="35"/>
  <c r="J687" i="35"/>
  <c r="K687" i="35"/>
  <c r="L687" i="35"/>
  <c r="M687" i="35"/>
  <c r="N687" i="35"/>
  <c r="O687" i="35"/>
  <c r="P687" i="35"/>
  <c r="Q687" i="35"/>
  <c r="R687" i="35"/>
  <c r="S687" i="35"/>
  <c r="T687" i="35"/>
  <c r="U687" i="35"/>
  <c r="V687" i="35"/>
  <c r="W687" i="35"/>
  <c r="H688" i="35"/>
  <c r="I688" i="35"/>
  <c r="J688" i="35"/>
  <c r="K688" i="35"/>
  <c r="L688" i="35"/>
  <c r="M688" i="35"/>
  <c r="N688" i="35"/>
  <c r="O688" i="35"/>
  <c r="P688" i="35"/>
  <c r="Q688" i="35"/>
  <c r="R688" i="35"/>
  <c r="S688" i="35"/>
  <c r="T688" i="35"/>
  <c r="U688" i="35"/>
  <c r="V688" i="35"/>
  <c r="W688" i="35"/>
  <c r="H689" i="35"/>
  <c r="I689" i="35"/>
  <c r="J689" i="35"/>
  <c r="K689" i="35"/>
  <c r="L689" i="35"/>
  <c r="M689" i="35"/>
  <c r="N689" i="35"/>
  <c r="O689" i="35"/>
  <c r="P689" i="35"/>
  <c r="Q689" i="35"/>
  <c r="R689" i="35"/>
  <c r="S689" i="35"/>
  <c r="T689" i="35"/>
  <c r="U689" i="35"/>
  <c r="V689" i="35"/>
  <c r="W689" i="35"/>
  <c r="H690" i="35"/>
  <c r="I690" i="35"/>
  <c r="J690" i="35"/>
  <c r="K690" i="35"/>
  <c r="L690" i="35"/>
  <c r="M690" i="35"/>
  <c r="N690" i="35"/>
  <c r="O690" i="35"/>
  <c r="P690" i="35"/>
  <c r="Q690" i="35"/>
  <c r="R690" i="35"/>
  <c r="S690" i="35"/>
  <c r="T690" i="35"/>
  <c r="U690" i="35"/>
  <c r="V690" i="35"/>
  <c r="W690" i="35"/>
  <c r="H691" i="35"/>
  <c r="I691" i="35"/>
  <c r="J691" i="35"/>
  <c r="K691" i="35"/>
  <c r="L691" i="35"/>
  <c r="M691" i="35"/>
  <c r="N691" i="35"/>
  <c r="O691" i="35"/>
  <c r="P691" i="35"/>
  <c r="Q691" i="35"/>
  <c r="R691" i="35"/>
  <c r="S691" i="35"/>
  <c r="T691" i="35"/>
  <c r="U691" i="35"/>
  <c r="V691" i="35"/>
  <c r="W691" i="35"/>
  <c r="H692" i="35"/>
  <c r="I692" i="35"/>
  <c r="J692" i="35"/>
  <c r="K692" i="35"/>
  <c r="L692" i="35"/>
  <c r="M692" i="35"/>
  <c r="N692" i="35"/>
  <c r="O692" i="35"/>
  <c r="P692" i="35"/>
  <c r="Q692" i="35"/>
  <c r="R692" i="35"/>
  <c r="S692" i="35"/>
  <c r="T692" i="35"/>
  <c r="U692" i="35"/>
  <c r="V692" i="35"/>
  <c r="W692" i="35"/>
  <c r="H693" i="35"/>
  <c r="I693" i="35"/>
  <c r="J693" i="35"/>
  <c r="K693" i="35"/>
  <c r="L693" i="35"/>
  <c r="M693" i="35"/>
  <c r="N693" i="35"/>
  <c r="O693" i="35"/>
  <c r="P693" i="35"/>
  <c r="Q693" i="35"/>
  <c r="R693" i="35"/>
  <c r="S693" i="35"/>
  <c r="T693" i="35"/>
  <c r="U693" i="35"/>
  <c r="V693" i="35"/>
  <c r="W693" i="35"/>
  <c r="H694" i="35"/>
  <c r="I694" i="35"/>
  <c r="J694" i="35"/>
  <c r="K694" i="35"/>
  <c r="L694" i="35"/>
  <c r="M694" i="35"/>
  <c r="N694" i="35"/>
  <c r="O694" i="35"/>
  <c r="P694" i="35"/>
  <c r="Q694" i="35"/>
  <c r="R694" i="35"/>
  <c r="S694" i="35"/>
  <c r="T694" i="35"/>
  <c r="U694" i="35"/>
  <c r="V694" i="35"/>
  <c r="W694" i="35"/>
  <c r="H695" i="35"/>
  <c r="I695" i="35"/>
  <c r="J695" i="35"/>
  <c r="K695" i="35"/>
  <c r="L695" i="35"/>
  <c r="M695" i="35"/>
  <c r="N695" i="35"/>
  <c r="O695" i="35"/>
  <c r="P695" i="35"/>
  <c r="Q695" i="35"/>
  <c r="R695" i="35"/>
  <c r="S695" i="35"/>
  <c r="T695" i="35"/>
  <c r="U695" i="35"/>
  <c r="V695" i="35"/>
  <c r="W695" i="35"/>
  <c r="H696" i="35"/>
  <c r="I696" i="35"/>
  <c r="J696" i="35"/>
  <c r="K696" i="35"/>
  <c r="L696" i="35"/>
  <c r="M696" i="35"/>
  <c r="N696" i="35"/>
  <c r="O696" i="35"/>
  <c r="P696" i="35"/>
  <c r="Q696" i="35"/>
  <c r="R696" i="35"/>
  <c r="S696" i="35"/>
  <c r="T696" i="35"/>
  <c r="U696" i="35"/>
  <c r="V696" i="35"/>
  <c r="W696" i="35"/>
  <c r="H697" i="35"/>
  <c r="I697" i="35"/>
  <c r="J697" i="35"/>
  <c r="K697" i="35"/>
  <c r="L697" i="35"/>
  <c r="M697" i="35"/>
  <c r="N697" i="35"/>
  <c r="O697" i="35"/>
  <c r="P697" i="35"/>
  <c r="Q697" i="35"/>
  <c r="R697" i="35"/>
  <c r="S697" i="35"/>
  <c r="T697" i="35"/>
  <c r="U697" i="35"/>
  <c r="V697" i="35"/>
  <c r="W697" i="35"/>
  <c r="H698" i="35"/>
  <c r="I698" i="35"/>
  <c r="J698" i="35"/>
  <c r="K698" i="35"/>
  <c r="L698" i="35"/>
  <c r="M698" i="35"/>
  <c r="N698" i="35"/>
  <c r="O698" i="35"/>
  <c r="P698" i="35"/>
  <c r="Q698" i="35"/>
  <c r="R698" i="35"/>
  <c r="S698" i="35"/>
  <c r="T698" i="35"/>
  <c r="U698" i="35"/>
  <c r="V698" i="35"/>
  <c r="W698" i="35"/>
  <c r="H699" i="35"/>
  <c r="I699" i="35"/>
  <c r="J699" i="35"/>
  <c r="K699" i="35"/>
  <c r="L699" i="35"/>
  <c r="M699" i="35"/>
  <c r="N699" i="35"/>
  <c r="O699" i="35"/>
  <c r="P699" i="35"/>
  <c r="Q699" i="35"/>
  <c r="R699" i="35"/>
  <c r="S699" i="35"/>
  <c r="T699" i="35"/>
  <c r="U699" i="35"/>
  <c r="V699" i="35"/>
  <c r="W699" i="35"/>
  <c r="H700" i="35"/>
  <c r="I700" i="35"/>
  <c r="J700" i="35"/>
  <c r="K700" i="35"/>
  <c r="L700" i="35"/>
  <c r="M700" i="35"/>
  <c r="N700" i="35"/>
  <c r="O700" i="35"/>
  <c r="P700" i="35"/>
  <c r="Q700" i="35"/>
  <c r="R700" i="35"/>
  <c r="S700" i="35"/>
  <c r="T700" i="35"/>
  <c r="U700" i="35"/>
  <c r="V700" i="35"/>
  <c r="W700" i="35"/>
  <c r="H701" i="35"/>
  <c r="I701" i="35"/>
  <c r="J701" i="35"/>
  <c r="K701" i="35"/>
  <c r="L701" i="35"/>
  <c r="M701" i="35"/>
  <c r="N701" i="35"/>
  <c r="O701" i="35"/>
  <c r="P701" i="35"/>
  <c r="Q701" i="35"/>
  <c r="R701" i="35"/>
  <c r="S701" i="35"/>
  <c r="T701" i="35"/>
  <c r="U701" i="35"/>
  <c r="V701" i="35"/>
  <c r="W701" i="35"/>
  <c r="H702" i="35"/>
  <c r="I702" i="35"/>
  <c r="J702" i="35"/>
  <c r="K702" i="35"/>
  <c r="L702" i="35"/>
  <c r="M702" i="35"/>
  <c r="N702" i="35"/>
  <c r="O702" i="35"/>
  <c r="P702" i="35"/>
  <c r="Q702" i="35"/>
  <c r="R702" i="35"/>
  <c r="S702" i="35"/>
  <c r="T702" i="35"/>
  <c r="U702" i="35"/>
  <c r="V702" i="35"/>
  <c r="W702" i="35"/>
  <c r="H703" i="35"/>
  <c r="I703" i="35"/>
  <c r="J703" i="35"/>
  <c r="K703" i="35"/>
  <c r="L703" i="35"/>
  <c r="M703" i="35"/>
  <c r="N703" i="35"/>
  <c r="O703" i="35"/>
  <c r="P703" i="35"/>
  <c r="Q703" i="35"/>
  <c r="R703" i="35"/>
  <c r="S703" i="35"/>
  <c r="T703" i="35"/>
  <c r="U703" i="35"/>
  <c r="V703" i="35"/>
  <c r="W703" i="35"/>
  <c r="H704" i="35"/>
  <c r="I704" i="35"/>
  <c r="J704" i="35"/>
  <c r="K704" i="35"/>
  <c r="L704" i="35"/>
  <c r="M704" i="35"/>
  <c r="N704" i="35"/>
  <c r="O704" i="35"/>
  <c r="P704" i="35"/>
  <c r="Q704" i="35"/>
  <c r="R704" i="35"/>
  <c r="S704" i="35"/>
  <c r="T704" i="35"/>
  <c r="U704" i="35"/>
  <c r="V704" i="35"/>
  <c r="W704" i="35"/>
  <c r="H705" i="35"/>
  <c r="I705" i="35"/>
  <c r="J705" i="35"/>
  <c r="K705" i="35"/>
  <c r="L705" i="35"/>
  <c r="M705" i="35"/>
  <c r="N705" i="35"/>
  <c r="O705" i="35"/>
  <c r="P705" i="35"/>
  <c r="Q705" i="35"/>
  <c r="R705" i="35"/>
  <c r="S705" i="35"/>
  <c r="T705" i="35"/>
  <c r="U705" i="35"/>
  <c r="V705" i="35"/>
  <c r="W705" i="35"/>
  <c r="H706" i="35"/>
  <c r="I706" i="35"/>
  <c r="J706" i="35"/>
  <c r="K706" i="35"/>
  <c r="L706" i="35"/>
  <c r="M706" i="35"/>
  <c r="N706" i="35"/>
  <c r="O706" i="35"/>
  <c r="P706" i="35"/>
  <c r="Q706" i="35"/>
  <c r="R706" i="35"/>
  <c r="S706" i="35"/>
  <c r="T706" i="35"/>
  <c r="U706" i="35"/>
  <c r="V706" i="35"/>
  <c r="W706" i="35"/>
  <c r="H707" i="35"/>
  <c r="I707" i="35"/>
  <c r="J707" i="35"/>
  <c r="K707" i="35"/>
  <c r="L707" i="35"/>
  <c r="M707" i="35"/>
  <c r="N707" i="35"/>
  <c r="O707" i="35"/>
  <c r="P707" i="35"/>
  <c r="Q707" i="35"/>
  <c r="R707" i="35"/>
  <c r="S707" i="35"/>
  <c r="T707" i="35"/>
  <c r="U707" i="35"/>
  <c r="V707" i="35"/>
  <c r="W707" i="35"/>
  <c r="H708" i="35"/>
  <c r="I708" i="35"/>
  <c r="J708" i="35"/>
  <c r="K708" i="35"/>
  <c r="L708" i="35"/>
  <c r="M708" i="35"/>
  <c r="N708" i="35"/>
  <c r="O708" i="35"/>
  <c r="P708" i="35"/>
  <c r="Q708" i="35"/>
  <c r="R708" i="35"/>
  <c r="S708" i="35"/>
  <c r="T708" i="35"/>
  <c r="U708" i="35"/>
  <c r="V708" i="35"/>
  <c r="W708" i="35"/>
  <c r="H709" i="35"/>
  <c r="I709" i="35"/>
  <c r="J709" i="35"/>
  <c r="K709" i="35"/>
  <c r="L709" i="35"/>
  <c r="M709" i="35"/>
  <c r="N709" i="35"/>
  <c r="O709" i="35"/>
  <c r="P709" i="35"/>
  <c r="Q709" i="35"/>
  <c r="R709" i="35"/>
  <c r="S709" i="35"/>
  <c r="T709" i="35"/>
  <c r="U709" i="35"/>
  <c r="V709" i="35"/>
  <c r="W709" i="35"/>
  <c r="H710" i="35"/>
  <c r="I710" i="35"/>
  <c r="J710" i="35"/>
  <c r="K710" i="35"/>
  <c r="L710" i="35"/>
  <c r="M710" i="35"/>
  <c r="N710" i="35"/>
  <c r="O710" i="35"/>
  <c r="P710" i="35"/>
  <c r="Q710" i="35"/>
  <c r="R710" i="35"/>
  <c r="S710" i="35"/>
  <c r="T710" i="35"/>
  <c r="U710" i="35"/>
  <c r="V710" i="35"/>
  <c r="W710" i="35"/>
  <c r="H711" i="35"/>
  <c r="I711" i="35"/>
  <c r="J711" i="35"/>
  <c r="K711" i="35"/>
  <c r="L711" i="35"/>
  <c r="M711" i="35"/>
  <c r="N711" i="35"/>
  <c r="O711" i="35"/>
  <c r="P711" i="35"/>
  <c r="Q711" i="35"/>
  <c r="R711" i="35"/>
  <c r="S711" i="35"/>
  <c r="T711" i="35"/>
  <c r="U711" i="35"/>
  <c r="V711" i="35"/>
  <c r="W711" i="35"/>
  <c r="H712" i="35"/>
  <c r="I712" i="35"/>
  <c r="J712" i="35"/>
  <c r="K712" i="35"/>
  <c r="L712" i="35"/>
  <c r="M712" i="35"/>
  <c r="N712" i="35"/>
  <c r="O712" i="35"/>
  <c r="P712" i="35"/>
  <c r="Q712" i="35"/>
  <c r="R712" i="35"/>
  <c r="S712" i="35"/>
  <c r="T712" i="35"/>
  <c r="U712" i="35"/>
  <c r="V712" i="35"/>
  <c r="W712" i="35"/>
  <c r="H713" i="35"/>
  <c r="I713" i="35"/>
  <c r="J713" i="35"/>
  <c r="K713" i="35"/>
  <c r="L713" i="35"/>
  <c r="M713" i="35"/>
  <c r="N713" i="35"/>
  <c r="O713" i="35"/>
  <c r="P713" i="35"/>
  <c r="Q713" i="35"/>
  <c r="R713" i="35"/>
  <c r="S713" i="35"/>
  <c r="T713" i="35"/>
  <c r="U713" i="35"/>
  <c r="V713" i="35"/>
  <c r="W713" i="35"/>
  <c r="H714" i="35"/>
  <c r="I714" i="35"/>
  <c r="J714" i="35"/>
  <c r="K714" i="35"/>
  <c r="L714" i="35"/>
  <c r="M714" i="35"/>
  <c r="N714" i="35"/>
  <c r="O714" i="35"/>
  <c r="P714" i="35"/>
  <c r="Q714" i="35"/>
  <c r="R714" i="35"/>
  <c r="S714" i="35"/>
  <c r="T714" i="35"/>
  <c r="U714" i="35"/>
  <c r="V714" i="35"/>
  <c r="W714" i="35"/>
  <c r="H715" i="35"/>
  <c r="I715" i="35"/>
  <c r="J715" i="35"/>
  <c r="K715" i="35"/>
  <c r="L715" i="35"/>
  <c r="M715" i="35"/>
  <c r="N715" i="35"/>
  <c r="O715" i="35"/>
  <c r="P715" i="35"/>
  <c r="Q715" i="35"/>
  <c r="R715" i="35"/>
  <c r="S715" i="35"/>
  <c r="T715" i="35"/>
  <c r="U715" i="35"/>
  <c r="V715" i="35"/>
  <c r="W715" i="35"/>
  <c r="H716" i="35"/>
  <c r="I716" i="35"/>
  <c r="J716" i="35"/>
  <c r="K716" i="35"/>
  <c r="L716" i="35"/>
  <c r="M716" i="35"/>
  <c r="N716" i="35"/>
  <c r="O716" i="35"/>
  <c r="P716" i="35"/>
  <c r="Q716" i="35"/>
  <c r="R716" i="35"/>
  <c r="S716" i="35"/>
  <c r="T716" i="35"/>
  <c r="U716" i="35"/>
  <c r="V716" i="35"/>
  <c r="W716" i="35"/>
  <c r="H717" i="35"/>
  <c r="I717" i="35"/>
  <c r="J717" i="35"/>
  <c r="K717" i="35"/>
  <c r="L717" i="35"/>
  <c r="M717" i="35"/>
  <c r="N717" i="35"/>
  <c r="O717" i="35"/>
  <c r="P717" i="35"/>
  <c r="Q717" i="35"/>
  <c r="R717" i="35"/>
  <c r="S717" i="35"/>
  <c r="T717" i="35"/>
  <c r="U717" i="35"/>
  <c r="V717" i="35"/>
  <c r="W717" i="35"/>
  <c r="H718" i="35"/>
  <c r="I718" i="35"/>
  <c r="J718" i="35"/>
  <c r="K718" i="35"/>
  <c r="L718" i="35"/>
  <c r="M718" i="35"/>
  <c r="N718" i="35"/>
  <c r="O718" i="35"/>
  <c r="P718" i="35"/>
  <c r="Q718" i="35"/>
  <c r="R718" i="35"/>
  <c r="S718" i="35"/>
  <c r="T718" i="35"/>
  <c r="U718" i="35"/>
  <c r="V718" i="35"/>
  <c r="W718" i="35"/>
  <c r="H719" i="35"/>
  <c r="I719" i="35"/>
  <c r="J719" i="35"/>
  <c r="K719" i="35"/>
  <c r="L719" i="35"/>
  <c r="M719" i="35"/>
  <c r="N719" i="35"/>
  <c r="O719" i="35"/>
  <c r="P719" i="35"/>
  <c r="Q719" i="35"/>
  <c r="R719" i="35"/>
  <c r="S719" i="35"/>
  <c r="T719" i="35"/>
  <c r="U719" i="35"/>
  <c r="V719" i="35"/>
  <c r="W719" i="35"/>
  <c r="H720" i="35"/>
  <c r="I720" i="35"/>
  <c r="J720" i="35"/>
  <c r="K720" i="35"/>
  <c r="L720" i="35"/>
  <c r="M720" i="35"/>
  <c r="N720" i="35"/>
  <c r="O720" i="35"/>
  <c r="P720" i="35"/>
  <c r="Q720" i="35"/>
  <c r="R720" i="35"/>
  <c r="S720" i="35"/>
  <c r="T720" i="35"/>
  <c r="U720" i="35"/>
  <c r="V720" i="35"/>
  <c r="W720" i="35"/>
  <c r="H721" i="35"/>
  <c r="I721" i="35"/>
  <c r="J721" i="35"/>
  <c r="K721" i="35"/>
  <c r="L721" i="35"/>
  <c r="M721" i="35"/>
  <c r="N721" i="35"/>
  <c r="O721" i="35"/>
  <c r="P721" i="35"/>
  <c r="Q721" i="35"/>
  <c r="R721" i="35"/>
  <c r="S721" i="35"/>
  <c r="T721" i="35"/>
  <c r="U721" i="35"/>
  <c r="V721" i="35"/>
  <c r="W721" i="35"/>
  <c r="H722" i="35"/>
  <c r="I722" i="35"/>
  <c r="J722" i="35"/>
  <c r="K722" i="35"/>
  <c r="L722" i="35"/>
  <c r="M722" i="35"/>
  <c r="N722" i="35"/>
  <c r="O722" i="35"/>
  <c r="P722" i="35"/>
  <c r="Q722" i="35"/>
  <c r="R722" i="35"/>
  <c r="S722" i="35"/>
  <c r="T722" i="35"/>
  <c r="U722" i="35"/>
  <c r="V722" i="35"/>
  <c r="W722" i="35"/>
  <c r="H723" i="35"/>
  <c r="I723" i="35"/>
  <c r="J723" i="35"/>
  <c r="K723" i="35"/>
  <c r="L723" i="35"/>
  <c r="M723" i="35"/>
  <c r="N723" i="35"/>
  <c r="O723" i="35"/>
  <c r="P723" i="35"/>
  <c r="Q723" i="35"/>
  <c r="R723" i="35"/>
  <c r="S723" i="35"/>
  <c r="T723" i="35"/>
  <c r="U723" i="35"/>
  <c r="V723" i="35"/>
  <c r="W723" i="35"/>
  <c r="H724" i="35"/>
  <c r="I724" i="35"/>
  <c r="J724" i="35"/>
  <c r="K724" i="35"/>
  <c r="L724" i="35"/>
  <c r="M724" i="35"/>
  <c r="N724" i="35"/>
  <c r="O724" i="35"/>
  <c r="P724" i="35"/>
  <c r="Q724" i="35"/>
  <c r="R724" i="35"/>
  <c r="S724" i="35"/>
  <c r="T724" i="35"/>
  <c r="U724" i="35"/>
  <c r="V724" i="35"/>
  <c r="W724" i="35"/>
  <c r="H725" i="35"/>
  <c r="I725" i="35"/>
  <c r="J725" i="35"/>
  <c r="K725" i="35"/>
  <c r="L725" i="35"/>
  <c r="M725" i="35"/>
  <c r="N725" i="35"/>
  <c r="O725" i="35"/>
  <c r="P725" i="35"/>
  <c r="Q725" i="35"/>
  <c r="R725" i="35"/>
  <c r="S725" i="35"/>
  <c r="T725" i="35"/>
  <c r="U725" i="35"/>
  <c r="V725" i="35"/>
  <c r="W725" i="35"/>
  <c r="H726" i="35"/>
  <c r="I726" i="35"/>
  <c r="J726" i="35"/>
  <c r="K726" i="35"/>
  <c r="L726" i="35"/>
  <c r="M726" i="35"/>
  <c r="N726" i="35"/>
  <c r="O726" i="35"/>
  <c r="P726" i="35"/>
  <c r="Q726" i="35"/>
  <c r="R726" i="35"/>
  <c r="S726" i="35"/>
  <c r="T726" i="35"/>
  <c r="U726" i="35"/>
  <c r="V726" i="35"/>
  <c r="W726" i="35"/>
  <c r="H727" i="35"/>
  <c r="I727" i="35"/>
  <c r="J727" i="35"/>
  <c r="K727" i="35"/>
  <c r="L727" i="35"/>
  <c r="M727" i="35"/>
  <c r="N727" i="35"/>
  <c r="O727" i="35"/>
  <c r="P727" i="35"/>
  <c r="Q727" i="35"/>
  <c r="R727" i="35"/>
  <c r="S727" i="35"/>
  <c r="T727" i="35"/>
  <c r="U727" i="35"/>
  <c r="V727" i="35"/>
  <c r="W727" i="35"/>
  <c r="H728" i="35"/>
  <c r="I728" i="35"/>
  <c r="J728" i="35"/>
  <c r="K728" i="35"/>
  <c r="L728" i="35"/>
  <c r="M728" i="35"/>
  <c r="N728" i="35"/>
  <c r="O728" i="35"/>
  <c r="P728" i="35"/>
  <c r="Q728" i="35"/>
  <c r="R728" i="35"/>
  <c r="S728" i="35"/>
  <c r="T728" i="35"/>
  <c r="U728" i="35"/>
  <c r="V728" i="35"/>
  <c r="W728" i="35"/>
  <c r="H729" i="35"/>
  <c r="I729" i="35"/>
  <c r="J729" i="35"/>
  <c r="K729" i="35"/>
  <c r="L729" i="35"/>
  <c r="M729" i="35"/>
  <c r="N729" i="35"/>
  <c r="O729" i="35"/>
  <c r="P729" i="35"/>
  <c r="Q729" i="35"/>
  <c r="R729" i="35"/>
  <c r="S729" i="35"/>
  <c r="T729" i="35"/>
  <c r="U729" i="35"/>
  <c r="V729" i="35"/>
  <c r="W729" i="35"/>
  <c r="H730" i="35"/>
  <c r="I730" i="35"/>
  <c r="J730" i="35"/>
  <c r="K730" i="35"/>
  <c r="L730" i="35"/>
  <c r="M730" i="35"/>
  <c r="N730" i="35"/>
  <c r="O730" i="35"/>
  <c r="P730" i="35"/>
  <c r="Q730" i="35"/>
  <c r="R730" i="35"/>
  <c r="S730" i="35"/>
  <c r="T730" i="35"/>
  <c r="U730" i="35"/>
  <c r="V730" i="35"/>
  <c r="W730" i="35"/>
  <c r="H731" i="35"/>
  <c r="I731" i="35"/>
  <c r="J731" i="35"/>
  <c r="K731" i="35"/>
  <c r="L731" i="35"/>
  <c r="M731" i="35"/>
  <c r="N731" i="35"/>
  <c r="O731" i="35"/>
  <c r="P731" i="35"/>
  <c r="Q731" i="35"/>
  <c r="R731" i="35"/>
  <c r="S731" i="35"/>
  <c r="T731" i="35"/>
  <c r="U731" i="35"/>
  <c r="V731" i="35"/>
  <c r="W731" i="35"/>
  <c r="H732" i="35"/>
  <c r="I732" i="35"/>
  <c r="J732" i="35"/>
  <c r="K732" i="35"/>
  <c r="L732" i="35"/>
  <c r="M732" i="35"/>
  <c r="N732" i="35"/>
  <c r="O732" i="35"/>
  <c r="P732" i="35"/>
  <c r="Q732" i="35"/>
  <c r="R732" i="35"/>
  <c r="S732" i="35"/>
  <c r="T732" i="35"/>
  <c r="U732" i="35"/>
  <c r="V732" i="35"/>
  <c r="W732" i="35"/>
  <c r="H733" i="35"/>
  <c r="I733" i="35"/>
  <c r="J733" i="35"/>
  <c r="K733" i="35"/>
  <c r="L733" i="35"/>
  <c r="M733" i="35"/>
  <c r="N733" i="35"/>
  <c r="O733" i="35"/>
  <c r="P733" i="35"/>
  <c r="Q733" i="35"/>
  <c r="R733" i="35"/>
  <c r="S733" i="35"/>
  <c r="T733" i="35"/>
  <c r="U733" i="35"/>
  <c r="V733" i="35"/>
  <c r="W733" i="35"/>
  <c r="H734" i="35"/>
  <c r="I734" i="35"/>
  <c r="J734" i="35"/>
  <c r="K734" i="35"/>
  <c r="L734" i="35"/>
  <c r="M734" i="35"/>
  <c r="N734" i="35"/>
  <c r="O734" i="35"/>
  <c r="P734" i="35"/>
  <c r="Q734" i="35"/>
  <c r="R734" i="35"/>
  <c r="S734" i="35"/>
  <c r="T734" i="35"/>
  <c r="U734" i="35"/>
  <c r="V734" i="35"/>
  <c r="W734" i="35"/>
  <c r="H735" i="35"/>
  <c r="I735" i="35"/>
  <c r="J735" i="35"/>
  <c r="K735" i="35"/>
  <c r="L735" i="35"/>
  <c r="M735" i="35"/>
  <c r="N735" i="35"/>
  <c r="O735" i="35"/>
  <c r="P735" i="35"/>
  <c r="Q735" i="35"/>
  <c r="R735" i="35"/>
  <c r="S735" i="35"/>
  <c r="T735" i="35"/>
  <c r="U735" i="35"/>
  <c r="V735" i="35"/>
  <c r="W735" i="35"/>
  <c r="H736" i="35"/>
  <c r="I736" i="35"/>
  <c r="J736" i="35"/>
  <c r="K736" i="35"/>
  <c r="L736" i="35"/>
  <c r="M736" i="35"/>
  <c r="N736" i="35"/>
  <c r="O736" i="35"/>
  <c r="P736" i="35"/>
  <c r="Q736" i="35"/>
  <c r="R736" i="35"/>
  <c r="S736" i="35"/>
  <c r="T736" i="35"/>
  <c r="U736" i="35"/>
  <c r="V736" i="35"/>
  <c r="W736" i="35"/>
  <c r="H737" i="35"/>
  <c r="I737" i="35"/>
  <c r="J737" i="35"/>
  <c r="K737" i="35"/>
  <c r="L737" i="35"/>
  <c r="M737" i="35"/>
  <c r="N737" i="35"/>
  <c r="O737" i="35"/>
  <c r="P737" i="35"/>
  <c r="Q737" i="35"/>
  <c r="R737" i="35"/>
  <c r="S737" i="35"/>
  <c r="T737" i="35"/>
  <c r="U737" i="35"/>
  <c r="V737" i="35"/>
  <c r="W737" i="35"/>
  <c r="H738" i="35"/>
  <c r="I738" i="35"/>
  <c r="J738" i="35"/>
  <c r="K738" i="35"/>
  <c r="L738" i="35"/>
  <c r="M738" i="35"/>
  <c r="N738" i="35"/>
  <c r="O738" i="35"/>
  <c r="P738" i="35"/>
  <c r="Q738" i="35"/>
  <c r="R738" i="35"/>
  <c r="S738" i="35"/>
  <c r="T738" i="35"/>
  <c r="U738" i="35"/>
  <c r="V738" i="35"/>
  <c r="W738" i="35"/>
  <c r="H739" i="35"/>
  <c r="I739" i="35"/>
  <c r="J739" i="35"/>
  <c r="K739" i="35"/>
  <c r="L739" i="35"/>
  <c r="M739" i="35"/>
  <c r="N739" i="35"/>
  <c r="O739" i="35"/>
  <c r="P739" i="35"/>
  <c r="Q739" i="35"/>
  <c r="R739" i="35"/>
  <c r="S739" i="35"/>
  <c r="T739" i="35"/>
  <c r="U739" i="35"/>
  <c r="V739" i="35"/>
  <c r="W739" i="35"/>
  <c r="H740" i="35"/>
  <c r="I740" i="35"/>
  <c r="J740" i="35"/>
  <c r="K740" i="35"/>
  <c r="L740" i="35"/>
  <c r="M740" i="35"/>
  <c r="N740" i="35"/>
  <c r="O740" i="35"/>
  <c r="P740" i="35"/>
  <c r="Q740" i="35"/>
  <c r="R740" i="35"/>
  <c r="S740" i="35"/>
  <c r="T740" i="35"/>
  <c r="U740" i="35"/>
  <c r="V740" i="35"/>
  <c r="W740" i="35"/>
  <c r="H741" i="35"/>
  <c r="I741" i="35"/>
  <c r="J741" i="35"/>
  <c r="K741" i="35"/>
  <c r="L741" i="35"/>
  <c r="M741" i="35"/>
  <c r="N741" i="35"/>
  <c r="O741" i="35"/>
  <c r="P741" i="35"/>
  <c r="Q741" i="35"/>
  <c r="R741" i="35"/>
  <c r="S741" i="35"/>
  <c r="T741" i="35"/>
  <c r="U741" i="35"/>
  <c r="V741" i="35"/>
  <c r="W741" i="35"/>
  <c r="H742" i="35"/>
  <c r="I742" i="35"/>
  <c r="J742" i="35"/>
  <c r="K742" i="35"/>
  <c r="L742" i="35"/>
  <c r="M742" i="35"/>
  <c r="N742" i="35"/>
  <c r="O742" i="35"/>
  <c r="P742" i="35"/>
  <c r="Q742" i="35"/>
  <c r="R742" i="35"/>
  <c r="S742" i="35"/>
  <c r="T742" i="35"/>
  <c r="U742" i="35"/>
  <c r="V742" i="35"/>
  <c r="W742" i="35"/>
  <c r="H743" i="35"/>
  <c r="I743" i="35"/>
  <c r="J743" i="35"/>
  <c r="K743" i="35"/>
  <c r="L743" i="35"/>
  <c r="M743" i="35"/>
  <c r="N743" i="35"/>
  <c r="O743" i="35"/>
  <c r="P743" i="35"/>
  <c r="Q743" i="35"/>
  <c r="R743" i="35"/>
  <c r="S743" i="35"/>
  <c r="T743" i="35"/>
  <c r="U743" i="35"/>
  <c r="V743" i="35"/>
  <c r="W743" i="35"/>
  <c r="H744" i="35"/>
  <c r="I744" i="35"/>
  <c r="J744" i="35"/>
  <c r="K744" i="35"/>
  <c r="L744" i="35"/>
  <c r="M744" i="35"/>
  <c r="N744" i="35"/>
  <c r="O744" i="35"/>
  <c r="P744" i="35"/>
  <c r="Q744" i="35"/>
  <c r="R744" i="35"/>
  <c r="S744" i="35"/>
  <c r="T744" i="35"/>
  <c r="U744" i="35"/>
  <c r="V744" i="35"/>
  <c r="W744" i="35"/>
  <c r="H745" i="35"/>
  <c r="I745" i="35"/>
  <c r="J745" i="35"/>
  <c r="K745" i="35"/>
  <c r="L745" i="35"/>
  <c r="M745" i="35"/>
  <c r="N745" i="35"/>
  <c r="O745" i="35"/>
  <c r="P745" i="35"/>
  <c r="Q745" i="35"/>
  <c r="R745" i="35"/>
  <c r="S745" i="35"/>
  <c r="T745" i="35"/>
  <c r="U745" i="35"/>
  <c r="V745" i="35"/>
  <c r="W745" i="35"/>
  <c r="H746" i="35"/>
  <c r="I746" i="35"/>
  <c r="J746" i="35"/>
  <c r="K746" i="35"/>
  <c r="L746" i="35"/>
  <c r="M746" i="35"/>
  <c r="N746" i="35"/>
  <c r="O746" i="35"/>
  <c r="P746" i="35"/>
  <c r="Q746" i="35"/>
  <c r="R746" i="35"/>
  <c r="S746" i="35"/>
  <c r="T746" i="35"/>
  <c r="U746" i="35"/>
  <c r="V746" i="35"/>
  <c r="W746" i="35"/>
  <c r="H747" i="35"/>
  <c r="I747" i="35"/>
  <c r="J747" i="35"/>
  <c r="K747" i="35"/>
  <c r="L747" i="35"/>
  <c r="M747" i="35"/>
  <c r="N747" i="35"/>
  <c r="O747" i="35"/>
  <c r="P747" i="35"/>
  <c r="Q747" i="35"/>
  <c r="R747" i="35"/>
  <c r="S747" i="35"/>
  <c r="T747" i="35"/>
  <c r="U747" i="35"/>
  <c r="V747" i="35"/>
  <c r="W747" i="35"/>
  <c r="H748" i="35"/>
  <c r="I748" i="35"/>
  <c r="J748" i="35"/>
  <c r="K748" i="35"/>
  <c r="L748" i="35"/>
  <c r="M748" i="35"/>
  <c r="N748" i="35"/>
  <c r="O748" i="35"/>
  <c r="P748" i="35"/>
  <c r="Q748" i="35"/>
  <c r="R748" i="35"/>
  <c r="S748" i="35"/>
  <c r="T748" i="35"/>
  <c r="U748" i="35"/>
  <c r="V748" i="35"/>
  <c r="W748" i="35"/>
  <c r="H749" i="35"/>
  <c r="I749" i="35"/>
  <c r="J749" i="35"/>
  <c r="K749" i="35"/>
  <c r="L749" i="35"/>
  <c r="M749" i="35"/>
  <c r="N749" i="35"/>
  <c r="O749" i="35"/>
  <c r="P749" i="35"/>
  <c r="Q749" i="35"/>
  <c r="R749" i="35"/>
  <c r="S749" i="35"/>
  <c r="T749" i="35"/>
  <c r="U749" i="35"/>
  <c r="V749" i="35"/>
  <c r="W749" i="35"/>
  <c r="H750" i="35"/>
  <c r="I750" i="35"/>
  <c r="J750" i="35"/>
  <c r="K750" i="35"/>
  <c r="L750" i="35"/>
  <c r="M750" i="35"/>
  <c r="N750" i="35"/>
  <c r="O750" i="35"/>
  <c r="P750" i="35"/>
  <c r="Q750" i="35"/>
  <c r="R750" i="35"/>
  <c r="S750" i="35"/>
  <c r="T750" i="35"/>
  <c r="U750" i="35"/>
  <c r="V750" i="35"/>
  <c r="W750" i="35"/>
  <c r="H751" i="35"/>
  <c r="I751" i="35"/>
  <c r="J751" i="35"/>
  <c r="K751" i="35"/>
  <c r="L751" i="35"/>
  <c r="M751" i="35"/>
  <c r="N751" i="35"/>
  <c r="O751" i="35"/>
  <c r="P751" i="35"/>
  <c r="Q751" i="35"/>
  <c r="R751" i="35"/>
  <c r="S751" i="35"/>
  <c r="T751" i="35"/>
  <c r="U751" i="35"/>
  <c r="V751" i="35"/>
  <c r="W751" i="35"/>
  <c r="H752" i="35"/>
  <c r="I752" i="35"/>
  <c r="J752" i="35"/>
  <c r="K752" i="35"/>
  <c r="L752" i="35"/>
  <c r="M752" i="35"/>
  <c r="N752" i="35"/>
  <c r="O752" i="35"/>
  <c r="P752" i="35"/>
  <c r="Q752" i="35"/>
  <c r="R752" i="35"/>
  <c r="S752" i="35"/>
  <c r="T752" i="35"/>
  <c r="U752" i="35"/>
  <c r="V752" i="35"/>
  <c r="W752" i="35"/>
  <c r="H753" i="35"/>
  <c r="I753" i="35"/>
  <c r="J753" i="35"/>
  <c r="K753" i="35"/>
  <c r="L753" i="35"/>
  <c r="M753" i="35"/>
  <c r="N753" i="35"/>
  <c r="O753" i="35"/>
  <c r="P753" i="35"/>
  <c r="Q753" i="35"/>
  <c r="R753" i="35"/>
  <c r="S753" i="35"/>
  <c r="T753" i="35"/>
  <c r="U753" i="35"/>
  <c r="V753" i="35"/>
  <c r="W753" i="35"/>
  <c r="H754" i="35"/>
  <c r="I754" i="35"/>
  <c r="J754" i="35"/>
  <c r="K754" i="35"/>
  <c r="L754" i="35"/>
  <c r="M754" i="35"/>
  <c r="N754" i="35"/>
  <c r="O754" i="35"/>
  <c r="P754" i="35"/>
  <c r="Q754" i="35"/>
  <c r="R754" i="35"/>
  <c r="S754" i="35"/>
  <c r="T754" i="35"/>
  <c r="U754" i="35"/>
  <c r="V754" i="35"/>
  <c r="W754" i="35"/>
  <c r="H755" i="35"/>
  <c r="I755" i="35"/>
  <c r="J755" i="35"/>
  <c r="K755" i="35"/>
  <c r="L755" i="35"/>
  <c r="M755" i="35"/>
  <c r="N755" i="35"/>
  <c r="O755" i="35"/>
  <c r="P755" i="35"/>
  <c r="Q755" i="35"/>
  <c r="R755" i="35"/>
  <c r="S755" i="35"/>
  <c r="T755" i="35"/>
  <c r="U755" i="35"/>
  <c r="V755" i="35"/>
  <c r="W755" i="35"/>
  <c r="H756" i="35"/>
  <c r="I756" i="35"/>
  <c r="J756" i="35"/>
  <c r="K756" i="35"/>
  <c r="L756" i="35"/>
  <c r="M756" i="35"/>
  <c r="N756" i="35"/>
  <c r="O756" i="35"/>
  <c r="P756" i="35"/>
  <c r="Q756" i="35"/>
  <c r="R756" i="35"/>
  <c r="S756" i="35"/>
  <c r="T756" i="35"/>
  <c r="U756" i="35"/>
  <c r="V756" i="35"/>
  <c r="W756" i="35"/>
  <c r="H757" i="35"/>
  <c r="I757" i="35"/>
  <c r="J757" i="35"/>
  <c r="K757" i="35"/>
  <c r="L757" i="35"/>
  <c r="M757" i="35"/>
  <c r="N757" i="35"/>
  <c r="O757" i="35"/>
  <c r="P757" i="35"/>
  <c r="Q757" i="35"/>
  <c r="R757" i="35"/>
  <c r="S757" i="35"/>
  <c r="T757" i="35"/>
  <c r="U757" i="35"/>
  <c r="V757" i="35"/>
  <c r="W757" i="35"/>
  <c r="H758" i="35"/>
  <c r="I758" i="35"/>
  <c r="J758" i="35"/>
  <c r="K758" i="35"/>
  <c r="L758" i="35"/>
  <c r="M758" i="35"/>
  <c r="N758" i="35"/>
  <c r="O758" i="35"/>
  <c r="P758" i="35"/>
  <c r="Q758" i="35"/>
  <c r="R758" i="35"/>
  <c r="S758" i="35"/>
  <c r="T758" i="35"/>
  <c r="U758" i="35"/>
  <c r="V758" i="35"/>
  <c r="W758" i="35"/>
  <c r="H759" i="35"/>
  <c r="I759" i="35"/>
  <c r="J759" i="35"/>
  <c r="K759" i="35"/>
  <c r="L759" i="35"/>
  <c r="M759" i="35"/>
  <c r="N759" i="35"/>
  <c r="O759" i="35"/>
  <c r="P759" i="35"/>
  <c r="Q759" i="35"/>
  <c r="R759" i="35"/>
  <c r="S759" i="35"/>
  <c r="T759" i="35"/>
  <c r="U759" i="35"/>
  <c r="V759" i="35"/>
  <c r="W759" i="35"/>
  <c r="H760" i="35"/>
  <c r="I760" i="35"/>
  <c r="J760" i="35"/>
  <c r="K760" i="35"/>
  <c r="L760" i="35"/>
  <c r="M760" i="35"/>
  <c r="N760" i="35"/>
  <c r="O760" i="35"/>
  <c r="P760" i="35"/>
  <c r="Q760" i="35"/>
  <c r="R760" i="35"/>
  <c r="S760" i="35"/>
  <c r="T760" i="35"/>
  <c r="U760" i="35"/>
  <c r="V760" i="35"/>
  <c r="W760" i="35"/>
  <c r="H761" i="35"/>
  <c r="I761" i="35"/>
  <c r="J761" i="35"/>
  <c r="K761" i="35"/>
  <c r="L761" i="35"/>
  <c r="M761" i="35"/>
  <c r="N761" i="35"/>
  <c r="O761" i="35"/>
  <c r="P761" i="35"/>
  <c r="Q761" i="35"/>
  <c r="R761" i="35"/>
  <c r="S761" i="35"/>
  <c r="T761" i="35"/>
  <c r="U761" i="35"/>
  <c r="V761" i="35"/>
  <c r="W761" i="35"/>
  <c r="H762" i="35"/>
  <c r="I762" i="35"/>
  <c r="J762" i="35"/>
  <c r="K762" i="35"/>
  <c r="L762" i="35"/>
  <c r="M762" i="35"/>
  <c r="N762" i="35"/>
  <c r="O762" i="35"/>
  <c r="P762" i="35"/>
  <c r="Q762" i="35"/>
  <c r="R762" i="35"/>
  <c r="S762" i="35"/>
  <c r="T762" i="35"/>
  <c r="U762" i="35"/>
  <c r="V762" i="35"/>
  <c r="W762" i="35"/>
  <c r="H763" i="35"/>
  <c r="I763" i="35"/>
  <c r="J763" i="35"/>
  <c r="K763" i="35"/>
  <c r="L763" i="35"/>
  <c r="M763" i="35"/>
  <c r="N763" i="35"/>
  <c r="O763" i="35"/>
  <c r="P763" i="35"/>
  <c r="Q763" i="35"/>
  <c r="R763" i="35"/>
  <c r="S763" i="35"/>
  <c r="T763" i="35"/>
  <c r="U763" i="35"/>
  <c r="V763" i="35"/>
  <c r="W763" i="35"/>
  <c r="H764" i="35"/>
  <c r="I764" i="35"/>
  <c r="J764" i="35"/>
  <c r="K764" i="35"/>
  <c r="L764" i="35"/>
  <c r="M764" i="35"/>
  <c r="N764" i="35"/>
  <c r="O764" i="35"/>
  <c r="P764" i="35"/>
  <c r="Q764" i="35"/>
  <c r="R764" i="35"/>
  <c r="S764" i="35"/>
  <c r="T764" i="35"/>
  <c r="U764" i="35"/>
  <c r="V764" i="35"/>
  <c r="W764" i="35"/>
  <c r="H765" i="35"/>
  <c r="I765" i="35"/>
  <c r="J765" i="35"/>
  <c r="K765" i="35"/>
  <c r="L765" i="35"/>
  <c r="M765" i="35"/>
  <c r="N765" i="35"/>
  <c r="O765" i="35"/>
  <c r="P765" i="35"/>
  <c r="Q765" i="35"/>
  <c r="R765" i="35"/>
  <c r="S765" i="35"/>
  <c r="T765" i="35"/>
  <c r="U765" i="35"/>
  <c r="V765" i="35"/>
  <c r="W765" i="35"/>
  <c r="H766" i="35"/>
  <c r="I766" i="35"/>
  <c r="J766" i="35"/>
  <c r="K766" i="35"/>
  <c r="L766" i="35"/>
  <c r="M766" i="35"/>
  <c r="N766" i="35"/>
  <c r="O766" i="35"/>
  <c r="P766" i="35"/>
  <c r="Q766" i="35"/>
  <c r="R766" i="35"/>
  <c r="S766" i="35"/>
  <c r="T766" i="35"/>
  <c r="U766" i="35"/>
  <c r="V766" i="35"/>
  <c r="W766" i="35"/>
  <c r="H767" i="35"/>
  <c r="I767" i="35"/>
  <c r="J767" i="35"/>
  <c r="K767" i="35"/>
  <c r="L767" i="35"/>
  <c r="M767" i="35"/>
  <c r="N767" i="35"/>
  <c r="O767" i="35"/>
  <c r="P767" i="35"/>
  <c r="Q767" i="35"/>
  <c r="R767" i="35"/>
  <c r="S767" i="35"/>
  <c r="T767" i="35"/>
  <c r="U767" i="35"/>
  <c r="V767" i="35"/>
  <c r="W767" i="35"/>
  <c r="H768" i="35"/>
  <c r="I768" i="35"/>
  <c r="J768" i="35"/>
  <c r="K768" i="35"/>
  <c r="L768" i="35"/>
  <c r="M768" i="35"/>
  <c r="N768" i="35"/>
  <c r="O768" i="35"/>
  <c r="P768" i="35"/>
  <c r="Q768" i="35"/>
  <c r="R768" i="35"/>
  <c r="S768" i="35"/>
  <c r="T768" i="35"/>
  <c r="U768" i="35"/>
  <c r="V768" i="35"/>
  <c r="W768" i="35"/>
  <c r="H769" i="35"/>
  <c r="I769" i="35"/>
  <c r="J769" i="35"/>
  <c r="K769" i="35"/>
  <c r="L769" i="35"/>
  <c r="M769" i="35"/>
  <c r="N769" i="35"/>
  <c r="O769" i="35"/>
  <c r="P769" i="35"/>
  <c r="Q769" i="35"/>
  <c r="R769" i="35"/>
  <c r="S769" i="35"/>
  <c r="T769" i="35"/>
  <c r="U769" i="35"/>
  <c r="V769" i="35"/>
  <c r="W769" i="35"/>
  <c r="H770" i="35"/>
  <c r="I770" i="35"/>
  <c r="J770" i="35"/>
  <c r="K770" i="35"/>
  <c r="L770" i="35"/>
  <c r="M770" i="35"/>
  <c r="N770" i="35"/>
  <c r="O770" i="35"/>
  <c r="P770" i="35"/>
  <c r="Q770" i="35"/>
  <c r="R770" i="35"/>
  <c r="S770" i="35"/>
  <c r="T770" i="35"/>
  <c r="U770" i="35"/>
  <c r="V770" i="35"/>
  <c r="W770" i="35"/>
  <c r="H771" i="35"/>
  <c r="I771" i="35"/>
  <c r="J771" i="35"/>
  <c r="K771" i="35"/>
  <c r="L771" i="35"/>
  <c r="M771" i="35"/>
  <c r="N771" i="35"/>
  <c r="O771" i="35"/>
  <c r="P771" i="35"/>
  <c r="Q771" i="35"/>
  <c r="R771" i="35"/>
  <c r="S771" i="35"/>
  <c r="T771" i="35"/>
  <c r="U771" i="35"/>
  <c r="V771" i="35"/>
  <c r="W771" i="35"/>
  <c r="H772" i="35"/>
  <c r="I772" i="35"/>
  <c r="J772" i="35"/>
  <c r="K772" i="35"/>
  <c r="L772" i="35"/>
  <c r="M772" i="35"/>
  <c r="N772" i="35"/>
  <c r="O772" i="35"/>
  <c r="P772" i="35"/>
  <c r="Q772" i="35"/>
  <c r="R772" i="35"/>
  <c r="S772" i="35"/>
  <c r="T772" i="35"/>
  <c r="U772" i="35"/>
  <c r="V772" i="35"/>
  <c r="W772" i="35"/>
  <c r="H773" i="35"/>
  <c r="I773" i="35"/>
  <c r="J773" i="35"/>
  <c r="K773" i="35"/>
  <c r="L773" i="35"/>
  <c r="M773" i="35"/>
  <c r="N773" i="35"/>
  <c r="O773" i="35"/>
  <c r="P773" i="35"/>
  <c r="Q773" i="35"/>
  <c r="R773" i="35"/>
  <c r="S773" i="35"/>
  <c r="T773" i="35"/>
  <c r="U773" i="35"/>
  <c r="V773" i="35"/>
  <c r="W773" i="35"/>
  <c r="H774" i="35"/>
  <c r="I774" i="35"/>
  <c r="J774" i="35"/>
  <c r="K774" i="35"/>
  <c r="L774" i="35"/>
  <c r="M774" i="35"/>
  <c r="N774" i="35"/>
  <c r="O774" i="35"/>
  <c r="P774" i="35"/>
  <c r="Q774" i="35"/>
  <c r="R774" i="35"/>
  <c r="S774" i="35"/>
  <c r="T774" i="35"/>
  <c r="U774" i="35"/>
  <c r="V774" i="35"/>
  <c r="W774" i="35"/>
  <c r="H775" i="35"/>
  <c r="I775" i="35"/>
  <c r="J775" i="35"/>
  <c r="K775" i="35"/>
  <c r="L775" i="35"/>
  <c r="M775" i="35"/>
  <c r="N775" i="35"/>
  <c r="O775" i="35"/>
  <c r="P775" i="35"/>
  <c r="Q775" i="35"/>
  <c r="R775" i="35"/>
  <c r="S775" i="35"/>
  <c r="T775" i="35"/>
  <c r="U775" i="35"/>
  <c r="V775" i="35"/>
  <c r="W775" i="35"/>
  <c r="H776" i="35"/>
  <c r="I776" i="35"/>
  <c r="J776" i="35"/>
  <c r="K776" i="35"/>
  <c r="L776" i="35"/>
  <c r="M776" i="35"/>
  <c r="N776" i="35"/>
  <c r="O776" i="35"/>
  <c r="P776" i="35"/>
  <c r="Q776" i="35"/>
  <c r="R776" i="35"/>
  <c r="S776" i="35"/>
  <c r="T776" i="35"/>
  <c r="U776" i="35"/>
  <c r="V776" i="35"/>
  <c r="W776" i="35"/>
  <c r="H777" i="35"/>
  <c r="I777" i="35"/>
  <c r="J777" i="35"/>
  <c r="K777" i="35"/>
  <c r="L777" i="35"/>
  <c r="M777" i="35"/>
  <c r="N777" i="35"/>
  <c r="O777" i="35"/>
  <c r="P777" i="35"/>
  <c r="Q777" i="35"/>
  <c r="R777" i="35"/>
  <c r="S777" i="35"/>
  <c r="T777" i="35"/>
  <c r="U777" i="35"/>
  <c r="V777" i="35"/>
  <c r="W777" i="35"/>
  <c r="H778" i="35"/>
  <c r="I778" i="35"/>
  <c r="J778" i="35"/>
  <c r="K778" i="35"/>
  <c r="L778" i="35"/>
  <c r="M778" i="35"/>
  <c r="N778" i="35"/>
  <c r="O778" i="35"/>
  <c r="P778" i="35"/>
  <c r="Q778" i="35"/>
  <c r="R778" i="35"/>
  <c r="S778" i="35"/>
  <c r="T778" i="35"/>
  <c r="U778" i="35"/>
  <c r="V778" i="35"/>
  <c r="W778" i="35"/>
  <c r="H779" i="35"/>
  <c r="I779" i="35"/>
  <c r="J779" i="35"/>
  <c r="K779" i="35"/>
  <c r="L779" i="35"/>
  <c r="M779" i="35"/>
  <c r="N779" i="35"/>
  <c r="O779" i="35"/>
  <c r="P779" i="35"/>
  <c r="Q779" i="35"/>
  <c r="R779" i="35"/>
  <c r="S779" i="35"/>
  <c r="T779" i="35"/>
  <c r="U779" i="35"/>
  <c r="V779" i="35"/>
  <c r="W779" i="35"/>
  <c r="H780" i="35"/>
  <c r="I780" i="35"/>
  <c r="J780" i="35"/>
  <c r="K780" i="35"/>
  <c r="L780" i="35"/>
  <c r="M780" i="35"/>
  <c r="N780" i="35"/>
  <c r="O780" i="35"/>
  <c r="P780" i="35"/>
  <c r="Q780" i="35"/>
  <c r="R780" i="35"/>
  <c r="S780" i="35"/>
  <c r="T780" i="35"/>
  <c r="U780" i="35"/>
  <c r="V780" i="35"/>
  <c r="W780" i="35"/>
  <c r="H781" i="35"/>
  <c r="I781" i="35"/>
  <c r="J781" i="35"/>
  <c r="K781" i="35"/>
  <c r="L781" i="35"/>
  <c r="M781" i="35"/>
  <c r="N781" i="35"/>
  <c r="O781" i="35"/>
  <c r="P781" i="35"/>
  <c r="Q781" i="35"/>
  <c r="R781" i="35"/>
  <c r="S781" i="35"/>
  <c r="T781" i="35"/>
  <c r="U781" i="35"/>
  <c r="V781" i="35"/>
  <c r="W781" i="35"/>
  <c r="H782" i="35"/>
  <c r="I782" i="35"/>
  <c r="J782" i="35"/>
  <c r="K782" i="35"/>
  <c r="L782" i="35"/>
  <c r="M782" i="35"/>
  <c r="N782" i="35"/>
  <c r="O782" i="35"/>
  <c r="P782" i="35"/>
  <c r="Q782" i="35"/>
  <c r="R782" i="35"/>
  <c r="S782" i="35"/>
  <c r="T782" i="35"/>
  <c r="U782" i="35"/>
  <c r="V782" i="35"/>
  <c r="W782" i="35"/>
  <c r="H783" i="35"/>
  <c r="I783" i="35"/>
  <c r="J783" i="35"/>
  <c r="K783" i="35"/>
  <c r="L783" i="35"/>
  <c r="M783" i="35"/>
  <c r="N783" i="35"/>
  <c r="O783" i="35"/>
  <c r="P783" i="35"/>
  <c r="Q783" i="35"/>
  <c r="R783" i="35"/>
  <c r="S783" i="35"/>
  <c r="T783" i="35"/>
  <c r="U783" i="35"/>
  <c r="V783" i="35"/>
  <c r="W783" i="35"/>
  <c r="H784" i="35"/>
  <c r="I784" i="35"/>
  <c r="J784" i="35"/>
  <c r="K784" i="35"/>
  <c r="L784" i="35"/>
  <c r="M784" i="35"/>
  <c r="N784" i="35"/>
  <c r="O784" i="35"/>
  <c r="P784" i="35"/>
  <c r="Q784" i="35"/>
  <c r="R784" i="35"/>
  <c r="S784" i="35"/>
  <c r="T784" i="35"/>
  <c r="U784" i="35"/>
  <c r="V784" i="35"/>
  <c r="W784" i="35"/>
  <c r="H785" i="35"/>
  <c r="I785" i="35"/>
  <c r="J785" i="35"/>
  <c r="K785" i="35"/>
  <c r="L785" i="35"/>
  <c r="M785" i="35"/>
  <c r="N785" i="35"/>
  <c r="O785" i="35"/>
  <c r="P785" i="35"/>
  <c r="Q785" i="35"/>
  <c r="R785" i="35"/>
  <c r="S785" i="35"/>
  <c r="T785" i="35"/>
  <c r="U785" i="35"/>
  <c r="V785" i="35"/>
  <c r="W785" i="35"/>
  <c r="H786" i="35"/>
  <c r="I786" i="35"/>
  <c r="J786" i="35"/>
  <c r="K786" i="35"/>
  <c r="L786" i="35"/>
  <c r="M786" i="35"/>
  <c r="N786" i="35"/>
  <c r="O786" i="35"/>
  <c r="P786" i="35"/>
  <c r="Q786" i="35"/>
  <c r="R786" i="35"/>
  <c r="S786" i="35"/>
  <c r="T786" i="35"/>
  <c r="U786" i="35"/>
  <c r="V786" i="35"/>
  <c r="W786" i="35"/>
  <c r="H787" i="35"/>
  <c r="I787" i="35"/>
  <c r="J787" i="35"/>
  <c r="K787" i="35"/>
  <c r="L787" i="35"/>
  <c r="M787" i="35"/>
  <c r="N787" i="35"/>
  <c r="O787" i="35"/>
  <c r="P787" i="35"/>
  <c r="Q787" i="35"/>
  <c r="R787" i="35"/>
  <c r="S787" i="35"/>
  <c r="T787" i="35"/>
  <c r="U787" i="35"/>
  <c r="V787" i="35"/>
  <c r="W787" i="35"/>
  <c r="H788" i="35"/>
  <c r="I788" i="35"/>
  <c r="J788" i="35"/>
  <c r="K788" i="35"/>
  <c r="L788" i="35"/>
  <c r="M788" i="35"/>
  <c r="N788" i="35"/>
  <c r="O788" i="35"/>
  <c r="P788" i="35"/>
  <c r="Q788" i="35"/>
  <c r="R788" i="35"/>
  <c r="S788" i="35"/>
  <c r="T788" i="35"/>
  <c r="U788" i="35"/>
  <c r="V788" i="35"/>
  <c r="W788" i="35"/>
  <c r="H789" i="35"/>
  <c r="I789" i="35"/>
  <c r="J789" i="35"/>
  <c r="K789" i="35"/>
  <c r="L789" i="35"/>
  <c r="M789" i="35"/>
  <c r="N789" i="35"/>
  <c r="O789" i="35"/>
  <c r="P789" i="35"/>
  <c r="Q789" i="35"/>
  <c r="R789" i="35"/>
  <c r="S789" i="35"/>
  <c r="T789" i="35"/>
  <c r="U789" i="35"/>
  <c r="V789" i="35"/>
  <c r="W789" i="35"/>
  <c r="H790" i="35"/>
  <c r="I790" i="35"/>
  <c r="J790" i="35"/>
  <c r="K790" i="35"/>
  <c r="L790" i="35"/>
  <c r="M790" i="35"/>
  <c r="N790" i="35"/>
  <c r="O790" i="35"/>
  <c r="P790" i="35"/>
  <c r="Q790" i="35"/>
  <c r="R790" i="35"/>
  <c r="S790" i="35"/>
  <c r="T790" i="35"/>
  <c r="U790" i="35"/>
  <c r="V790" i="35"/>
  <c r="W790" i="35"/>
  <c r="H791" i="35"/>
  <c r="I791" i="35"/>
  <c r="J791" i="35"/>
  <c r="K791" i="35"/>
  <c r="L791" i="35"/>
  <c r="M791" i="35"/>
  <c r="N791" i="35"/>
  <c r="O791" i="35"/>
  <c r="P791" i="35"/>
  <c r="Q791" i="35"/>
  <c r="R791" i="35"/>
  <c r="S791" i="35"/>
  <c r="T791" i="35"/>
  <c r="U791" i="35"/>
  <c r="V791" i="35"/>
  <c r="W791" i="35"/>
  <c r="H792" i="35"/>
  <c r="I792" i="35"/>
  <c r="J792" i="35"/>
  <c r="K792" i="35"/>
  <c r="L792" i="35"/>
  <c r="M792" i="35"/>
  <c r="N792" i="35"/>
  <c r="O792" i="35"/>
  <c r="P792" i="35"/>
  <c r="Q792" i="35"/>
  <c r="R792" i="35"/>
  <c r="S792" i="35"/>
  <c r="T792" i="35"/>
  <c r="U792" i="35"/>
  <c r="V792" i="35"/>
  <c r="W792" i="35"/>
  <c r="H793" i="35"/>
  <c r="I793" i="35"/>
  <c r="J793" i="35"/>
  <c r="K793" i="35"/>
  <c r="L793" i="35"/>
  <c r="M793" i="35"/>
  <c r="N793" i="35"/>
  <c r="O793" i="35"/>
  <c r="P793" i="35"/>
  <c r="Q793" i="35"/>
  <c r="R793" i="35"/>
  <c r="S793" i="35"/>
  <c r="T793" i="35"/>
  <c r="U793" i="35"/>
  <c r="V793" i="35"/>
  <c r="W793" i="35"/>
  <c r="H794" i="35"/>
  <c r="I794" i="35"/>
  <c r="J794" i="35"/>
  <c r="K794" i="35"/>
  <c r="L794" i="35"/>
  <c r="M794" i="35"/>
  <c r="N794" i="35"/>
  <c r="O794" i="35"/>
  <c r="P794" i="35"/>
  <c r="Q794" i="35"/>
  <c r="R794" i="35"/>
  <c r="S794" i="35"/>
  <c r="T794" i="35"/>
  <c r="U794" i="35"/>
  <c r="V794" i="35"/>
  <c r="W794" i="35"/>
  <c r="H795" i="35"/>
  <c r="I795" i="35"/>
  <c r="J795" i="35"/>
  <c r="K795" i="35"/>
  <c r="L795" i="35"/>
  <c r="M795" i="35"/>
  <c r="N795" i="35"/>
  <c r="O795" i="35"/>
  <c r="P795" i="35"/>
  <c r="Q795" i="35"/>
  <c r="R795" i="35"/>
  <c r="S795" i="35"/>
  <c r="T795" i="35"/>
  <c r="U795" i="35"/>
  <c r="V795" i="35"/>
  <c r="W795" i="35"/>
  <c r="H796" i="35"/>
  <c r="I796" i="35"/>
  <c r="J796" i="35"/>
  <c r="K796" i="35"/>
  <c r="L796" i="35"/>
  <c r="M796" i="35"/>
  <c r="N796" i="35"/>
  <c r="O796" i="35"/>
  <c r="P796" i="35"/>
  <c r="Q796" i="35"/>
  <c r="R796" i="35"/>
  <c r="S796" i="35"/>
  <c r="T796" i="35"/>
  <c r="U796" i="35"/>
  <c r="V796" i="35"/>
  <c r="W796" i="35"/>
  <c r="H797" i="35"/>
  <c r="I797" i="35"/>
  <c r="J797" i="35"/>
  <c r="K797" i="35"/>
  <c r="L797" i="35"/>
  <c r="M797" i="35"/>
  <c r="N797" i="35"/>
  <c r="O797" i="35"/>
  <c r="P797" i="35"/>
  <c r="Q797" i="35"/>
  <c r="R797" i="35"/>
  <c r="S797" i="35"/>
  <c r="T797" i="35"/>
  <c r="U797" i="35"/>
  <c r="V797" i="35"/>
  <c r="W797" i="35"/>
  <c r="H798" i="35"/>
  <c r="I798" i="35"/>
  <c r="J798" i="35"/>
  <c r="K798" i="35"/>
  <c r="L798" i="35"/>
  <c r="M798" i="35"/>
  <c r="N798" i="35"/>
  <c r="O798" i="35"/>
  <c r="P798" i="35"/>
  <c r="Q798" i="35"/>
  <c r="R798" i="35"/>
  <c r="S798" i="35"/>
  <c r="T798" i="35"/>
  <c r="U798" i="35"/>
  <c r="V798" i="35"/>
  <c r="W798" i="35"/>
  <c r="H799" i="35"/>
  <c r="I799" i="35"/>
  <c r="J799" i="35"/>
  <c r="K799" i="35"/>
  <c r="L799" i="35"/>
  <c r="M799" i="35"/>
  <c r="N799" i="35"/>
  <c r="O799" i="35"/>
  <c r="P799" i="35"/>
  <c r="Q799" i="35"/>
  <c r="R799" i="35"/>
  <c r="S799" i="35"/>
  <c r="T799" i="35"/>
  <c r="U799" i="35"/>
  <c r="V799" i="35"/>
  <c r="W799" i="35"/>
  <c r="H800" i="35"/>
  <c r="I800" i="35"/>
  <c r="J800" i="35"/>
  <c r="K800" i="35"/>
  <c r="L800" i="35"/>
  <c r="M800" i="35"/>
  <c r="N800" i="35"/>
  <c r="O800" i="35"/>
  <c r="P800" i="35"/>
  <c r="Q800" i="35"/>
  <c r="R800" i="35"/>
  <c r="S800" i="35"/>
  <c r="T800" i="35"/>
  <c r="U800" i="35"/>
  <c r="V800" i="35"/>
  <c r="W800" i="35"/>
  <c r="H801" i="35"/>
  <c r="I801" i="35"/>
  <c r="J801" i="35"/>
  <c r="K801" i="35"/>
  <c r="L801" i="35"/>
  <c r="M801" i="35"/>
  <c r="N801" i="35"/>
  <c r="O801" i="35"/>
  <c r="P801" i="35"/>
  <c r="Q801" i="35"/>
  <c r="R801" i="35"/>
  <c r="S801" i="35"/>
  <c r="T801" i="35"/>
  <c r="U801" i="35"/>
  <c r="V801" i="35"/>
  <c r="W801" i="35"/>
  <c r="H802" i="35"/>
  <c r="I802" i="35"/>
  <c r="J802" i="35"/>
  <c r="K802" i="35"/>
  <c r="L802" i="35"/>
  <c r="M802" i="35"/>
  <c r="N802" i="35"/>
  <c r="O802" i="35"/>
  <c r="P802" i="35"/>
  <c r="Q802" i="35"/>
  <c r="R802" i="35"/>
  <c r="S802" i="35"/>
  <c r="T802" i="35"/>
  <c r="U802" i="35"/>
  <c r="V802" i="35"/>
  <c r="W802" i="35"/>
  <c r="H803" i="35"/>
  <c r="I803" i="35"/>
  <c r="J803" i="35"/>
  <c r="K803" i="35"/>
  <c r="L803" i="35"/>
  <c r="M803" i="35"/>
  <c r="N803" i="35"/>
  <c r="O803" i="35"/>
  <c r="P803" i="35"/>
  <c r="Q803" i="35"/>
  <c r="R803" i="35"/>
  <c r="S803" i="35"/>
  <c r="T803" i="35"/>
  <c r="U803" i="35"/>
  <c r="V803" i="35"/>
  <c r="W803" i="35"/>
  <c r="H804" i="35"/>
  <c r="I804" i="35"/>
  <c r="J804" i="35"/>
  <c r="K804" i="35"/>
  <c r="L804" i="35"/>
  <c r="M804" i="35"/>
  <c r="N804" i="35"/>
  <c r="O804" i="35"/>
  <c r="P804" i="35"/>
  <c r="Q804" i="35"/>
  <c r="R804" i="35"/>
  <c r="S804" i="35"/>
  <c r="T804" i="35"/>
  <c r="U804" i="35"/>
  <c r="V804" i="35"/>
  <c r="W804" i="35"/>
  <c r="H805" i="35"/>
  <c r="I805" i="35"/>
  <c r="J805" i="35"/>
  <c r="K805" i="35"/>
  <c r="L805" i="35"/>
  <c r="M805" i="35"/>
  <c r="N805" i="35"/>
  <c r="O805" i="35"/>
  <c r="P805" i="35"/>
  <c r="Q805" i="35"/>
  <c r="R805" i="35"/>
  <c r="S805" i="35"/>
  <c r="T805" i="35"/>
  <c r="U805" i="35"/>
  <c r="V805" i="35"/>
  <c r="W805" i="35"/>
  <c r="H806" i="35"/>
  <c r="I806" i="35"/>
  <c r="J806" i="35"/>
  <c r="K806" i="35"/>
  <c r="L806" i="35"/>
  <c r="M806" i="35"/>
  <c r="N806" i="35"/>
  <c r="O806" i="35"/>
  <c r="P806" i="35"/>
  <c r="Q806" i="35"/>
  <c r="R806" i="35"/>
  <c r="S806" i="35"/>
  <c r="T806" i="35"/>
  <c r="U806" i="35"/>
  <c r="V806" i="35"/>
  <c r="W806" i="35"/>
  <c r="H807" i="35"/>
  <c r="I807" i="35"/>
  <c r="J807" i="35"/>
  <c r="K807" i="35"/>
  <c r="L807" i="35"/>
  <c r="M807" i="35"/>
  <c r="N807" i="35"/>
  <c r="O807" i="35"/>
  <c r="P807" i="35"/>
  <c r="Q807" i="35"/>
  <c r="R807" i="35"/>
  <c r="S807" i="35"/>
  <c r="T807" i="35"/>
  <c r="U807" i="35"/>
  <c r="V807" i="35"/>
  <c r="W807" i="35"/>
  <c r="H808" i="35"/>
  <c r="I808" i="35"/>
  <c r="J808" i="35"/>
  <c r="K808" i="35"/>
  <c r="L808" i="35"/>
  <c r="M808" i="35"/>
  <c r="N808" i="35"/>
  <c r="O808" i="35"/>
  <c r="P808" i="35"/>
  <c r="Q808" i="35"/>
  <c r="R808" i="35"/>
  <c r="S808" i="35"/>
  <c r="T808" i="35"/>
  <c r="U808" i="35"/>
  <c r="V808" i="35"/>
  <c r="W808" i="35"/>
  <c r="H809" i="35"/>
  <c r="I809" i="35"/>
  <c r="J809" i="35"/>
  <c r="K809" i="35"/>
  <c r="L809" i="35"/>
  <c r="M809" i="35"/>
  <c r="N809" i="35"/>
  <c r="O809" i="35"/>
  <c r="P809" i="35"/>
  <c r="Q809" i="35"/>
  <c r="R809" i="35"/>
  <c r="S809" i="35"/>
  <c r="T809" i="35"/>
  <c r="U809" i="35"/>
  <c r="V809" i="35"/>
  <c r="W809" i="35"/>
  <c r="H810" i="35"/>
  <c r="I810" i="35"/>
  <c r="J810" i="35"/>
  <c r="K810" i="35"/>
  <c r="L810" i="35"/>
  <c r="M810" i="35"/>
  <c r="N810" i="35"/>
  <c r="O810" i="35"/>
  <c r="P810" i="35"/>
  <c r="Q810" i="35"/>
  <c r="R810" i="35"/>
  <c r="S810" i="35"/>
  <c r="T810" i="35"/>
  <c r="U810" i="35"/>
  <c r="V810" i="35"/>
  <c r="W810" i="35"/>
  <c r="H811" i="35"/>
  <c r="I811" i="35"/>
  <c r="J811" i="35"/>
  <c r="K811" i="35"/>
  <c r="L811" i="35"/>
  <c r="M811" i="35"/>
  <c r="N811" i="35"/>
  <c r="O811" i="35"/>
  <c r="P811" i="35"/>
  <c r="Q811" i="35"/>
  <c r="R811" i="35"/>
  <c r="S811" i="35"/>
  <c r="T811" i="35"/>
  <c r="U811" i="35"/>
  <c r="V811" i="35"/>
  <c r="W811" i="35"/>
  <c r="H812" i="35"/>
  <c r="I812" i="35"/>
  <c r="J812" i="35"/>
  <c r="K812" i="35"/>
  <c r="L812" i="35"/>
  <c r="M812" i="35"/>
  <c r="N812" i="35"/>
  <c r="O812" i="35"/>
  <c r="P812" i="35"/>
  <c r="Q812" i="35"/>
  <c r="R812" i="35"/>
  <c r="S812" i="35"/>
  <c r="T812" i="35"/>
  <c r="U812" i="35"/>
  <c r="V812" i="35"/>
  <c r="W812" i="35"/>
  <c r="H813" i="35"/>
  <c r="I813" i="35"/>
  <c r="J813" i="35"/>
  <c r="K813" i="35"/>
  <c r="L813" i="35"/>
  <c r="M813" i="35"/>
  <c r="N813" i="35"/>
  <c r="O813" i="35"/>
  <c r="P813" i="35"/>
  <c r="Q813" i="35"/>
  <c r="R813" i="35"/>
  <c r="S813" i="35"/>
  <c r="T813" i="35"/>
  <c r="U813" i="35"/>
  <c r="V813" i="35"/>
  <c r="W813" i="35"/>
  <c r="H814" i="35"/>
  <c r="I814" i="35"/>
  <c r="J814" i="35"/>
  <c r="K814" i="35"/>
  <c r="L814" i="35"/>
  <c r="M814" i="35"/>
  <c r="N814" i="35"/>
  <c r="O814" i="35"/>
  <c r="P814" i="35"/>
  <c r="Q814" i="35"/>
  <c r="R814" i="35"/>
  <c r="S814" i="35"/>
  <c r="T814" i="35"/>
  <c r="U814" i="35"/>
  <c r="V814" i="35"/>
  <c r="W814" i="35"/>
  <c r="H815" i="35"/>
  <c r="I815" i="35"/>
  <c r="J815" i="35"/>
  <c r="K815" i="35"/>
  <c r="L815" i="35"/>
  <c r="M815" i="35"/>
  <c r="N815" i="35"/>
  <c r="O815" i="35"/>
  <c r="P815" i="35"/>
  <c r="Q815" i="35"/>
  <c r="R815" i="35"/>
  <c r="S815" i="35"/>
  <c r="T815" i="35"/>
  <c r="U815" i="35"/>
  <c r="V815" i="35"/>
  <c r="W815" i="35"/>
  <c r="H816" i="35"/>
  <c r="I816" i="35"/>
  <c r="J816" i="35"/>
  <c r="K816" i="35"/>
  <c r="L816" i="35"/>
  <c r="M816" i="35"/>
  <c r="N816" i="35"/>
  <c r="O816" i="35"/>
  <c r="P816" i="35"/>
  <c r="Q816" i="35"/>
  <c r="R816" i="35"/>
  <c r="S816" i="35"/>
  <c r="T816" i="35"/>
  <c r="U816" i="35"/>
  <c r="V816" i="35"/>
  <c r="W816" i="35"/>
  <c r="H817" i="35"/>
  <c r="I817" i="35"/>
  <c r="J817" i="35"/>
  <c r="K817" i="35"/>
  <c r="L817" i="35"/>
  <c r="M817" i="35"/>
  <c r="N817" i="35"/>
  <c r="O817" i="35"/>
  <c r="P817" i="35"/>
  <c r="Q817" i="35"/>
  <c r="R817" i="35"/>
  <c r="S817" i="35"/>
  <c r="T817" i="35"/>
  <c r="U817" i="35"/>
  <c r="V817" i="35"/>
  <c r="W817" i="35"/>
  <c r="H818" i="35"/>
  <c r="I818" i="35"/>
  <c r="J818" i="35"/>
  <c r="K818" i="35"/>
  <c r="L818" i="35"/>
  <c r="M818" i="35"/>
  <c r="N818" i="35"/>
  <c r="O818" i="35"/>
  <c r="P818" i="35"/>
  <c r="Q818" i="35"/>
  <c r="R818" i="35"/>
  <c r="S818" i="35"/>
  <c r="T818" i="35"/>
  <c r="U818" i="35"/>
  <c r="V818" i="35"/>
  <c r="W818" i="35"/>
  <c r="H819" i="35"/>
  <c r="I819" i="35"/>
  <c r="J819" i="35"/>
  <c r="K819" i="35"/>
  <c r="L819" i="35"/>
  <c r="M819" i="35"/>
  <c r="N819" i="35"/>
  <c r="O819" i="35"/>
  <c r="P819" i="35"/>
  <c r="Q819" i="35"/>
  <c r="R819" i="35"/>
  <c r="S819" i="35"/>
  <c r="T819" i="35"/>
  <c r="U819" i="35"/>
  <c r="V819" i="35"/>
  <c r="W819" i="35"/>
  <c r="H820" i="35"/>
  <c r="I820" i="35"/>
  <c r="J820" i="35"/>
  <c r="K820" i="35"/>
  <c r="L820" i="35"/>
  <c r="M820" i="35"/>
  <c r="N820" i="35"/>
  <c r="O820" i="35"/>
  <c r="P820" i="35"/>
  <c r="Q820" i="35"/>
  <c r="R820" i="35"/>
  <c r="S820" i="35"/>
  <c r="T820" i="35"/>
  <c r="U820" i="35"/>
  <c r="V820" i="35"/>
  <c r="W820" i="35"/>
  <c r="H821" i="35"/>
  <c r="I821" i="35"/>
  <c r="J821" i="35"/>
  <c r="K821" i="35"/>
  <c r="L821" i="35"/>
  <c r="M821" i="35"/>
  <c r="N821" i="35"/>
  <c r="O821" i="35"/>
  <c r="P821" i="35"/>
  <c r="Q821" i="35"/>
  <c r="R821" i="35"/>
  <c r="S821" i="35"/>
  <c r="T821" i="35"/>
  <c r="U821" i="35"/>
  <c r="V821" i="35"/>
  <c r="W821" i="35"/>
  <c r="H822" i="35"/>
  <c r="I822" i="35"/>
  <c r="J822" i="35"/>
  <c r="K822" i="35"/>
  <c r="L822" i="35"/>
  <c r="M822" i="35"/>
  <c r="N822" i="35"/>
  <c r="O822" i="35"/>
  <c r="P822" i="35"/>
  <c r="Q822" i="35"/>
  <c r="R822" i="35"/>
  <c r="S822" i="35"/>
  <c r="T822" i="35"/>
  <c r="U822" i="35"/>
  <c r="V822" i="35"/>
  <c r="W822" i="35"/>
  <c r="H823" i="35"/>
  <c r="I823" i="35"/>
  <c r="J823" i="35"/>
  <c r="K823" i="35"/>
  <c r="L823" i="35"/>
  <c r="M823" i="35"/>
  <c r="N823" i="35"/>
  <c r="O823" i="35"/>
  <c r="P823" i="35"/>
  <c r="Q823" i="35"/>
  <c r="R823" i="35"/>
  <c r="S823" i="35"/>
  <c r="T823" i="35"/>
  <c r="U823" i="35"/>
  <c r="V823" i="35"/>
  <c r="W823" i="35"/>
  <c r="H824" i="35"/>
  <c r="I824" i="35"/>
  <c r="J824" i="35"/>
  <c r="K824" i="35"/>
  <c r="L824" i="35"/>
  <c r="M824" i="35"/>
  <c r="N824" i="35"/>
  <c r="O824" i="35"/>
  <c r="P824" i="35"/>
  <c r="Q824" i="35"/>
  <c r="R824" i="35"/>
  <c r="S824" i="35"/>
  <c r="T824" i="35"/>
  <c r="U824" i="35"/>
  <c r="V824" i="35"/>
  <c r="W824" i="35"/>
  <c r="H825" i="35"/>
  <c r="I825" i="35"/>
  <c r="J825" i="35"/>
  <c r="K825" i="35"/>
  <c r="L825" i="35"/>
  <c r="M825" i="35"/>
  <c r="N825" i="35"/>
  <c r="O825" i="35"/>
  <c r="P825" i="35"/>
  <c r="Q825" i="35"/>
  <c r="R825" i="35"/>
  <c r="S825" i="35"/>
  <c r="T825" i="35"/>
  <c r="U825" i="35"/>
  <c r="V825" i="35"/>
  <c r="W825" i="35"/>
  <c r="H826" i="35"/>
  <c r="I826" i="35"/>
  <c r="J826" i="35"/>
  <c r="K826" i="35"/>
  <c r="L826" i="35"/>
  <c r="M826" i="35"/>
  <c r="N826" i="35"/>
  <c r="O826" i="35"/>
  <c r="P826" i="35"/>
  <c r="Q826" i="35"/>
  <c r="R826" i="35"/>
  <c r="S826" i="35"/>
  <c r="T826" i="35"/>
  <c r="U826" i="35"/>
  <c r="V826" i="35"/>
  <c r="W826" i="35"/>
  <c r="H827" i="35"/>
  <c r="I827" i="35"/>
  <c r="J827" i="35"/>
  <c r="K827" i="35"/>
  <c r="L827" i="35"/>
  <c r="M827" i="35"/>
  <c r="N827" i="35"/>
  <c r="O827" i="35"/>
  <c r="P827" i="35"/>
  <c r="Q827" i="35"/>
  <c r="R827" i="35"/>
  <c r="S827" i="35"/>
  <c r="T827" i="35"/>
  <c r="U827" i="35"/>
  <c r="V827" i="35"/>
  <c r="W827" i="35"/>
  <c r="H828" i="35"/>
  <c r="I828" i="35"/>
  <c r="J828" i="35"/>
  <c r="K828" i="35"/>
  <c r="L828" i="35"/>
  <c r="M828" i="35"/>
  <c r="N828" i="35"/>
  <c r="O828" i="35"/>
  <c r="P828" i="35"/>
  <c r="Q828" i="35"/>
  <c r="R828" i="35"/>
  <c r="S828" i="35"/>
  <c r="T828" i="35"/>
  <c r="U828" i="35"/>
  <c r="V828" i="35"/>
  <c r="W828" i="35"/>
  <c r="H829" i="35"/>
  <c r="I829" i="35"/>
  <c r="J829" i="35"/>
  <c r="K829" i="35"/>
  <c r="L829" i="35"/>
  <c r="M829" i="35"/>
  <c r="N829" i="35"/>
  <c r="O829" i="35"/>
  <c r="P829" i="35"/>
  <c r="Q829" i="35"/>
  <c r="R829" i="35"/>
  <c r="S829" i="35"/>
  <c r="T829" i="35"/>
  <c r="U829" i="35"/>
  <c r="V829" i="35"/>
  <c r="W829" i="35"/>
  <c r="H830" i="35"/>
  <c r="I830" i="35"/>
  <c r="J830" i="35"/>
  <c r="K830" i="35"/>
  <c r="L830" i="35"/>
  <c r="M830" i="35"/>
  <c r="N830" i="35"/>
  <c r="O830" i="35"/>
  <c r="P830" i="35"/>
  <c r="Q830" i="35"/>
  <c r="R830" i="35"/>
  <c r="S830" i="35"/>
  <c r="T830" i="35"/>
  <c r="U830" i="35"/>
  <c r="V830" i="35"/>
  <c r="W830" i="35"/>
  <c r="H831" i="35"/>
  <c r="I831" i="35"/>
  <c r="J831" i="35"/>
  <c r="K831" i="35"/>
  <c r="L831" i="35"/>
  <c r="M831" i="35"/>
  <c r="N831" i="35"/>
  <c r="O831" i="35"/>
  <c r="P831" i="35"/>
  <c r="Q831" i="35"/>
  <c r="R831" i="35"/>
  <c r="S831" i="35"/>
  <c r="T831" i="35"/>
  <c r="U831" i="35"/>
  <c r="V831" i="35"/>
  <c r="W831" i="35"/>
  <c r="H832" i="35"/>
  <c r="I832" i="35"/>
  <c r="J832" i="35"/>
  <c r="K832" i="35"/>
  <c r="L832" i="35"/>
  <c r="M832" i="35"/>
  <c r="N832" i="35"/>
  <c r="O832" i="35"/>
  <c r="P832" i="35"/>
  <c r="Q832" i="35"/>
  <c r="R832" i="35"/>
  <c r="S832" i="35"/>
  <c r="T832" i="35"/>
  <c r="U832" i="35"/>
  <c r="V832" i="35"/>
  <c r="W832" i="35"/>
  <c r="H833" i="35"/>
  <c r="I833" i="35"/>
  <c r="J833" i="35"/>
  <c r="K833" i="35"/>
  <c r="L833" i="35"/>
  <c r="M833" i="35"/>
  <c r="N833" i="35"/>
  <c r="O833" i="35"/>
  <c r="P833" i="35"/>
  <c r="Q833" i="35"/>
  <c r="R833" i="35"/>
  <c r="S833" i="35"/>
  <c r="T833" i="35"/>
  <c r="U833" i="35"/>
  <c r="V833" i="35"/>
  <c r="W833" i="35"/>
  <c r="H834" i="35"/>
  <c r="I834" i="35"/>
  <c r="J834" i="35"/>
  <c r="K834" i="35"/>
  <c r="L834" i="35"/>
  <c r="M834" i="35"/>
  <c r="N834" i="35"/>
  <c r="O834" i="35"/>
  <c r="P834" i="35"/>
  <c r="Q834" i="35"/>
  <c r="R834" i="35"/>
  <c r="S834" i="35"/>
  <c r="T834" i="35"/>
  <c r="U834" i="35"/>
  <c r="V834" i="35"/>
  <c r="W834" i="35"/>
  <c r="H835" i="35"/>
  <c r="I835" i="35"/>
  <c r="J835" i="35"/>
  <c r="K835" i="35"/>
  <c r="L835" i="35"/>
  <c r="M835" i="35"/>
  <c r="N835" i="35"/>
  <c r="O835" i="35"/>
  <c r="P835" i="35"/>
  <c r="Q835" i="35"/>
  <c r="R835" i="35"/>
  <c r="S835" i="35"/>
  <c r="T835" i="35"/>
  <c r="U835" i="35"/>
  <c r="V835" i="35"/>
  <c r="W835" i="35"/>
  <c r="H836" i="35"/>
  <c r="I836" i="35"/>
  <c r="J836" i="35"/>
  <c r="K836" i="35"/>
  <c r="L836" i="35"/>
  <c r="M836" i="35"/>
  <c r="N836" i="35"/>
  <c r="O836" i="35"/>
  <c r="P836" i="35"/>
  <c r="Q836" i="35"/>
  <c r="R836" i="35"/>
  <c r="S836" i="35"/>
  <c r="T836" i="35"/>
  <c r="U836" i="35"/>
  <c r="V836" i="35"/>
  <c r="W836" i="35"/>
  <c r="H837" i="35"/>
  <c r="I837" i="35"/>
  <c r="J837" i="35"/>
  <c r="K837" i="35"/>
  <c r="L837" i="35"/>
  <c r="M837" i="35"/>
  <c r="N837" i="35"/>
  <c r="O837" i="35"/>
  <c r="P837" i="35"/>
  <c r="Q837" i="35"/>
  <c r="R837" i="35"/>
  <c r="S837" i="35"/>
  <c r="T837" i="35"/>
  <c r="U837" i="35"/>
  <c r="V837" i="35"/>
  <c r="W837" i="35"/>
  <c r="H838" i="35"/>
  <c r="I838" i="35"/>
  <c r="J838" i="35"/>
  <c r="K838" i="35"/>
  <c r="L838" i="35"/>
  <c r="M838" i="35"/>
  <c r="N838" i="35"/>
  <c r="O838" i="35"/>
  <c r="P838" i="35"/>
  <c r="Q838" i="35"/>
  <c r="R838" i="35"/>
  <c r="S838" i="35"/>
  <c r="T838" i="35"/>
  <c r="U838" i="35"/>
  <c r="V838" i="35"/>
  <c r="W838" i="35"/>
  <c r="H839" i="35"/>
  <c r="I839" i="35"/>
  <c r="J839" i="35"/>
  <c r="K839" i="35"/>
  <c r="L839" i="35"/>
  <c r="M839" i="35"/>
  <c r="N839" i="35"/>
  <c r="O839" i="35"/>
  <c r="P839" i="35"/>
  <c r="Q839" i="35"/>
  <c r="R839" i="35"/>
  <c r="S839" i="35"/>
  <c r="T839" i="35"/>
  <c r="U839" i="35"/>
  <c r="V839" i="35"/>
  <c r="W839" i="35"/>
  <c r="H840" i="35"/>
  <c r="I840" i="35"/>
  <c r="J840" i="35"/>
  <c r="K840" i="35"/>
  <c r="L840" i="35"/>
  <c r="M840" i="35"/>
  <c r="N840" i="35"/>
  <c r="O840" i="35"/>
  <c r="P840" i="35"/>
  <c r="Q840" i="35"/>
  <c r="R840" i="35"/>
  <c r="S840" i="35"/>
  <c r="T840" i="35"/>
  <c r="U840" i="35"/>
  <c r="V840" i="35"/>
  <c r="W840" i="35"/>
  <c r="H841" i="35"/>
  <c r="I841" i="35"/>
  <c r="J841" i="35"/>
  <c r="K841" i="35"/>
  <c r="L841" i="35"/>
  <c r="M841" i="35"/>
  <c r="N841" i="35"/>
  <c r="O841" i="35"/>
  <c r="P841" i="35"/>
  <c r="Q841" i="35"/>
  <c r="R841" i="35"/>
  <c r="S841" i="35"/>
  <c r="T841" i="35"/>
  <c r="U841" i="35"/>
  <c r="V841" i="35"/>
  <c r="W841" i="35"/>
  <c r="H842" i="35"/>
  <c r="I842" i="35"/>
  <c r="J842" i="35"/>
  <c r="K842" i="35"/>
  <c r="L842" i="35"/>
  <c r="M842" i="35"/>
  <c r="N842" i="35"/>
  <c r="O842" i="35"/>
  <c r="P842" i="35"/>
  <c r="Q842" i="35"/>
  <c r="R842" i="35"/>
  <c r="S842" i="35"/>
  <c r="T842" i="35"/>
  <c r="U842" i="35"/>
  <c r="V842" i="35"/>
  <c r="W842" i="35"/>
  <c r="H843" i="35"/>
  <c r="I843" i="35"/>
  <c r="J843" i="35"/>
  <c r="K843" i="35"/>
  <c r="L843" i="35"/>
  <c r="M843" i="35"/>
  <c r="N843" i="35"/>
  <c r="O843" i="35"/>
  <c r="P843" i="35"/>
  <c r="Q843" i="35"/>
  <c r="R843" i="35"/>
  <c r="S843" i="35"/>
  <c r="T843" i="35"/>
  <c r="U843" i="35"/>
  <c r="V843" i="35"/>
  <c r="W843" i="35"/>
  <c r="H844" i="35"/>
  <c r="I844" i="35"/>
  <c r="J844" i="35"/>
  <c r="K844" i="35"/>
  <c r="L844" i="35"/>
  <c r="M844" i="35"/>
  <c r="N844" i="35"/>
  <c r="O844" i="35"/>
  <c r="P844" i="35"/>
  <c r="Q844" i="35"/>
  <c r="R844" i="35"/>
  <c r="S844" i="35"/>
  <c r="T844" i="35"/>
  <c r="U844" i="35"/>
  <c r="V844" i="35"/>
  <c r="W844" i="35"/>
  <c r="H845" i="35"/>
  <c r="I845" i="35"/>
  <c r="J845" i="35"/>
  <c r="K845" i="35"/>
  <c r="L845" i="35"/>
  <c r="M845" i="35"/>
  <c r="N845" i="35"/>
  <c r="O845" i="35"/>
  <c r="P845" i="35"/>
  <c r="Q845" i="35"/>
  <c r="R845" i="35"/>
  <c r="S845" i="35"/>
  <c r="T845" i="35"/>
  <c r="U845" i="35"/>
  <c r="V845" i="35"/>
  <c r="W845" i="35"/>
  <c r="H846" i="35"/>
  <c r="I846" i="35"/>
  <c r="J846" i="35"/>
  <c r="K846" i="35"/>
  <c r="L846" i="35"/>
  <c r="M846" i="35"/>
  <c r="N846" i="35"/>
  <c r="O846" i="35"/>
  <c r="P846" i="35"/>
  <c r="Q846" i="35"/>
  <c r="R846" i="35"/>
  <c r="S846" i="35"/>
  <c r="T846" i="35"/>
  <c r="U846" i="35"/>
  <c r="V846" i="35"/>
  <c r="W846" i="35"/>
  <c r="H847" i="35"/>
  <c r="I847" i="35"/>
  <c r="J847" i="35"/>
  <c r="K847" i="35"/>
  <c r="L847" i="35"/>
  <c r="M847" i="35"/>
  <c r="N847" i="35"/>
  <c r="O847" i="35"/>
  <c r="P847" i="35"/>
  <c r="Q847" i="35"/>
  <c r="R847" i="35"/>
  <c r="S847" i="35"/>
  <c r="T847" i="35"/>
  <c r="U847" i="35"/>
  <c r="V847" i="35"/>
  <c r="W847" i="35"/>
  <c r="H848" i="35"/>
  <c r="I848" i="35"/>
  <c r="J848" i="35"/>
  <c r="K848" i="35"/>
  <c r="L848" i="35"/>
  <c r="M848" i="35"/>
  <c r="N848" i="35"/>
  <c r="O848" i="35"/>
  <c r="P848" i="35"/>
  <c r="Q848" i="35"/>
  <c r="R848" i="35"/>
  <c r="S848" i="35"/>
  <c r="T848" i="35"/>
  <c r="U848" i="35"/>
  <c r="V848" i="35"/>
  <c r="W848" i="35"/>
  <c r="H849" i="35"/>
  <c r="I849" i="35"/>
  <c r="J849" i="35"/>
  <c r="K849" i="35"/>
  <c r="L849" i="35"/>
  <c r="M849" i="35"/>
  <c r="N849" i="35"/>
  <c r="O849" i="35"/>
  <c r="P849" i="35"/>
  <c r="Q849" i="35"/>
  <c r="R849" i="35"/>
  <c r="S849" i="35"/>
  <c r="T849" i="35"/>
  <c r="U849" i="35"/>
  <c r="V849" i="35"/>
  <c r="W849" i="35"/>
  <c r="H850" i="35"/>
  <c r="I850" i="35"/>
  <c r="J850" i="35"/>
  <c r="K850" i="35"/>
  <c r="L850" i="35"/>
  <c r="M850" i="35"/>
  <c r="N850" i="35"/>
  <c r="O850" i="35"/>
  <c r="P850" i="35"/>
  <c r="Q850" i="35"/>
  <c r="R850" i="35"/>
  <c r="S850" i="35"/>
  <c r="T850" i="35"/>
  <c r="U850" i="35"/>
  <c r="V850" i="35"/>
  <c r="W850" i="35"/>
  <c r="H851" i="35"/>
  <c r="I851" i="35"/>
  <c r="J851" i="35"/>
  <c r="K851" i="35"/>
  <c r="L851" i="35"/>
  <c r="M851" i="35"/>
  <c r="N851" i="35"/>
  <c r="O851" i="35"/>
  <c r="P851" i="35"/>
  <c r="Q851" i="35"/>
  <c r="R851" i="35"/>
  <c r="S851" i="35"/>
  <c r="T851" i="35"/>
  <c r="U851" i="35"/>
  <c r="V851" i="35"/>
  <c r="W851" i="35"/>
  <c r="H852" i="35"/>
  <c r="I852" i="35"/>
  <c r="J852" i="35"/>
  <c r="K852" i="35"/>
  <c r="L852" i="35"/>
  <c r="M852" i="35"/>
  <c r="N852" i="35"/>
  <c r="O852" i="35"/>
  <c r="P852" i="35"/>
  <c r="Q852" i="35"/>
  <c r="R852" i="35"/>
  <c r="S852" i="35"/>
  <c r="T852" i="35"/>
  <c r="U852" i="35"/>
  <c r="V852" i="35"/>
  <c r="W852" i="35"/>
  <c r="H853" i="35"/>
  <c r="I853" i="35"/>
  <c r="J853" i="35"/>
  <c r="K853" i="35"/>
  <c r="L853" i="35"/>
  <c r="M853" i="35"/>
  <c r="N853" i="35"/>
  <c r="O853" i="35"/>
  <c r="P853" i="35"/>
  <c r="Q853" i="35"/>
  <c r="R853" i="35"/>
  <c r="S853" i="35"/>
  <c r="T853" i="35"/>
  <c r="U853" i="35"/>
  <c r="V853" i="35"/>
  <c r="W853" i="35"/>
  <c r="H854" i="35"/>
  <c r="I854" i="35"/>
  <c r="J854" i="35"/>
  <c r="K854" i="35"/>
  <c r="L854" i="35"/>
  <c r="M854" i="35"/>
  <c r="N854" i="35"/>
  <c r="O854" i="35"/>
  <c r="P854" i="35"/>
  <c r="Q854" i="35"/>
  <c r="R854" i="35"/>
  <c r="S854" i="35"/>
  <c r="T854" i="35"/>
  <c r="U854" i="35"/>
  <c r="V854" i="35"/>
  <c r="W854" i="35"/>
  <c r="H855" i="35"/>
  <c r="I855" i="35"/>
  <c r="J855" i="35"/>
  <c r="K855" i="35"/>
  <c r="L855" i="35"/>
  <c r="M855" i="35"/>
  <c r="N855" i="35"/>
  <c r="O855" i="35"/>
  <c r="P855" i="35"/>
  <c r="Q855" i="35"/>
  <c r="R855" i="35"/>
  <c r="S855" i="35"/>
  <c r="T855" i="35"/>
  <c r="U855" i="35"/>
  <c r="V855" i="35"/>
  <c r="W855" i="35"/>
  <c r="H856" i="35"/>
  <c r="I856" i="35"/>
  <c r="J856" i="35"/>
  <c r="K856" i="35"/>
  <c r="L856" i="35"/>
  <c r="M856" i="35"/>
  <c r="N856" i="35"/>
  <c r="O856" i="35"/>
  <c r="P856" i="35"/>
  <c r="Q856" i="35"/>
  <c r="R856" i="35"/>
  <c r="S856" i="35"/>
  <c r="T856" i="35"/>
  <c r="U856" i="35"/>
  <c r="V856" i="35"/>
  <c r="W856" i="35"/>
  <c r="H857" i="35"/>
  <c r="I857" i="35"/>
  <c r="J857" i="35"/>
  <c r="K857" i="35"/>
  <c r="L857" i="35"/>
  <c r="M857" i="35"/>
  <c r="N857" i="35"/>
  <c r="O857" i="35"/>
  <c r="P857" i="35"/>
  <c r="Q857" i="35"/>
  <c r="R857" i="35"/>
  <c r="S857" i="35"/>
  <c r="T857" i="35"/>
  <c r="U857" i="35"/>
  <c r="V857" i="35"/>
  <c r="W857" i="35"/>
  <c r="H858" i="35"/>
  <c r="I858" i="35"/>
  <c r="J858" i="35"/>
  <c r="K858" i="35"/>
  <c r="L858" i="35"/>
  <c r="M858" i="35"/>
  <c r="N858" i="35"/>
  <c r="O858" i="35"/>
  <c r="P858" i="35"/>
  <c r="Q858" i="35"/>
  <c r="R858" i="35"/>
  <c r="S858" i="35"/>
  <c r="T858" i="35"/>
  <c r="U858" i="35"/>
  <c r="V858" i="35"/>
  <c r="W858" i="35"/>
  <c r="H859" i="35"/>
  <c r="I859" i="35"/>
  <c r="J859" i="35"/>
  <c r="K859" i="35"/>
  <c r="L859" i="35"/>
  <c r="M859" i="35"/>
  <c r="N859" i="35"/>
  <c r="O859" i="35"/>
  <c r="P859" i="35"/>
  <c r="Q859" i="35"/>
  <c r="R859" i="35"/>
  <c r="S859" i="35"/>
  <c r="T859" i="35"/>
  <c r="U859" i="35"/>
  <c r="V859" i="35"/>
  <c r="W859" i="35"/>
  <c r="H860" i="35"/>
  <c r="I860" i="35"/>
  <c r="J860" i="35"/>
  <c r="K860" i="35"/>
  <c r="L860" i="35"/>
  <c r="M860" i="35"/>
  <c r="N860" i="35"/>
  <c r="O860" i="35"/>
  <c r="P860" i="35"/>
  <c r="Q860" i="35"/>
  <c r="R860" i="35"/>
  <c r="S860" i="35"/>
  <c r="T860" i="35"/>
  <c r="U860" i="35"/>
  <c r="V860" i="35"/>
  <c r="W860" i="35"/>
  <c r="H861" i="35"/>
  <c r="I861" i="35"/>
  <c r="J861" i="35"/>
  <c r="K861" i="35"/>
  <c r="L861" i="35"/>
  <c r="M861" i="35"/>
  <c r="N861" i="35"/>
  <c r="O861" i="35"/>
  <c r="P861" i="35"/>
  <c r="Q861" i="35"/>
  <c r="R861" i="35"/>
  <c r="S861" i="35"/>
  <c r="T861" i="35"/>
  <c r="U861" i="35"/>
  <c r="V861" i="35"/>
  <c r="W861" i="35"/>
  <c r="H862" i="35"/>
  <c r="I862" i="35"/>
  <c r="J862" i="35"/>
  <c r="K862" i="35"/>
  <c r="L862" i="35"/>
  <c r="M862" i="35"/>
  <c r="N862" i="35"/>
  <c r="O862" i="35"/>
  <c r="P862" i="35"/>
  <c r="Q862" i="35"/>
  <c r="R862" i="35"/>
  <c r="S862" i="35"/>
  <c r="T862" i="35"/>
  <c r="U862" i="35"/>
  <c r="V862" i="35"/>
  <c r="W862" i="35"/>
  <c r="H863" i="35"/>
  <c r="I863" i="35"/>
  <c r="J863" i="35"/>
  <c r="K863" i="35"/>
  <c r="L863" i="35"/>
  <c r="M863" i="35"/>
  <c r="N863" i="35"/>
  <c r="O863" i="35"/>
  <c r="P863" i="35"/>
  <c r="Q863" i="35"/>
  <c r="R863" i="35"/>
  <c r="S863" i="35"/>
  <c r="T863" i="35"/>
  <c r="U863" i="35"/>
  <c r="V863" i="35"/>
  <c r="W863" i="35"/>
  <c r="H864" i="35"/>
  <c r="I864" i="35"/>
  <c r="J864" i="35"/>
  <c r="K864" i="35"/>
  <c r="L864" i="35"/>
  <c r="M864" i="35"/>
  <c r="N864" i="35"/>
  <c r="O864" i="35"/>
  <c r="P864" i="35"/>
  <c r="Q864" i="35"/>
  <c r="R864" i="35"/>
  <c r="S864" i="35"/>
  <c r="T864" i="35"/>
  <c r="U864" i="35"/>
  <c r="V864" i="35"/>
  <c r="W864" i="35"/>
  <c r="H865" i="35"/>
  <c r="I865" i="35"/>
  <c r="J865" i="35"/>
  <c r="K865" i="35"/>
  <c r="L865" i="35"/>
  <c r="M865" i="35"/>
  <c r="N865" i="35"/>
  <c r="O865" i="35"/>
  <c r="P865" i="35"/>
  <c r="Q865" i="35"/>
  <c r="R865" i="35"/>
  <c r="S865" i="35"/>
  <c r="T865" i="35"/>
  <c r="U865" i="35"/>
  <c r="V865" i="35"/>
  <c r="W865" i="35"/>
  <c r="H866" i="35"/>
  <c r="I866" i="35"/>
  <c r="J866" i="35"/>
  <c r="K866" i="35"/>
  <c r="L866" i="35"/>
  <c r="M866" i="35"/>
  <c r="N866" i="35"/>
  <c r="O866" i="35"/>
  <c r="P866" i="35"/>
  <c r="Q866" i="35"/>
  <c r="R866" i="35"/>
  <c r="S866" i="35"/>
  <c r="T866" i="35"/>
  <c r="U866" i="35"/>
  <c r="V866" i="35"/>
  <c r="W866" i="35"/>
  <c r="H867" i="35"/>
  <c r="I867" i="35"/>
  <c r="J867" i="35"/>
  <c r="K867" i="35"/>
  <c r="L867" i="35"/>
  <c r="M867" i="35"/>
  <c r="N867" i="35"/>
  <c r="O867" i="35"/>
  <c r="P867" i="35"/>
  <c r="Q867" i="35"/>
  <c r="R867" i="35"/>
  <c r="S867" i="35"/>
  <c r="T867" i="35"/>
  <c r="U867" i="35"/>
  <c r="V867" i="35"/>
  <c r="W867" i="35"/>
  <c r="H868" i="35"/>
  <c r="I868" i="35"/>
  <c r="J868" i="35"/>
  <c r="K868" i="35"/>
  <c r="L868" i="35"/>
  <c r="M868" i="35"/>
  <c r="N868" i="35"/>
  <c r="O868" i="35"/>
  <c r="P868" i="35"/>
  <c r="Q868" i="35"/>
  <c r="R868" i="35"/>
  <c r="S868" i="35"/>
  <c r="T868" i="35"/>
  <c r="U868" i="35"/>
  <c r="V868" i="35"/>
  <c r="W868" i="35"/>
  <c r="H869" i="35"/>
  <c r="I869" i="35"/>
  <c r="J869" i="35"/>
  <c r="K869" i="35"/>
  <c r="L869" i="35"/>
  <c r="M869" i="35"/>
  <c r="N869" i="35"/>
  <c r="O869" i="35"/>
  <c r="P869" i="35"/>
  <c r="Q869" i="35"/>
  <c r="R869" i="35"/>
  <c r="S869" i="35"/>
  <c r="T869" i="35"/>
  <c r="U869" i="35"/>
  <c r="V869" i="35"/>
  <c r="W869" i="35"/>
  <c r="H870" i="35"/>
  <c r="I870" i="35"/>
  <c r="J870" i="35"/>
  <c r="K870" i="35"/>
  <c r="L870" i="35"/>
  <c r="M870" i="35"/>
  <c r="N870" i="35"/>
  <c r="O870" i="35"/>
  <c r="P870" i="35"/>
  <c r="Q870" i="35"/>
  <c r="R870" i="35"/>
  <c r="S870" i="35"/>
  <c r="T870" i="35"/>
  <c r="U870" i="35"/>
  <c r="V870" i="35"/>
  <c r="W870" i="35"/>
  <c r="H871" i="35"/>
  <c r="I871" i="35"/>
  <c r="J871" i="35"/>
  <c r="K871" i="35"/>
  <c r="L871" i="35"/>
  <c r="M871" i="35"/>
  <c r="N871" i="35"/>
  <c r="O871" i="35"/>
  <c r="P871" i="35"/>
  <c r="Q871" i="35"/>
  <c r="R871" i="35"/>
  <c r="S871" i="35"/>
  <c r="T871" i="35"/>
  <c r="U871" i="35"/>
  <c r="V871" i="35"/>
  <c r="W871" i="35"/>
  <c r="H872" i="35"/>
  <c r="I872" i="35"/>
  <c r="J872" i="35"/>
  <c r="K872" i="35"/>
  <c r="L872" i="35"/>
  <c r="M872" i="35"/>
  <c r="N872" i="35"/>
  <c r="O872" i="35"/>
  <c r="P872" i="35"/>
  <c r="Q872" i="35"/>
  <c r="R872" i="35"/>
  <c r="S872" i="35"/>
  <c r="T872" i="35"/>
  <c r="U872" i="35"/>
  <c r="V872" i="35"/>
  <c r="W872" i="35"/>
  <c r="H873" i="35"/>
  <c r="I873" i="35"/>
  <c r="J873" i="35"/>
  <c r="K873" i="35"/>
  <c r="L873" i="35"/>
  <c r="M873" i="35"/>
  <c r="N873" i="35"/>
  <c r="O873" i="35"/>
  <c r="P873" i="35"/>
  <c r="Q873" i="35"/>
  <c r="R873" i="35"/>
  <c r="S873" i="35"/>
  <c r="T873" i="35"/>
  <c r="U873" i="35"/>
  <c r="V873" i="35"/>
  <c r="W873" i="35"/>
  <c r="H874" i="35"/>
  <c r="I874" i="35"/>
  <c r="J874" i="35"/>
  <c r="K874" i="35"/>
  <c r="L874" i="35"/>
  <c r="M874" i="35"/>
  <c r="N874" i="35"/>
  <c r="O874" i="35"/>
  <c r="P874" i="35"/>
  <c r="Q874" i="35"/>
  <c r="R874" i="35"/>
  <c r="S874" i="35"/>
  <c r="T874" i="35"/>
  <c r="U874" i="35"/>
  <c r="V874" i="35"/>
  <c r="W874" i="35"/>
  <c r="H875" i="35"/>
  <c r="I875" i="35"/>
  <c r="J875" i="35"/>
  <c r="K875" i="35"/>
  <c r="L875" i="35"/>
  <c r="M875" i="35"/>
  <c r="N875" i="35"/>
  <c r="O875" i="35"/>
  <c r="P875" i="35"/>
  <c r="Q875" i="35"/>
  <c r="R875" i="35"/>
  <c r="S875" i="35"/>
  <c r="T875" i="35"/>
  <c r="U875" i="35"/>
  <c r="V875" i="35"/>
  <c r="W875" i="35"/>
  <c r="H876" i="35"/>
  <c r="I876" i="35"/>
  <c r="J876" i="35"/>
  <c r="K876" i="35"/>
  <c r="L876" i="35"/>
  <c r="M876" i="35"/>
  <c r="N876" i="35"/>
  <c r="O876" i="35"/>
  <c r="P876" i="35"/>
  <c r="Q876" i="35"/>
  <c r="R876" i="35"/>
  <c r="S876" i="35"/>
  <c r="T876" i="35"/>
  <c r="U876" i="35"/>
  <c r="V876" i="35"/>
  <c r="W876" i="35"/>
  <c r="H877" i="35"/>
  <c r="I877" i="35"/>
  <c r="J877" i="35"/>
  <c r="K877" i="35"/>
  <c r="L877" i="35"/>
  <c r="M877" i="35"/>
  <c r="N877" i="35"/>
  <c r="O877" i="35"/>
  <c r="P877" i="35"/>
  <c r="Q877" i="35"/>
  <c r="R877" i="35"/>
  <c r="S877" i="35"/>
  <c r="T877" i="35"/>
  <c r="U877" i="35"/>
  <c r="V877" i="35"/>
  <c r="W877" i="35"/>
  <c r="H878" i="35"/>
  <c r="I878" i="35"/>
  <c r="J878" i="35"/>
  <c r="K878" i="35"/>
  <c r="L878" i="35"/>
  <c r="M878" i="35"/>
  <c r="N878" i="35"/>
  <c r="O878" i="35"/>
  <c r="P878" i="35"/>
  <c r="Q878" i="35"/>
  <c r="R878" i="35"/>
  <c r="S878" i="35"/>
  <c r="T878" i="35"/>
  <c r="U878" i="35"/>
  <c r="V878" i="35"/>
  <c r="W878" i="35"/>
  <c r="H879" i="35"/>
  <c r="I879" i="35"/>
  <c r="J879" i="35"/>
  <c r="K879" i="35"/>
  <c r="L879" i="35"/>
  <c r="M879" i="35"/>
  <c r="N879" i="35"/>
  <c r="O879" i="35"/>
  <c r="P879" i="35"/>
  <c r="Q879" i="35"/>
  <c r="R879" i="35"/>
  <c r="S879" i="35"/>
  <c r="T879" i="35"/>
  <c r="U879" i="35"/>
  <c r="V879" i="35"/>
  <c r="W879" i="35"/>
  <c r="H880" i="35"/>
  <c r="I880" i="35"/>
  <c r="J880" i="35"/>
  <c r="K880" i="35"/>
  <c r="L880" i="35"/>
  <c r="M880" i="35"/>
  <c r="N880" i="35"/>
  <c r="O880" i="35"/>
  <c r="P880" i="35"/>
  <c r="Q880" i="35"/>
  <c r="R880" i="35"/>
  <c r="S880" i="35"/>
  <c r="T880" i="35"/>
  <c r="U880" i="35"/>
  <c r="V880" i="35"/>
  <c r="W880" i="35"/>
  <c r="H881" i="35"/>
  <c r="I881" i="35"/>
  <c r="J881" i="35"/>
  <c r="K881" i="35"/>
  <c r="L881" i="35"/>
  <c r="M881" i="35"/>
  <c r="N881" i="35"/>
  <c r="O881" i="35"/>
  <c r="P881" i="35"/>
  <c r="Q881" i="35"/>
  <c r="R881" i="35"/>
  <c r="S881" i="35"/>
  <c r="T881" i="35"/>
  <c r="U881" i="35"/>
  <c r="V881" i="35"/>
  <c r="W881" i="35"/>
  <c r="H882" i="35"/>
  <c r="I882" i="35"/>
  <c r="J882" i="35"/>
  <c r="K882" i="35"/>
  <c r="L882" i="35"/>
  <c r="M882" i="35"/>
  <c r="N882" i="35"/>
  <c r="O882" i="35"/>
  <c r="P882" i="35"/>
  <c r="Q882" i="35"/>
  <c r="R882" i="35"/>
  <c r="S882" i="35"/>
  <c r="T882" i="35"/>
  <c r="U882" i="35"/>
  <c r="V882" i="35"/>
  <c r="W882" i="35"/>
  <c r="H883" i="35"/>
  <c r="I883" i="35"/>
  <c r="J883" i="35"/>
  <c r="K883" i="35"/>
  <c r="L883" i="35"/>
  <c r="M883" i="35"/>
  <c r="N883" i="35"/>
  <c r="O883" i="35"/>
  <c r="P883" i="35"/>
  <c r="Q883" i="35"/>
  <c r="R883" i="35"/>
  <c r="S883" i="35"/>
  <c r="T883" i="35"/>
  <c r="U883" i="35"/>
  <c r="V883" i="35"/>
  <c r="W883" i="35"/>
  <c r="H884" i="35"/>
  <c r="I884" i="35"/>
  <c r="J884" i="35"/>
  <c r="K884" i="35"/>
  <c r="L884" i="35"/>
  <c r="M884" i="35"/>
  <c r="N884" i="35"/>
  <c r="O884" i="35"/>
  <c r="P884" i="35"/>
  <c r="Q884" i="35"/>
  <c r="R884" i="35"/>
  <c r="S884" i="35"/>
  <c r="T884" i="35"/>
  <c r="U884" i="35"/>
  <c r="V884" i="35"/>
  <c r="W884" i="35"/>
  <c r="H885" i="35"/>
  <c r="I885" i="35"/>
  <c r="J885" i="35"/>
  <c r="K885" i="35"/>
  <c r="L885" i="35"/>
  <c r="M885" i="35"/>
  <c r="N885" i="35"/>
  <c r="O885" i="35"/>
  <c r="P885" i="35"/>
  <c r="Q885" i="35"/>
  <c r="R885" i="35"/>
  <c r="S885" i="35"/>
  <c r="T885" i="35"/>
  <c r="U885" i="35"/>
  <c r="V885" i="35"/>
  <c r="W885" i="35"/>
  <c r="H886" i="35"/>
  <c r="I886" i="35"/>
  <c r="J886" i="35"/>
  <c r="K886" i="35"/>
  <c r="L886" i="35"/>
  <c r="M886" i="35"/>
  <c r="N886" i="35"/>
  <c r="O886" i="35"/>
  <c r="P886" i="35"/>
  <c r="Q886" i="35"/>
  <c r="R886" i="35"/>
  <c r="S886" i="35"/>
  <c r="T886" i="35"/>
  <c r="U886" i="35"/>
  <c r="V886" i="35"/>
  <c r="W886" i="35"/>
  <c r="H887" i="35"/>
  <c r="I887" i="35"/>
  <c r="J887" i="35"/>
  <c r="K887" i="35"/>
  <c r="L887" i="35"/>
  <c r="M887" i="35"/>
  <c r="N887" i="35"/>
  <c r="O887" i="35"/>
  <c r="P887" i="35"/>
  <c r="Q887" i="35"/>
  <c r="R887" i="35"/>
  <c r="S887" i="35"/>
  <c r="T887" i="35"/>
  <c r="U887" i="35"/>
  <c r="V887" i="35"/>
  <c r="W887" i="35"/>
  <c r="H888" i="35"/>
  <c r="I888" i="35"/>
  <c r="J888" i="35"/>
  <c r="K888" i="35"/>
  <c r="L888" i="35"/>
  <c r="M888" i="35"/>
  <c r="N888" i="35"/>
  <c r="O888" i="35"/>
  <c r="P888" i="35"/>
  <c r="Q888" i="35"/>
  <c r="R888" i="35"/>
  <c r="S888" i="35"/>
  <c r="T888" i="35"/>
  <c r="U888" i="35"/>
  <c r="V888" i="35"/>
  <c r="W888" i="35"/>
  <c r="H889" i="35"/>
  <c r="I889" i="35"/>
  <c r="J889" i="35"/>
  <c r="K889" i="35"/>
  <c r="L889" i="35"/>
  <c r="M889" i="35"/>
  <c r="N889" i="35"/>
  <c r="O889" i="35"/>
  <c r="P889" i="35"/>
  <c r="Q889" i="35"/>
  <c r="R889" i="35"/>
  <c r="S889" i="35"/>
  <c r="T889" i="35"/>
  <c r="U889" i="35"/>
  <c r="V889" i="35"/>
  <c r="W889" i="35"/>
  <c r="H890" i="35"/>
  <c r="I890" i="35"/>
  <c r="J890" i="35"/>
  <c r="K890" i="35"/>
  <c r="L890" i="35"/>
  <c r="M890" i="35"/>
  <c r="N890" i="35"/>
  <c r="O890" i="35"/>
  <c r="P890" i="35"/>
  <c r="Q890" i="35"/>
  <c r="R890" i="35"/>
  <c r="S890" i="35"/>
  <c r="T890" i="35"/>
  <c r="U890" i="35"/>
  <c r="V890" i="35"/>
  <c r="W890" i="35"/>
  <c r="H891" i="35"/>
  <c r="I891" i="35"/>
  <c r="J891" i="35"/>
  <c r="K891" i="35"/>
  <c r="L891" i="35"/>
  <c r="M891" i="35"/>
  <c r="N891" i="35"/>
  <c r="O891" i="35"/>
  <c r="P891" i="35"/>
  <c r="Q891" i="35"/>
  <c r="R891" i="35"/>
  <c r="S891" i="35"/>
  <c r="T891" i="35"/>
  <c r="U891" i="35"/>
  <c r="V891" i="35"/>
  <c r="W891" i="35"/>
  <c r="H892" i="35"/>
  <c r="I892" i="35"/>
  <c r="J892" i="35"/>
  <c r="K892" i="35"/>
  <c r="L892" i="35"/>
  <c r="M892" i="35"/>
  <c r="N892" i="35"/>
  <c r="O892" i="35"/>
  <c r="P892" i="35"/>
  <c r="Q892" i="35"/>
  <c r="R892" i="35"/>
  <c r="S892" i="35"/>
  <c r="T892" i="35"/>
  <c r="U892" i="35"/>
  <c r="V892" i="35"/>
  <c r="W892" i="35"/>
  <c r="H893" i="35"/>
  <c r="I893" i="35"/>
  <c r="J893" i="35"/>
  <c r="K893" i="35"/>
  <c r="L893" i="35"/>
  <c r="M893" i="35"/>
  <c r="N893" i="35"/>
  <c r="O893" i="35"/>
  <c r="P893" i="35"/>
  <c r="Q893" i="35"/>
  <c r="R893" i="35"/>
  <c r="S893" i="35"/>
  <c r="T893" i="35"/>
  <c r="U893" i="35"/>
  <c r="V893" i="35"/>
  <c r="W893" i="35"/>
  <c r="H894" i="35"/>
  <c r="I894" i="35"/>
  <c r="J894" i="35"/>
  <c r="K894" i="35"/>
  <c r="L894" i="35"/>
  <c r="M894" i="35"/>
  <c r="N894" i="35"/>
  <c r="O894" i="35"/>
  <c r="P894" i="35"/>
  <c r="Q894" i="35"/>
  <c r="R894" i="35"/>
  <c r="S894" i="35"/>
  <c r="T894" i="35"/>
  <c r="U894" i="35"/>
  <c r="V894" i="35"/>
  <c r="W894" i="35"/>
  <c r="H895" i="35"/>
  <c r="I895" i="35"/>
  <c r="J895" i="35"/>
  <c r="K895" i="35"/>
  <c r="L895" i="35"/>
  <c r="M895" i="35"/>
  <c r="N895" i="35"/>
  <c r="O895" i="35"/>
  <c r="P895" i="35"/>
  <c r="Q895" i="35"/>
  <c r="R895" i="35"/>
  <c r="S895" i="35"/>
  <c r="T895" i="35"/>
  <c r="U895" i="35"/>
  <c r="V895" i="35"/>
  <c r="W895" i="35"/>
  <c r="H896" i="35"/>
  <c r="I896" i="35"/>
  <c r="J896" i="35"/>
  <c r="K896" i="35"/>
  <c r="L896" i="35"/>
  <c r="M896" i="35"/>
  <c r="N896" i="35"/>
  <c r="O896" i="35"/>
  <c r="P896" i="35"/>
  <c r="Q896" i="35"/>
  <c r="R896" i="35"/>
  <c r="S896" i="35"/>
  <c r="T896" i="35"/>
  <c r="U896" i="35"/>
  <c r="V896" i="35"/>
  <c r="W896" i="35"/>
  <c r="H897" i="35"/>
  <c r="I897" i="35"/>
  <c r="J897" i="35"/>
  <c r="K897" i="35"/>
  <c r="L897" i="35"/>
  <c r="M897" i="35"/>
  <c r="N897" i="35"/>
  <c r="O897" i="35"/>
  <c r="P897" i="35"/>
  <c r="Q897" i="35"/>
  <c r="R897" i="35"/>
  <c r="S897" i="35"/>
  <c r="T897" i="35"/>
  <c r="U897" i="35"/>
  <c r="V897" i="35"/>
  <c r="W897" i="35"/>
  <c r="H898" i="35"/>
  <c r="I898" i="35"/>
  <c r="J898" i="35"/>
  <c r="K898" i="35"/>
  <c r="L898" i="35"/>
  <c r="M898" i="35"/>
  <c r="N898" i="35"/>
  <c r="O898" i="35"/>
  <c r="P898" i="35"/>
  <c r="Q898" i="35"/>
  <c r="R898" i="35"/>
  <c r="S898" i="35"/>
  <c r="T898" i="35"/>
  <c r="U898" i="35"/>
  <c r="V898" i="35"/>
  <c r="W898" i="35"/>
  <c r="H899" i="35"/>
  <c r="I899" i="35"/>
  <c r="J899" i="35"/>
  <c r="K899" i="35"/>
  <c r="L899" i="35"/>
  <c r="M899" i="35"/>
  <c r="N899" i="35"/>
  <c r="O899" i="35"/>
  <c r="P899" i="35"/>
  <c r="Q899" i="35"/>
  <c r="R899" i="35"/>
  <c r="S899" i="35"/>
  <c r="T899" i="35"/>
  <c r="U899" i="35"/>
  <c r="V899" i="35"/>
  <c r="W899" i="35"/>
  <c r="H900" i="35"/>
  <c r="I900" i="35"/>
  <c r="J900" i="35"/>
  <c r="K900" i="35"/>
  <c r="L900" i="35"/>
  <c r="M900" i="35"/>
  <c r="N900" i="35"/>
  <c r="O900" i="35"/>
  <c r="P900" i="35"/>
  <c r="Q900" i="35"/>
  <c r="R900" i="35"/>
  <c r="S900" i="35"/>
  <c r="T900" i="35"/>
  <c r="U900" i="35"/>
  <c r="V900" i="35"/>
  <c r="W900" i="35"/>
  <c r="H901" i="35"/>
  <c r="I901" i="35"/>
  <c r="J901" i="35"/>
  <c r="K901" i="35"/>
  <c r="L901" i="35"/>
  <c r="M901" i="35"/>
  <c r="N901" i="35"/>
  <c r="O901" i="35"/>
  <c r="P901" i="35"/>
  <c r="Q901" i="35"/>
  <c r="R901" i="35"/>
  <c r="S901" i="35"/>
  <c r="T901" i="35"/>
  <c r="U901" i="35"/>
  <c r="V901" i="35"/>
  <c r="W901" i="35"/>
  <c r="H902" i="35"/>
  <c r="I902" i="35"/>
  <c r="J902" i="35"/>
  <c r="K902" i="35"/>
  <c r="L902" i="35"/>
  <c r="M902" i="35"/>
  <c r="N902" i="35"/>
  <c r="O902" i="35"/>
  <c r="P902" i="35"/>
  <c r="Q902" i="35"/>
  <c r="R902" i="35"/>
  <c r="S902" i="35"/>
  <c r="T902" i="35"/>
  <c r="U902" i="35"/>
  <c r="V902" i="35"/>
  <c r="W902" i="35"/>
  <c r="H903" i="35"/>
  <c r="I903" i="35"/>
  <c r="J903" i="35"/>
  <c r="K903" i="35"/>
  <c r="L903" i="35"/>
  <c r="M903" i="35"/>
  <c r="N903" i="35"/>
  <c r="O903" i="35"/>
  <c r="P903" i="35"/>
  <c r="Q903" i="35"/>
  <c r="R903" i="35"/>
  <c r="S903" i="35"/>
  <c r="T903" i="35"/>
  <c r="U903" i="35"/>
  <c r="V903" i="35"/>
  <c r="W903" i="35"/>
  <c r="H904" i="35"/>
  <c r="I904" i="35"/>
  <c r="J904" i="35"/>
  <c r="K904" i="35"/>
  <c r="L904" i="35"/>
  <c r="M904" i="35"/>
  <c r="N904" i="35"/>
  <c r="O904" i="35"/>
  <c r="P904" i="35"/>
  <c r="Q904" i="35"/>
  <c r="R904" i="35"/>
  <c r="S904" i="35"/>
  <c r="T904" i="35"/>
  <c r="U904" i="35"/>
  <c r="V904" i="35"/>
  <c r="W904" i="35"/>
  <c r="H905" i="35"/>
  <c r="I905" i="35"/>
  <c r="J905" i="35"/>
  <c r="K905" i="35"/>
  <c r="L905" i="35"/>
  <c r="M905" i="35"/>
  <c r="N905" i="35"/>
  <c r="O905" i="35"/>
  <c r="P905" i="35"/>
  <c r="Q905" i="35"/>
  <c r="R905" i="35"/>
  <c r="S905" i="35"/>
  <c r="T905" i="35"/>
  <c r="U905" i="35"/>
  <c r="V905" i="35"/>
  <c r="W905" i="35"/>
  <c r="H906" i="35"/>
  <c r="I906" i="35"/>
  <c r="J906" i="35"/>
  <c r="K906" i="35"/>
  <c r="L906" i="35"/>
  <c r="M906" i="35"/>
  <c r="N906" i="35"/>
  <c r="O906" i="35"/>
  <c r="P906" i="35"/>
  <c r="Q906" i="35"/>
  <c r="R906" i="35"/>
  <c r="S906" i="35"/>
  <c r="T906" i="35"/>
  <c r="U906" i="35"/>
  <c r="V906" i="35"/>
  <c r="W906" i="35"/>
  <c r="H907" i="35"/>
  <c r="I907" i="35"/>
  <c r="J907" i="35"/>
  <c r="K907" i="35"/>
  <c r="L907" i="35"/>
  <c r="M907" i="35"/>
  <c r="N907" i="35"/>
  <c r="O907" i="35"/>
  <c r="P907" i="35"/>
  <c r="Q907" i="35"/>
  <c r="R907" i="35"/>
  <c r="S907" i="35"/>
  <c r="T907" i="35"/>
  <c r="U907" i="35"/>
  <c r="V907" i="35"/>
  <c r="W907" i="35"/>
  <c r="H908" i="35"/>
  <c r="I908" i="35"/>
  <c r="J908" i="35"/>
  <c r="K908" i="35"/>
  <c r="L908" i="35"/>
  <c r="M908" i="35"/>
  <c r="N908" i="35"/>
  <c r="O908" i="35"/>
  <c r="P908" i="35"/>
  <c r="Q908" i="35"/>
  <c r="R908" i="35"/>
  <c r="S908" i="35"/>
  <c r="T908" i="35"/>
  <c r="U908" i="35"/>
  <c r="V908" i="35"/>
  <c r="W908" i="35"/>
  <c r="H909" i="35"/>
  <c r="I909" i="35"/>
  <c r="J909" i="35"/>
  <c r="K909" i="35"/>
  <c r="L909" i="35"/>
  <c r="M909" i="35"/>
  <c r="N909" i="35"/>
  <c r="O909" i="35"/>
  <c r="P909" i="35"/>
  <c r="Q909" i="35"/>
  <c r="R909" i="35"/>
  <c r="S909" i="35"/>
  <c r="T909" i="35"/>
  <c r="U909" i="35"/>
  <c r="V909" i="35"/>
  <c r="W909" i="35"/>
  <c r="H910" i="35"/>
  <c r="I910" i="35"/>
  <c r="J910" i="35"/>
  <c r="K910" i="35"/>
  <c r="L910" i="35"/>
  <c r="M910" i="35"/>
  <c r="N910" i="35"/>
  <c r="O910" i="35"/>
  <c r="P910" i="35"/>
  <c r="Q910" i="35"/>
  <c r="R910" i="35"/>
  <c r="S910" i="35"/>
  <c r="T910" i="35"/>
  <c r="U910" i="35"/>
  <c r="V910" i="35"/>
  <c r="W910" i="35"/>
  <c r="H911" i="35"/>
  <c r="I911" i="35"/>
  <c r="J911" i="35"/>
  <c r="K911" i="35"/>
  <c r="L911" i="35"/>
  <c r="M911" i="35"/>
  <c r="N911" i="35"/>
  <c r="O911" i="35"/>
  <c r="P911" i="35"/>
  <c r="Q911" i="35"/>
  <c r="R911" i="35"/>
  <c r="S911" i="35"/>
  <c r="T911" i="35"/>
  <c r="U911" i="35"/>
  <c r="V911" i="35"/>
  <c r="W911" i="35"/>
  <c r="H912" i="35"/>
  <c r="I912" i="35"/>
  <c r="J912" i="35"/>
  <c r="K912" i="35"/>
  <c r="L912" i="35"/>
  <c r="M912" i="35"/>
  <c r="N912" i="35"/>
  <c r="O912" i="35"/>
  <c r="P912" i="35"/>
  <c r="Q912" i="35"/>
  <c r="R912" i="35"/>
  <c r="S912" i="35"/>
  <c r="T912" i="35"/>
  <c r="U912" i="35"/>
  <c r="V912" i="35"/>
  <c r="W912" i="35"/>
  <c r="H913" i="35"/>
  <c r="I913" i="35"/>
  <c r="J913" i="35"/>
  <c r="K913" i="35"/>
  <c r="L913" i="35"/>
  <c r="M913" i="35"/>
  <c r="N913" i="35"/>
  <c r="O913" i="35"/>
  <c r="P913" i="35"/>
  <c r="Q913" i="35"/>
  <c r="R913" i="35"/>
  <c r="S913" i="35"/>
  <c r="T913" i="35"/>
  <c r="U913" i="35"/>
  <c r="V913" i="35"/>
  <c r="W913" i="35"/>
  <c r="H914" i="35"/>
  <c r="I914" i="35"/>
  <c r="J914" i="35"/>
  <c r="K914" i="35"/>
  <c r="L914" i="35"/>
  <c r="M914" i="35"/>
  <c r="N914" i="35"/>
  <c r="O914" i="35"/>
  <c r="P914" i="35"/>
  <c r="Q914" i="35"/>
  <c r="R914" i="35"/>
  <c r="S914" i="35"/>
  <c r="T914" i="35"/>
  <c r="U914" i="35"/>
  <c r="V914" i="35"/>
  <c r="W914" i="35"/>
  <c r="H915" i="35"/>
  <c r="I915" i="35"/>
  <c r="J915" i="35"/>
  <c r="K915" i="35"/>
  <c r="L915" i="35"/>
  <c r="M915" i="35"/>
  <c r="N915" i="35"/>
  <c r="O915" i="35"/>
  <c r="P915" i="35"/>
  <c r="Q915" i="35"/>
  <c r="R915" i="35"/>
  <c r="S915" i="35"/>
  <c r="T915" i="35"/>
  <c r="U915" i="35"/>
  <c r="V915" i="35"/>
  <c r="W915" i="35"/>
  <c r="H916" i="35"/>
  <c r="I916" i="35"/>
  <c r="J916" i="35"/>
  <c r="K916" i="35"/>
  <c r="L916" i="35"/>
  <c r="M916" i="35"/>
  <c r="N916" i="35"/>
  <c r="O916" i="35"/>
  <c r="P916" i="35"/>
  <c r="Q916" i="35"/>
  <c r="R916" i="35"/>
  <c r="S916" i="35"/>
  <c r="T916" i="35"/>
  <c r="U916" i="35"/>
  <c r="V916" i="35"/>
  <c r="W916" i="35"/>
  <c r="H917" i="35"/>
  <c r="I917" i="35"/>
  <c r="J917" i="35"/>
  <c r="K917" i="35"/>
  <c r="L917" i="35"/>
  <c r="M917" i="35"/>
  <c r="N917" i="35"/>
  <c r="O917" i="35"/>
  <c r="P917" i="35"/>
  <c r="Q917" i="35"/>
  <c r="R917" i="35"/>
  <c r="S917" i="35"/>
  <c r="T917" i="35"/>
  <c r="U917" i="35"/>
  <c r="V917" i="35"/>
  <c r="W917" i="35"/>
  <c r="H918" i="35"/>
  <c r="I918" i="35"/>
  <c r="J918" i="35"/>
  <c r="K918" i="35"/>
  <c r="L918" i="35"/>
  <c r="M918" i="35"/>
  <c r="N918" i="35"/>
  <c r="O918" i="35"/>
  <c r="P918" i="35"/>
  <c r="Q918" i="35"/>
  <c r="R918" i="35"/>
  <c r="S918" i="35"/>
  <c r="T918" i="35"/>
  <c r="U918" i="35"/>
  <c r="V918" i="35"/>
  <c r="W918" i="35"/>
  <c r="H919" i="35"/>
  <c r="I919" i="35"/>
  <c r="J919" i="35"/>
  <c r="K919" i="35"/>
  <c r="L919" i="35"/>
  <c r="M919" i="35"/>
  <c r="N919" i="35"/>
  <c r="O919" i="35"/>
  <c r="P919" i="35"/>
  <c r="Q919" i="35"/>
  <c r="R919" i="35"/>
  <c r="S919" i="35"/>
  <c r="T919" i="35"/>
  <c r="U919" i="35"/>
  <c r="V919" i="35"/>
  <c r="W919" i="35"/>
  <c r="H920" i="35"/>
  <c r="I920" i="35"/>
  <c r="J920" i="35"/>
  <c r="K920" i="35"/>
  <c r="L920" i="35"/>
  <c r="M920" i="35"/>
  <c r="N920" i="35"/>
  <c r="O920" i="35"/>
  <c r="P920" i="35"/>
  <c r="Q920" i="35"/>
  <c r="R920" i="35"/>
  <c r="S920" i="35"/>
  <c r="T920" i="35"/>
  <c r="U920" i="35"/>
  <c r="V920" i="35"/>
  <c r="W920" i="35"/>
  <c r="H921" i="35"/>
  <c r="I921" i="35"/>
  <c r="J921" i="35"/>
  <c r="K921" i="35"/>
  <c r="L921" i="35"/>
  <c r="M921" i="35"/>
  <c r="N921" i="35"/>
  <c r="O921" i="35"/>
  <c r="P921" i="35"/>
  <c r="Q921" i="35"/>
  <c r="R921" i="35"/>
  <c r="S921" i="35"/>
  <c r="T921" i="35"/>
  <c r="U921" i="35"/>
  <c r="V921" i="35"/>
  <c r="W921" i="35"/>
  <c r="H922" i="35"/>
  <c r="I922" i="35"/>
  <c r="J922" i="35"/>
  <c r="K922" i="35"/>
  <c r="L922" i="35"/>
  <c r="M922" i="35"/>
  <c r="N922" i="35"/>
  <c r="O922" i="35"/>
  <c r="P922" i="35"/>
  <c r="Q922" i="35"/>
  <c r="R922" i="35"/>
  <c r="S922" i="35"/>
  <c r="T922" i="35"/>
  <c r="U922" i="35"/>
  <c r="V922" i="35"/>
  <c r="W922" i="35"/>
  <c r="H923" i="35"/>
  <c r="I923" i="35"/>
  <c r="J923" i="35"/>
  <c r="K923" i="35"/>
  <c r="L923" i="35"/>
  <c r="M923" i="35"/>
  <c r="N923" i="35"/>
  <c r="O923" i="35"/>
  <c r="P923" i="35"/>
  <c r="Q923" i="35"/>
  <c r="R923" i="35"/>
  <c r="S923" i="35"/>
  <c r="T923" i="35"/>
  <c r="U923" i="35"/>
  <c r="V923" i="35"/>
  <c r="W923" i="35"/>
  <c r="H924" i="35"/>
  <c r="I924" i="35"/>
  <c r="J924" i="35"/>
  <c r="K924" i="35"/>
  <c r="L924" i="35"/>
  <c r="M924" i="35"/>
  <c r="N924" i="35"/>
  <c r="O924" i="35"/>
  <c r="P924" i="35"/>
  <c r="Q924" i="35"/>
  <c r="R924" i="35"/>
  <c r="S924" i="35"/>
  <c r="T924" i="35"/>
  <c r="U924" i="35"/>
  <c r="V924" i="35"/>
  <c r="W924" i="35"/>
  <c r="H925" i="35"/>
  <c r="I925" i="35"/>
  <c r="J925" i="35"/>
  <c r="K925" i="35"/>
  <c r="L925" i="35"/>
  <c r="M925" i="35"/>
  <c r="N925" i="35"/>
  <c r="O925" i="35"/>
  <c r="P925" i="35"/>
  <c r="Q925" i="35"/>
  <c r="R925" i="35"/>
  <c r="S925" i="35"/>
  <c r="T925" i="35"/>
  <c r="U925" i="35"/>
  <c r="V925" i="35"/>
  <c r="W925" i="35"/>
  <c r="H926" i="35"/>
  <c r="I926" i="35"/>
  <c r="J926" i="35"/>
  <c r="K926" i="35"/>
  <c r="L926" i="35"/>
  <c r="M926" i="35"/>
  <c r="N926" i="35"/>
  <c r="O926" i="35"/>
  <c r="P926" i="35"/>
  <c r="Q926" i="35"/>
  <c r="R926" i="35"/>
  <c r="S926" i="35"/>
  <c r="T926" i="35"/>
  <c r="U926" i="35"/>
  <c r="V926" i="35"/>
  <c r="W926" i="35"/>
  <c r="H927" i="35"/>
  <c r="I927" i="35"/>
  <c r="J927" i="35"/>
  <c r="K927" i="35"/>
  <c r="L927" i="35"/>
  <c r="M927" i="35"/>
  <c r="N927" i="35"/>
  <c r="O927" i="35"/>
  <c r="P927" i="35"/>
  <c r="Q927" i="35"/>
  <c r="R927" i="35"/>
  <c r="S927" i="35"/>
  <c r="T927" i="35"/>
  <c r="U927" i="35"/>
  <c r="V927" i="35"/>
  <c r="W927" i="35"/>
  <c r="H928" i="35"/>
  <c r="I928" i="35"/>
  <c r="J928" i="35"/>
  <c r="K928" i="35"/>
  <c r="L928" i="35"/>
  <c r="M928" i="35"/>
  <c r="N928" i="35"/>
  <c r="O928" i="35"/>
  <c r="P928" i="35"/>
  <c r="Q928" i="35"/>
  <c r="R928" i="35"/>
  <c r="S928" i="35"/>
  <c r="T928" i="35"/>
  <c r="U928" i="35"/>
  <c r="V928" i="35"/>
  <c r="W928" i="35"/>
  <c r="H929" i="35"/>
  <c r="I929" i="35"/>
  <c r="J929" i="35"/>
  <c r="K929" i="35"/>
  <c r="L929" i="35"/>
  <c r="M929" i="35"/>
  <c r="N929" i="35"/>
  <c r="O929" i="35"/>
  <c r="P929" i="35"/>
  <c r="Q929" i="35"/>
  <c r="R929" i="35"/>
  <c r="S929" i="35"/>
  <c r="T929" i="35"/>
  <c r="U929" i="35"/>
  <c r="V929" i="35"/>
  <c r="W929" i="35"/>
  <c r="H930" i="35"/>
  <c r="I930" i="35"/>
  <c r="J930" i="35"/>
  <c r="K930" i="35"/>
  <c r="L930" i="35"/>
  <c r="M930" i="35"/>
  <c r="N930" i="35"/>
  <c r="O930" i="35"/>
  <c r="P930" i="35"/>
  <c r="Q930" i="35"/>
  <c r="R930" i="35"/>
  <c r="S930" i="35"/>
  <c r="T930" i="35"/>
  <c r="U930" i="35"/>
  <c r="V930" i="35"/>
  <c r="W930" i="35"/>
  <c r="H931" i="35"/>
  <c r="I931" i="35"/>
  <c r="J931" i="35"/>
  <c r="K931" i="35"/>
  <c r="L931" i="35"/>
  <c r="M931" i="35"/>
  <c r="N931" i="35"/>
  <c r="O931" i="35"/>
  <c r="P931" i="35"/>
  <c r="Q931" i="35"/>
  <c r="R931" i="35"/>
  <c r="S931" i="35"/>
  <c r="T931" i="35"/>
  <c r="U931" i="35"/>
  <c r="V931" i="35"/>
  <c r="W931" i="35"/>
  <c r="H932" i="35"/>
  <c r="I932" i="35"/>
  <c r="J932" i="35"/>
  <c r="K932" i="35"/>
  <c r="L932" i="35"/>
  <c r="M932" i="35"/>
  <c r="N932" i="35"/>
  <c r="O932" i="35"/>
  <c r="P932" i="35"/>
  <c r="Q932" i="35"/>
  <c r="R932" i="35"/>
  <c r="S932" i="35"/>
  <c r="T932" i="35"/>
  <c r="U932" i="35"/>
  <c r="V932" i="35"/>
  <c r="W932" i="35"/>
  <c r="H933" i="35"/>
  <c r="I933" i="35"/>
  <c r="J933" i="35"/>
  <c r="K933" i="35"/>
  <c r="L933" i="35"/>
  <c r="M933" i="35"/>
  <c r="N933" i="35"/>
  <c r="O933" i="35"/>
  <c r="P933" i="35"/>
  <c r="Q933" i="35"/>
  <c r="R933" i="35"/>
  <c r="S933" i="35"/>
  <c r="T933" i="35"/>
  <c r="U933" i="35"/>
  <c r="V933" i="35"/>
  <c r="W933" i="35"/>
  <c r="H934" i="35"/>
  <c r="I934" i="35"/>
  <c r="J934" i="35"/>
  <c r="K934" i="35"/>
  <c r="L934" i="35"/>
  <c r="M934" i="35"/>
  <c r="N934" i="35"/>
  <c r="O934" i="35"/>
  <c r="P934" i="35"/>
  <c r="Q934" i="35"/>
  <c r="R934" i="35"/>
  <c r="S934" i="35"/>
  <c r="T934" i="35"/>
  <c r="U934" i="35"/>
  <c r="V934" i="35"/>
  <c r="W934" i="35"/>
  <c r="H935" i="35"/>
  <c r="I935" i="35"/>
  <c r="J935" i="35"/>
  <c r="K935" i="35"/>
  <c r="L935" i="35"/>
  <c r="M935" i="35"/>
  <c r="N935" i="35"/>
  <c r="O935" i="35"/>
  <c r="P935" i="35"/>
  <c r="Q935" i="35"/>
  <c r="R935" i="35"/>
  <c r="S935" i="35"/>
  <c r="T935" i="35"/>
  <c r="U935" i="35"/>
  <c r="V935" i="35"/>
  <c r="W935" i="35"/>
  <c r="H936" i="35"/>
  <c r="I936" i="35"/>
  <c r="J936" i="35"/>
  <c r="K936" i="35"/>
  <c r="L936" i="35"/>
  <c r="M936" i="35"/>
  <c r="N936" i="35"/>
  <c r="O936" i="35"/>
  <c r="P936" i="35"/>
  <c r="Q936" i="35"/>
  <c r="R936" i="35"/>
  <c r="S936" i="35"/>
  <c r="T936" i="35"/>
  <c r="U936" i="35"/>
  <c r="V936" i="35"/>
  <c r="W936" i="35"/>
  <c r="H937" i="35"/>
  <c r="I937" i="35"/>
  <c r="J937" i="35"/>
  <c r="K937" i="35"/>
  <c r="L937" i="35"/>
  <c r="M937" i="35"/>
  <c r="N937" i="35"/>
  <c r="O937" i="35"/>
  <c r="P937" i="35"/>
  <c r="Q937" i="35"/>
  <c r="R937" i="35"/>
  <c r="S937" i="35"/>
  <c r="T937" i="35"/>
  <c r="U937" i="35"/>
  <c r="V937" i="35"/>
  <c r="W937" i="35"/>
  <c r="H938" i="35"/>
  <c r="I938" i="35"/>
  <c r="J938" i="35"/>
  <c r="K938" i="35"/>
  <c r="L938" i="35"/>
  <c r="M938" i="35"/>
  <c r="N938" i="35"/>
  <c r="O938" i="35"/>
  <c r="P938" i="35"/>
  <c r="Q938" i="35"/>
  <c r="R938" i="35"/>
  <c r="S938" i="35"/>
  <c r="T938" i="35"/>
  <c r="U938" i="35"/>
  <c r="V938" i="35"/>
  <c r="W938" i="35"/>
  <c r="H939" i="35"/>
  <c r="I939" i="35"/>
  <c r="J939" i="35"/>
  <c r="K939" i="35"/>
  <c r="L939" i="35"/>
  <c r="M939" i="35"/>
  <c r="N939" i="35"/>
  <c r="O939" i="35"/>
  <c r="P939" i="35"/>
  <c r="Q939" i="35"/>
  <c r="R939" i="35"/>
  <c r="S939" i="35"/>
  <c r="T939" i="35"/>
  <c r="U939" i="35"/>
  <c r="V939" i="35"/>
  <c r="W939" i="35"/>
  <c r="H940" i="35"/>
  <c r="I940" i="35"/>
  <c r="J940" i="35"/>
  <c r="K940" i="35"/>
  <c r="L940" i="35"/>
  <c r="M940" i="35"/>
  <c r="N940" i="35"/>
  <c r="O940" i="35"/>
  <c r="P940" i="35"/>
  <c r="Q940" i="35"/>
  <c r="R940" i="35"/>
  <c r="S940" i="35"/>
  <c r="T940" i="35"/>
  <c r="U940" i="35"/>
  <c r="V940" i="35"/>
  <c r="W940" i="35"/>
  <c r="H941" i="35"/>
  <c r="I941" i="35"/>
  <c r="J941" i="35"/>
  <c r="K941" i="35"/>
  <c r="L941" i="35"/>
  <c r="M941" i="35"/>
  <c r="N941" i="35"/>
  <c r="O941" i="35"/>
  <c r="P941" i="35"/>
  <c r="Q941" i="35"/>
  <c r="R941" i="35"/>
  <c r="S941" i="35"/>
  <c r="T941" i="35"/>
  <c r="U941" i="35"/>
  <c r="V941" i="35"/>
  <c r="W941" i="35"/>
  <c r="H942" i="35"/>
  <c r="I942" i="35"/>
  <c r="J942" i="35"/>
  <c r="K942" i="35"/>
  <c r="L942" i="35"/>
  <c r="M942" i="35"/>
  <c r="N942" i="35"/>
  <c r="O942" i="35"/>
  <c r="P942" i="35"/>
  <c r="Q942" i="35"/>
  <c r="R942" i="35"/>
  <c r="S942" i="35"/>
  <c r="T942" i="35"/>
  <c r="U942" i="35"/>
  <c r="V942" i="35"/>
  <c r="W942" i="35"/>
  <c r="H943" i="35"/>
  <c r="I943" i="35"/>
  <c r="J943" i="35"/>
  <c r="K943" i="35"/>
  <c r="L943" i="35"/>
  <c r="M943" i="35"/>
  <c r="N943" i="35"/>
  <c r="O943" i="35"/>
  <c r="P943" i="35"/>
  <c r="Q943" i="35"/>
  <c r="R943" i="35"/>
  <c r="S943" i="35"/>
  <c r="T943" i="35"/>
  <c r="U943" i="35"/>
  <c r="V943" i="35"/>
  <c r="W943" i="35"/>
  <c r="H944" i="35"/>
  <c r="I944" i="35"/>
  <c r="J944" i="35"/>
  <c r="K944" i="35"/>
  <c r="L944" i="35"/>
  <c r="M944" i="35"/>
  <c r="N944" i="35"/>
  <c r="O944" i="35"/>
  <c r="P944" i="35"/>
  <c r="Q944" i="35"/>
  <c r="R944" i="35"/>
  <c r="S944" i="35"/>
  <c r="T944" i="35"/>
  <c r="U944" i="35"/>
  <c r="V944" i="35"/>
  <c r="W944" i="35"/>
  <c r="H945" i="35"/>
  <c r="I945" i="35"/>
  <c r="J945" i="35"/>
  <c r="K945" i="35"/>
  <c r="L945" i="35"/>
  <c r="M945" i="35"/>
  <c r="N945" i="35"/>
  <c r="O945" i="35"/>
  <c r="P945" i="35"/>
  <c r="Q945" i="35"/>
  <c r="R945" i="35"/>
  <c r="S945" i="35"/>
  <c r="T945" i="35"/>
  <c r="U945" i="35"/>
  <c r="V945" i="35"/>
  <c r="W945" i="35"/>
  <c r="H946" i="35"/>
  <c r="I946" i="35"/>
  <c r="J946" i="35"/>
  <c r="K946" i="35"/>
  <c r="L946" i="35"/>
  <c r="M946" i="35"/>
  <c r="N946" i="35"/>
  <c r="O946" i="35"/>
  <c r="P946" i="35"/>
  <c r="Q946" i="35"/>
  <c r="R946" i="35"/>
  <c r="S946" i="35"/>
  <c r="T946" i="35"/>
  <c r="U946" i="35"/>
  <c r="V946" i="35"/>
  <c r="W946" i="35"/>
  <c r="H947" i="35"/>
  <c r="I947" i="35"/>
  <c r="J947" i="35"/>
  <c r="K947" i="35"/>
  <c r="L947" i="35"/>
  <c r="M947" i="35"/>
  <c r="N947" i="35"/>
  <c r="O947" i="35"/>
  <c r="P947" i="35"/>
  <c r="Q947" i="35"/>
  <c r="R947" i="35"/>
  <c r="S947" i="35"/>
  <c r="T947" i="35"/>
  <c r="U947" i="35"/>
  <c r="V947" i="35"/>
  <c r="W947" i="35"/>
  <c r="H948" i="35"/>
  <c r="I948" i="35"/>
  <c r="J948" i="35"/>
  <c r="K948" i="35"/>
  <c r="L948" i="35"/>
  <c r="M948" i="35"/>
  <c r="N948" i="35"/>
  <c r="O948" i="35"/>
  <c r="P948" i="35"/>
  <c r="Q948" i="35"/>
  <c r="R948" i="35"/>
  <c r="S948" i="35"/>
  <c r="T948" i="35"/>
  <c r="U948" i="35"/>
  <c r="V948" i="35"/>
  <c r="W948" i="35"/>
  <c r="H949" i="35"/>
  <c r="I949" i="35"/>
  <c r="J949" i="35"/>
  <c r="K949" i="35"/>
  <c r="L949" i="35"/>
  <c r="M949" i="35"/>
  <c r="N949" i="35"/>
  <c r="O949" i="35"/>
  <c r="P949" i="35"/>
  <c r="Q949" i="35"/>
  <c r="R949" i="35"/>
  <c r="S949" i="35"/>
  <c r="T949" i="35"/>
  <c r="U949" i="35"/>
  <c r="V949" i="35"/>
  <c r="W949" i="35"/>
  <c r="H950" i="35"/>
  <c r="I950" i="35"/>
  <c r="J950" i="35"/>
  <c r="K950" i="35"/>
  <c r="L950" i="35"/>
  <c r="M950" i="35"/>
  <c r="N950" i="35"/>
  <c r="O950" i="35"/>
  <c r="P950" i="35"/>
  <c r="Q950" i="35"/>
  <c r="R950" i="35"/>
  <c r="S950" i="35"/>
  <c r="T950" i="35"/>
  <c r="U950" i="35"/>
  <c r="V950" i="35"/>
  <c r="W950" i="35"/>
  <c r="H951" i="35"/>
  <c r="I951" i="35"/>
  <c r="J951" i="35"/>
  <c r="K951" i="35"/>
  <c r="L951" i="35"/>
  <c r="M951" i="35"/>
  <c r="N951" i="35"/>
  <c r="O951" i="35"/>
  <c r="P951" i="35"/>
  <c r="Q951" i="35"/>
  <c r="R951" i="35"/>
  <c r="S951" i="35"/>
  <c r="T951" i="35"/>
  <c r="U951" i="35"/>
  <c r="V951" i="35"/>
  <c r="W951" i="35"/>
  <c r="H952" i="35"/>
  <c r="I952" i="35"/>
  <c r="J952" i="35"/>
  <c r="K952" i="35"/>
  <c r="L952" i="35"/>
  <c r="M952" i="35"/>
  <c r="N952" i="35"/>
  <c r="O952" i="35"/>
  <c r="P952" i="35"/>
  <c r="Q952" i="35"/>
  <c r="R952" i="35"/>
  <c r="S952" i="35"/>
  <c r="T952" i="35"/>
  <c r="U952" i="35"/>
  <c r="V952" i="35"/>
  <c r="W952" i="35"/>
  <c r="H953" i="35"/>
  <c r="I953" i="35"/>
  <c r="J953" i="35"/>
  <c r="K953" i="35"/>
  <c r="L953" i="35"/>
  <c r="M953" i="35"/>
  <c r="N953" i="35"/>
  <c r="O953" i="35"/>
  <c r="P953" i="35"/>
  <c r="Q953" i="35"/>
  <c r="R953" i="35"/>
  <c r="S953" i="35"/>
  <c r="T953" i="35"/>
  <c r="U953" i="35"/>
  <c r="V953" i="35"/>
  <c r="W953" i="35"/>
  <c r="H954" i="35"/>
  <c r="I954" i="35"/>
  <c r="J954" i="35"/>
  <c r="K954" i="35"/>
  <c r="L954" i="35"/>
  <c r="M954" i="35"/>
  <c r="N954" i="35"/>
  <c r="O954" i="35"/>
  <c r="P954" i="35"/>
  <c r="Q954" i="35"/>
  <c r="R954" i="35"/>
  <c r="S954" i="35"/>
  <c r="T954" i="35"/>
  <c r="U954" i="35"/>
  <c r="V954" i="35"/>
  <c r="W954" i="35"/>
  <c r="H955" i="35"/>
  <c r="I955" i="35"/>
  <c r="J955" i="35"/>
  <c r="K955" i="35"/>
  <c r="L955" i="35"/>
  <c r="M955" i="35"/>
  <c r="N955" i="35"/>
  <c r="O955" i="35"/>
  <c r="P955" i="35"/>
  <c r="Q955" i="35"/>
  <c r="R955" i="35"/>
  <c r="S955" i="35"/>
  <c r="T955" i="35"/>
  <c r="U955" i="35"/>
  <c r="V955" i="35"/>
  <c r="W955" i="35"/>
  <c r="H956" i="35"/>
  <c r="I956" i="35"/>
  <c r="J956" i="35"/>
  <c r="K956" i="35"/>
  <c r="L956" i="35"/>
  <c r="M956" i="35"/>
  <c r="N956" i="35"/>
  <c r="O956" i="35"/>
  <c r="P956" i="35"/>
  <c r="Q956" i="35"/>
  <c r="R956" i="35"/>
  <c r="S956" i="35"/>
  <c r="T956" i="35"/>
  <c r="U956" i="35"/>
  <c r="V956" i="35"/>
  <c r="W956" i="35"/>
  <c r="H957" i="35"/>
  <c r="I957" i="35"/>
  <c r="J957" i="35"/>
  <c r="K957" i="35"/>
  <c r="L957" i="35"/>
  <c r="M957" i="35"/>
  <c r="N957" i="35"/>
  <c r="O957" i="35"/>
  <c r="P957" i="35"/>
  <c r="Q957" i="35"/>
  <c r="R957" i="35"/>
  <c r="S957" i="35"/>
  <c r="T957" i="35"/>
  <c r="U957" i="35"/>
  <c r="V957" i="35"/>
  <c r="W957" i="35"/>
  <c r="H958" i="35"/>
  <c r="I958" i="35"/>
  <c r="J958" i="35"/>
  <c r="K958" i="35"/>
  <c r="L958" i="35"/>
  <c r="M958" i="35"/>
  <c r="N958" i="35"/>
  <c r="O958" i="35"/>
  <c r="P958" i="35"/>
  <c r="Q958" i="35"/>
  <c r="R958" i="35"/>
  <c r="S958" i="35"/>
  <c r="T958" i="35"/>
  <c r="U958" i="35"/>
  <c r="V958" i="35"/>
  <c r="W958" i="35"/>
  <c r="H959" i="35"/>
  <c r="I959" i="35"/>
  <c r="J959" i="35"/>
  <c r="K959" i="35"/>
  <c r="L959" i="35"/>
  <c r="M959" i="35"/>
  <c r="N959" i="35"/>
  <c r="O959" i="35"/>
  <c r="P959" i="35"/>
  <c r="Q959" i="35"/>
  <c r="R959" i="35"/>
  <c r="S959" i="35"/>
  <c r="T959" i="35"/>
  <c r="U959" i="35"/>
  <c r="V959" i="35"/>
  <c r="W959" i="35"/>
  <c r="H960" i="35"/>
  <c r="I960" i="35"/>
  <c r="J960" i="35"/>
  <c r="K960" i="35"/>
  <c r="L960" i="35"/>
  <c r="M960" i="35"/>
  <c r="N960" i="35"/>
  <c r="O960" i="35"/>
  <c r="P960" i="35"/>
  <c r="Q960" i="35"/>
  <c r="R960" i="35"/>
  <c r="S960" i="35"/>
  <c r="T960" i="35"/>
  <c r="U960" i="35"/>
  <c r="V960" i="35"/>
  <c r="W960" i="35"/>
  <c r="H961" i="35"/>
  <c r="I961" i="35"/>
  <c r="J961" i="35"/>
  <c r="K961" i="35"/>
  <c r="L961" i="35"/>
  <c r="M961" i="35"/>
  <c r="N961" i="35"/>
  <c r="O961" i="35"/>
  <c r="P961" i="35"/>
  <c r="Q961" i="35"/>
  <c r="R961" i="35"/>
  <c r="S961" i="35"/>
  <c r="T961" i="35"/>
  <c r="U961" i="35"/>
  <c r="V961" i="35"/>
  <c r="W961" i="35"/>
  <c r="H962" i="35"/>
  <c r="I962" i="35"/>
  <c r="J962" i="35"/>
  <c r="K962" i="35"/>
  <c r="L962" i="35"/>
  <c r="M962" i="35"/>
  <c r="N962" i="35"/>
  <c r="O962" i="35"/>
  <c r="P962" i="35"/>
  <c r="Q962" i="35"/>
  <c r="R962" i="35"/>
  <c r="S962" i="35"/>
  <c r="T962" i="35"/>
  <c r="U962" i="35"/>
  <c r="V962" i="35"/>
  <c r="W962" i="35"/>
  <c r="H963" i="35"/>
  <c r="I963" i="35"/>
  <c r="J963" i="35"/>
  <c r="K963" i="35"/>
  <c r="L963" i="35"/>
  <c r="M963" i="35"/>
  <c r="N963" i="35"/>
  <c r="O963" i="35"/>
  <c r="P963" i="35"/>
  <c r="Q963" i="35"/>
  <c r="R963" i="35"/>
  <c r="S963" i="35"/>
  <c r="T963" i="35"/>
  <c r="U963" i="35"/>
  <c r="V963" i="35"/>
  <c r="W963" i="35"/>
  <c r="H964" i="35"/>
  <c r="I964" i="35"/>
  <c r="J964" i="35"/>
  <c r="K964" i="35"/>
  <c r="L964" i="35"/>
  <c r="M964" i="35"/>
  <c r="N964" i="35"/>
  <c r="O964" i="35"/>
  <c r="P964" i="35"/>
  <c r="Q964" i="35"/>
  <c r="R964" i="35"/>
  <c r="S964" i="35"/>
  <c r="T964" i="35"/>
  <c r="U964" i="35"/>
  <c r="V964" i="35"/>
  <c r="W964" i="35"/>
  <c r="H965" i="35"/>
  <c r="I965" i="35"/>
  <c r="J965" i="35"/>
  <c r="K965" i="35"/>
  <c r="L965" i="35"/>
  <c r="M965" i="35"/>
  <c r="N965" i="35"/>
  <c r="O965" i="35"/>
  <c r="P965" i="35"/>
  <c r="Q965" i="35"/>
  <c r="R965" i="35"/>
  <c r="S965" i="35"/>
  <c r="T965" i="35"/>
  <c r="U965" i="35"/>
  <c r="V965" i="35"/>
  <c r="W965" i="35"/>
  <c r="H966" i="35"/>
  <c r="I966" i="35"/>
  <c r="J966" i="35"/>
  <c r="K966" i="35"/>
  <c r="L966" i="35"/>
  <c r="M966" i="35"/>
  <c r="N966" i="35"/>
  <c r="O966" i="35"/>
  <c r="P966" i="35"/>
  <c r="Q966" i="35"/>
  <c r="R966" i="35"/>
  <c r="S966" i="35"/>
  <c r="T966" i="35"/>
  <c r="U966" i="35"/>
  <c r="V966" i="35"/>
  <c r="W966" i="35"/>
  <c r="H967" i="35"/>
  <c r="I967" i="35"/>
  <c r="J967" i="35"/>
  <c r="K967" i="35"/>
  <c r="L967" i="35"/>
  <c r="M967" i="35"/>
  <c r="N967" i="35"/>
  <c r="O967" i="35"/>
  <c r="P967" i="35"/>
  <c r="Q967" i="35"/>
  <c r="R967" i="35"/>
  <c r="S967" i="35"/>
  <c r="T967" i="35"/>
  <c r="U967" i="35"/>
  <c r="V967" i="35"/>
  <c r="W967" i="35"/>
  <c r="H968" i="35"/>
  <c r="I968" i="35"/>
  <c r="J968" i="35"/>
  <c r="K968" i="35"/>
  <c r="L968" i="35"/>
  <c r="M968" i="35"/>
  <c r="N968" i="35"/>
  <c r="O968" i="35"/>
  <c r="P968" i="35"/>
  <c r="Q968" i="35"/>
  <c r="R968" i="35"/>
  <c r="S968" i="35"/>
  <c r="T968" i="35"/>
  <c r="U968" i="35"/>
  <c r="V968" i="35"/>
  <c r="W968" i="35"/>
  <c r="H969" i="35"/>
  <c r="I969" i="35"/>
  <c r="J969" i="35"/>
  <c r="K969" i="35"/>
  <c r="L969" i="35"/>
  <c r="M969" i="35"/>
  <c r="N969" i="35"/>
  <c r="O969" i="35"/>
  <c r="P969" i="35"/>
  <c r="Q969" i="35"/>
  <c r="R969" i="35"/>
  <c r="S969" i="35"/>
  <c r="T969" i="35"/>
  <c r="U969" i="35"/>
  <c r="V969" i="35"/>
  <c r="W969" i="35"/>
  <c r="H970" i="35"/>
  <c r="I970" i="35"/>
  <c r="J970" i="35"/>
  <c r="K970" i="35"/>
  <c r="L970" i="35"/>
  <c r="M970" i="35"/>
  <c r="N970" i="35"/>
  <c r="O970" i="35"/>
  <c r="P970" i="35"/>
  <c r="Q970" i="35"/>
  <c r="R970" i="35"/>
  <c r="S970" i="35"/>
  <c r="T970" i="35"/>
  <c r="U970" i="35"/>
  <c r="V970" i="35"/>
  <c r="W970" i="35"/>
  <c r="H971" i="35"/>
  <c r="I971" i="35"/>
  <c r="J971" i="35"/>
  <c r="K971" i="35"/>
  <c r="L971" i="35"/>
  <c r="M971" i="35"/>
  <c r="N971" i="35"/>
  <c r="O971" i="35"/>
  <c r="P971" i="35"/>
  <c r="Q971" i="35"/>
  <c r="R971" i="35"/>
  <c r="S971" i="35"/>
  <c r="T971" i="35"/>
  <c r="U971" i="35"/>
  <c r="V971" i="35"/>
  <c r="W971" i="35"/>
  <c r="H972" i="35"/>
  <c r="I972" i="35"/>
  <c r="J972" i="35"/>
  <c r="K972" i="35"/>
  <c r="L972" i="35"/>
  <c r="M972" i="35"/>
  <c r="N972" i="35"/>
  <c r="O972" i="35"/>
  <c r="P972" i="35"/>
  <c r="Q972" i="35"/>
  <c r="R972" i="35"/>
  <c r="S972" i="35"/>
  <c r="T972" i="35"/>
  <c r="U972" i="35"/>
  <c r="V972" i="35"/>
  <c r="W972" i="35"/>
  <c r="H973" i="35"/>
  <c r="I973" i="35"/>
  <c r="J973" i="35"/>
  <c r="K973" i="35"/>
  <c r="L973" i="35"/>
  <c r="M973" i="35"/>
  <c r="N973" i="35"/>
  <c r="O973" i="35"/>
  <c r="P973" i="35"/>
  <c r="Q973" i="35"/>
  <c r="R973" i="35"/>
  <c r="S973" i="35"/>
  <c r="T973" i="35"/>
  <c r="U973" i="35"/>
  <c r="V973" i="35"/>
  <c r="W973" i="35"/>
  <c r="H974" i="35"/>
  <c r="I974" i="35"/>
  <c r="J974" i="35"/>
  <c r="K974" i="35"/>
  <c r="L974" i="35"/>
  <c r="M974" i="35"/>
  <c r="N974" i="35"/>
  <c r="O974" i="35"/>
  <c r="P974" i="35"/>
  <c r="Q974" i="35"/>
  <c r="R974" i="35"/>
  <c r="S974" i="35"/>
  <c r="T974" i="35"/>
  <c r="U974" i="35"/>
  <c r="V974" i="35"/>
  <c r="W974" i="35"/>
  <c r="H975" i="35"/>
  <c r="I975" i="35"/>
  <c r="J975" i="35"/>
  <c r="K975" i="35"/>
  <c r="L975" i="35"/>
  <c r="M975" i="35"/>
  <c r="N975" i="35"/>
  <c r="O975" i="35"/>
  <c r="P975" i="35"/>
  <c r="Q975" i="35"/>
  <c r="R975" i="35"/>
  <c r="S975" i="35"/>
  <c r="T975" i="35"/>
  <c r="U975" i="35"/>
  <c r="V975" i="35"/>
  <c r="W975" i="35"/>
  <c r="H976" i="35"/>
  <c r="I976" i="35"/>
  <c r="J976" i="35"/>
  <c r="K976" i="35"/>
  <c r="L976" i="35"/>
  <c r="M976" i="35"/>
  <c r="N976" i="35"/>
  <c r="O976" i="35"/>
  <c r="P976" i="35"/>
  <c r="Q976" i="35"/>
  <c r="R976" i="35"/>
  <c r="S976" i="35"/>
  <c r="T976" i="35"/>
  <c r="U976" i="35"/>
  <c r="V976" i="35"/>
  <c r="W976" i="35"/>
  <c r="H977" i="35"/>
  <c r="I977" i="35"/>
  <c r="J977" i="35"/>
  <c r="K977" i="35"/>
  <c r="L977" i="35"/>
  <c r="M977" i="35"/>
  <c r="N977" i="35"/>
  <c r="O977" i="35"/>
  <c r="P977" i="35"/>
  <c r="Q977" i="35"/>
  <c r="R977" i="35"/>
  <c r="S977" i="35"/>
  <c r="T977" i="35"/>
  <c r="U977" i="35"/>
  <c r="V977" i="35"/>
  <c r="W977" i="35"/>
  <c r="H978" i="35"/>
  <c r="I978" i="35"/>
  <c r="J978" i="35"/>
  <c r="K978" i="35"/>
  <c r="L978" i="35"/>
  <c r="M978" i="35"/>
  <c r="N978" i="35"/>
  <c r="O978" i="35"/>
  <c r="P978" i="35"/>
  <c r="Q978" i="35"/>
  <c r="R978" i="35"/>
  <c r="S978" i="35"/>
  <c r="T978" i="35"/>
  <c r="U978" i="35"/>
  <c r="V978" i="35"/>
  <c r="W978" i="35"/>
  <c r="H979" i="35"/>
  <c r="I979" i="35"/>
  <c r="J979" i="35"/>
  <c r="K979" i="35"/>
  <c r="L979" i="35"/>
  <c r="M979" i="35"/>
  <c r="N979" i="35"/>
  <c r="O979" i="35"/>
  <c r="P979" i="35"/>
  <c r="Q979" i="35"/>
  <c r="R979" i="35"/>
  <c r="S979" i="35"/>
  <c r="T979" i="35"/>
  <c r="U979" i="35"/>
  <c r="V979" i="35"/>
  <c r="W979" i="35"/>
  <c r="H980" i="35"/>
  <c r="I980" i="35"/>
  <c r="J980" i="35"/>
  <c r="K980" i="35"/>
  <c r="L980" i="35"/>
  <c r="M980" i="35"/>
  <c r="N980" i="35"/>
  <c r="O980" i="35"/>
  <c r="P980" i="35"/>
  <c r="Q980" i="35"/>
  <c r="R980" i="35"/>
  <c r="S980" i="35"/>
  <c r="T980" i="35"/>
  <c r="U980" i="35"/>
  <c r="V980" i="35"/>
  <c r="W980" i="35"/>
  <c r="H981" i="35"/>
  <c r="I981" i="35"/>
  <c r="J981" i="35"/>
  <c r="K981" i="35"/>
  <c r="L981" i="35"/>
  <c r="M981" i="35"/>
  <c r="N981" i="35"/>
  <c r="O981" i="35"/>
  <c r="P981" i="35"/>
  <c r="Q981" i="35"/>
  <c r="R981" i="35"/>
  <c r="S981" i="35"/>
  <c r="T981" i="35"/>
  <c r="U981" i="35"/>
  <c r="V981" i="35"/>
  <c r="W981" i="35"/>
  <c r="H982" i="35"/>
  <c r="I982" i="35"/>
  <c r="J982" i="35"/>
  <c r="K982" i="35"/>
  <c r="L982" i="35"/>
  <c r="M982" i="35"/>
  <c r="N982" i="35"/>
  <c r="O982" i="35"/>
  <c r="P982" i="35"/>
  <c r="Q982" i="35"/>
  <c r="R982" i="35"/>
  <c r="S982" i="35"/>
  <c r="T982" i="35"/>
  <c r="U982" i="35"/>
  <c r="V982" i="35"/>
  <c r="W982" i="35"/>
  <c r="H983" i="35"/>
  <c r="I983" i="35"/>
  <c r="J983" i="35"/>
  <c r="K983" i="35"/>
  <c r="L983" i="35"/>
  <c r="M983" i="35"/>
  <c r="N983" i="35"/>
  <c r="O983" i="35"/>
  <c r="P983" i="35"/>
  <c r="Q983" i="35"/>
  <c r="R983" i="35"/>
  <c r="S983" i="35"/>
  <c r="T983" i="35"/>
  <c r="U983" i="35"/>
  <c r="V983" i="35"/>
  <c r="W983" i="35"/>
  <c r="H984" i="35"/>
  <c r="I984" i="35"/>
  <c r="J984" i="35"/>
  <c r="K984" i="35"/>
  <c r="L984" i="35"/>
  <c r="M984" i="35"/>
  <c r="N984" i="35"/>
  <c r="O984" i="35"/>
  <c r="P984" i="35"/>
  <c r="Q984" i="35"/>
  <c r="R984" i="35"/>
  <c r="S984" i="35"/>
  <c r="T984" i="35"/>
  <c r="U984" i="35"/>
  <c r="V984" i="35"/>
  <c r="W984" i="35"/>
  <c r="H985" i="35"/>
  <c r="I985" i="35"/>
  <c r="J985" i="35"/>
  <c r="K985" i="35"/>
  <c r="L985" i="35"/>
  <c r="M985" i="35"/>
  <c r="N985" i="35"/>
  <c r="O985" i="35"/>
  <c r="P985" i="35"/>
  <c r="Q985" i="35"/>
  <c r="R985" i="35"/>
  <c r="S985" i="35"/>
  <c r="T985" i="35"/>
  <c r="U985" i="35"/>
  <c r="V985" i="35"/>
  <c r="W985" i="35"/>
  <c r="H986" i="35"/>
  <c r="I986" i="35"/>
  <c r="J986" i="35"/>
  <c r="K986" i="35"/>
  <c r="L986" i="35"/>
  <c r="M986" i="35"/>
  <c r="N986" i="35"/>
  <c r="O986" i="35"/>
  <c r="P986" i="35"/>
  <c r="Q986" i="35"/>
  <c r="R986" i="35"/>
  <c r="S986" i="35"/>
  <c r="T986" i="35"/>
  <c r="U986" i="35"/>
  <c r="V986" i="35"/>
  <c r="W986" i="35"/>
  <c r="H987" i="35"/>
  <c r="I987" i="35"/>
  <c r="J987" i="35"/>
  <c r="K987" i="35"/>
  <c r="L987" i="35"/>
  <c r="M987" i="35"/>
  <c r="N987" i="35"/>
  <c r="O987" i="35"/>
  <c r="P987" i="35"/>
  <c r="Q987" i="35"/>
  <c r="R987" i="35"/>
  <c r="S987" i="35"/>
  <c r="T987" i="35"/>
  <c r="U987" i="35"/>
  <c r="V987" i="35"/>
  <c r="W987" i="35"/>
  <c r="H988" i="35"/>
  <c r="I988" i="35"/>
  <c r="J988" i="35"/>
  <c r="K988" i="35"/>
  <c r="L988" i="35"/>
  <c r="M988" i="35"/>
  <c r="N988" i="35"/>
  <c r="O988" i="35"/>
  <c r="P988" i="35"/>
  <c r="Q988" i="35"/>
  <c r="R988" i="35"/>
  <c r="S988" i="35"/>
  <c r="T988" i="35"/>
  <c r="U988" i="35"/>
  <c r="V988" i="35"/>
  <c r="W988" i="35"/>
  <c r="H989" i="35"/>
  <c r="I989" i="35"/>
  <c r="J989" i="35"/>
  <c r="K989" i="35"/>
  <c r="L989" i="35"/>
  <c r="M989" i="35"/>
  <c r="N989" i="35"/>
  <c r="O989" i="35"/>
  <c r="P989" i="35"/>
  <c r="Q989" i="35"/>
  <c r="R989" i="35"/>
  <c r="S989" i="35"/>
  <c r="T989" i="35"/>
  <c r="U989" i="35"/>
  <c r="V989" i="35"/>
  <c r="W989" i="35"/>
  <c r="H990" i="35"/>
  <c r="I990" i="35"/>
  <c r="J990" i="35"/>
  <c r="K990" i="35"/>
  <c r="L990" i="35"/>
  <c r="M990" i="35"/>
  <c r="N990" i="35"/>
  <c r="O990" i="35"/>
  <c r="P990" i="35"/>
  <c r="Q990" i="35"/>
  <c r="R990" i="35"/>
  <c r="S990" i="35"/>
  <c r="T990" i="35"/>
  <c r="U990" i="35"/>
  <c r="V990" i="35"/>
  <c r="W990" i="35"/>
  <c r="H991" i="35"/>
  <c r="I991" i="35"/>
  <c r="J991" i="35"/>
  <c r="K991" i="35"/>
  <c r="L991" i="35"/>
  <c r="M991" i="35"/>
  <c r="N991" i="35"/>
  <c r="O991" i="35"/>
  <c r="P991" i="35"/>
  <c r="Q991" i="35"/>
  <c r="R991" i="35"/>
  <c r="S991" i="35"/>
  <c r="T991" i="35"/>
  <c r="U991" i="35"/>
  <c r="V991" i="35"/>
  <c r="W991" i="35"/>
  <c r="H992" i="35"/>
  <c r="I992" i="35"/>
  <c r="J992" i="35"/>
  <c r="K992" i="35"/>
  <c r="L992" i="35"/>
  <c r="M992" i="35"/>
  <c r="N992" i="35"/>
  <c r="O992" i="35"/>
  <c r="P992" i="35"/>
  <c r="Q992" i="35"/>
  <c r="R992" i="35"/>
  <c r="S992" i="35"/>
  <c r="T992" i="35"/>
  <c r="U992" i="35"/>
  <c r="V992" i="35"/>
  <c r="W992" i="35"/>
  <c r="H993" i="35"/>
  <c r="I993" i="35"/>
  <c r="J993" i="35"/>
  <c r="K993" i="35"/>
  <c r="L993" i="35"/>
  <c r="M993" i="35"/>
  <c r="N993" i="35"/>
  <c r="O993" i="35"/>
  <c r="P993" i="35"/>
  <c r="Q993" i="35"/>
  <c r="R993" i="35"/>
  <c r="S993" i="35"/>
  <c r="T993" i="35"/>
  <c r="U993" i="35"/>
  <c r="V993" i="35"/>
  <c r="W993" i="35"/>
  <c r="H994" i="35"/>
  <c r="I994" i="35"/>
  <c r="J994" i="35"/>
  <c r="K994" i="35"/>
  <c r="L994" i="35"/>
  <c r="M994" i="35"/>
  <c r="N994" i="35"/>
  <c r="O994" i="35"/>
  <c r="P994" i="35"/>
  <c r="Q994" i="35"/>
  <c r="R994" i="35"/>
  <c r="S994" i="35"/>
  <c r="T994" i="35"/>
  <c r="U994" i="35"/>
  <c r="V994" i="35"/>
  <c r="W994" i="35"/>
  <c r="H995" i="35"/>
  <c r="I995" i="35"/>
  <c r="J995" i="35"/>
  <c r="K995" i="35"/>
  <c r="L995" i="35"/>
  <c r="M995" i="35"/>
  <c r="N995" i="35"/>
  <c r="O995" i="35"/>
  <c r="P995" i="35"/>
  <c r="Q995" i="35"/>
  <c r="R995" i="35"/>
  <c r="S995" i="35"/>
  <c r="T995" i="35"/>
  <c r="U995" i="35"/>
  <c r="V995" i="35"/>
  <c r="W995" i="35"/>
  <c r="H996" i="35"/>
  <c r="I996" i="35"/>
  <c r="J996" i="35"/>
  <c r="K996" i="35"/>
  <c r="L996" i="35"/>
  <c r="M996" i="35"/>
  <c r="N996" i="35"/>
  <c r="O996" i="35"/>
  <c r="P996" i="35"/>
  <c r="Q996" i="35"/>
  <c r="R996" i="35"/>
  <c r="S996" i="35"/>
  <c r="T996" i="35"/>
  <c r="U996" i="35"/>
  <c r="V996" i="35"/>
  <c r="W996" i="35"/>
  <c r="H997" i="35"/>
  <c r="I997" i="35"/>
  <c r="J997" i="35"/>
  <c r="K997" i="35"/>
  <c r="L997" i="35"/>
  <c r="M997" i="35"/>
  <c r="N997" i="35"/>
  <c r="O997" i="35"/>
  <c r="P997" i="35"/>
  <c r="Q997" i="35"/>
  <c r="R997" i="35"/>
  <c r="S997" i="35"/>
  <c r="T997" i="35"/>
  <c r="U997" i="35"/>
  <c r="V997" i="35"/>
  <c r="W997" i="35"/>
  <c r="H998" i="35"/>
  <c r="I998" i="35"/>
  <c r="J998" i="35"/>
  <c r="K998" i="35"/>
  <c r="L998" i="35"/>
  <c r="M998" i="35"/>
  <c r="N998" i="35"/>
  <c r="O998" i="35"/>
  <c r="P998" i="35"/>
  <c r="Q998" i="35"/>
  <c r="R998" i="35"/>
  <c r="S998" i="35"/>
  <c r="T998" i="35"/>
  <c r="U998" i="35"/>
  <c r="V998" i="35"/>
  <c r="W998" i="35"/>
  <c r="H999" i="35"/>
  <c r="I999" i="35"/>
  <c r="J999" i="35"/>
  <c r="K999" i="35"/>
  <c r="L999" i="35"/>
  <c r="M999" i="35"/>
  <c r="N999" i="35"/>
  <c r="O999" i="35"/>
  <c r="P999" i="35"/>
  <c r="Q999" i="35"/>
  <c r="R999" i="35"/>
  <c r="S999" i="35"/>
  <c r="T999" i="35"/>
  <c r="U999" i="35"/>
  <c r="V999" i="35"/>
  <c r="W999" i="35"/>
  <c r="H1000" i="35"/>
  <c r="I1000" i="35"/>
  <c r="J1000" i="35"/>
  <c r="K1000" i="35"/>
  <c r="L1000" i="35"/>
  <c r="M1000" i="35"/>
  <c r="N1000" i="35"/>
  <c r="O1000" i="35"/>
  <c r="P1000" i="35"/>
  <c r="Q1000" i="35"/>
  <c r="R1000" i="35"/>
  <c r="S1000" i="35"/>
  <c r="T1000" i="35"/>
  <c r="U1000" i="35"/>
  <c r="V1000" i="35"/>
  <c r="W1000" i="35"/>
  <c r="H1001" i="35"/>
  <c r="I1001" i="35"/>
  <c r="J1001" i="35"/>
  <c r="K1001" i="35"/>
  <c r="L1001" i="35"/>
  <c r="M1001" i="35"/>
  <c r="N1001" i="35"/>
  <c r="O1001" i="35"/>
  <c r="P1001" i="35"/>
  <c r="Q1001" i="35"/>
  <c r="R1001" i="35"/>
  <c r="S1001" i="35"/>
  <c r="T1001" i="35"/>
  <c r="U1001" i="35"/>
  <c r="V1001" i="35"/>
  <c r="W1001" i="35"/>
  <c r="H1002" i="35"/>
  <c r="I1002" i="35"/>
  <c r="J1002" i="35"/>
  <c r="K1002" i="35"/>
  <c r="L1002" i="35"/>
  <c r="M1002" i="35"/>
  <c r="N1002" i="35"/>
  <c r="O1002" i="35"/>
  <c r="P1002" i="35"/>
  <c r="Q1002" i="35"/>
  <c r="R1002" i="35"/>
  <c r="S1002" i="35"/>
  <c r="T1002" i="35"/>
  <c r="U1002" i="35"/>
  <c r="V1002" i="35"/>
  <c r="W1002" i="35"/>
  <c r="H1003" i="35"/>
  <c r="I1003" i="35"/>
  <c r="J1003" i="35"/>
  <c r="K1003" i="35"/>
  <c r="L1003" i="35"/>
  <c r="M1003" i="35"/>
  <c r="N1003" i="35"/>
  <c r="O1003" i="35"/>
  <c r="P1003" i="35"/>
  <c r="Q1003" i="35"/>
  <c r="R1003" i="35"/>
  <c r="S1003" i="35"/>
  <c r="T1003" i="35"/>
  <c r="U1003" i="35"/>
  <c r="V1003" i="35"/>
  <c r="W1003" i="35"/>
  <c r="H1004" i="35"/>
  <c r="I1004" i="35"/>
  <c r="J1004" i="35"/>
  <c r="K1004" i="35"/>
  <c r="L1004" i="35"/>
  <c r="M1004" i="35"/>
  <c r="N1004" i="35"/>
  <c r="O1004" i="35"/>
  <c r="P1004" i="35"/>
  <c r="Q1004" i="35"/>
  <c r="R1004" i="35"/>
  <c r="S1004" i="35"/>
  <c r="T1004" i="35"/>
  <c r="U1004" i="35"/>
  <c r="V1004" i="35"/>
  <c r="W1004" i="35"/>
  <c r="H1005" i="35"/>
  <c r="I1005" i="35"/>
  <c r="J1005" i="35"/>
  <c r="K1005" i="35"/>
  <c r="L1005" i="35"/>
  <c r="M1005" i="35"/>
  <c r="N1005" i="35"/>
  <c r="O1005" i="35"/>
  <c r="P1005" i="35"/>
  <c r="Q1005" i="35"/>
  <c r="R1005" i="35"/>
  <c r="S1005" i="35"/>
  <c r="T1005" i="35"/>
  <c r="U1005" i="35"/>
  <c r="V1005" i="35"/>
  <c r="W1005" i="35"/>
  <c r="H1006" i="35"/>
  <c r="I1006" i="35"/>
  <c r="J1006" i="35"/>
  <c r="K1006" i="35"/>
  <c r="L1006" i="35"/>
  <c r="M1006" i="35"/>
  <c r="N1006" i="35"/>
  <c r="O1006" i="35"/>
  <c r="P1006" i="35"/>
  <c r="Q1006" i="35"/>
  <c r="R1006" i="35"/>
  <c r="S1006" i="35"/>
  <c r="T1006" i="35"/>
  <c r="U1006" i="35"/>
  <c r="V1006" i="35"/>
  <c r="W1006" i="35"/>
  <c r="H1007" i="35"/>
  <c r="I1007" i="35"/>
  <c r="J1007" i="35"/>
  <c r="K1007" i="35"/>
  <c r="L1007" i="35"/>
  <c r="M1007" i="35"/>
  <c r="N1007" i="35"/>
  <c r="O1007" i="35"/>
  <c r="P1007" i="35"/>
  <c r="Q1007" i="35"/>
  <c r="R1007" i="35"/>
  <c r="S1007" i="35"/>
  <c r="T1007" i="35"/>
  <c r="U1007" i="35"/>
  <c r="V1007" i="35"/>
  <c r="W1007" i="35"/>
  <c r="H1008" i="35"/>
  <c r="I1008" i="35"/>
  <c r="J1008" i="35"/>
  <c r="K1008" i="35"/>
  <c r="L1008" i="35"/>
  <c r="M1008" i="35"/>
  <c r="N1008" i="35"/>
  <c r="O1008" i="35"/>
  <c r="P1008" i="35"/>
  <c r="Q1008" i="35"/>
  <c r="R1008" i="35"/>
  <c r="S1008" i="35"/>
  <c r="T1008" i="35"/>
  <c r="U1008" i="35"/>
  <c r="V1008" i="35"/>
  <c r="W1008" i="35"/>
  <c r="H1009" i="35"/>
  <c r="I1009" i="35"/>
  <c r="J1009" i="35"/>
  <c r="K1009" i="35"/>
  <c r="L1009" i="35"/>
  <c r="M1009" i="35"/>
  <c r="N1009" i="35"/>
  <c r="O1009" i="35"/>
  <c r="P1009" i="35"/>
  <c r="Q1009" i="35"/>
  <c r="R1009" i="35"/>
  <c r="S1009" i="35"/>
  <c r="T1009" i="35"/>
  <c r="U1009" i="35"/>
  <c r="V1009" i="35"/>
  <c r="W1009" i="35"/>
  <c r="H1010" i="35"/>
  <c r="I1010" i="35"/>
  <c r="J1010" i="35"/>
  <c r="K1010" i="35"/>
  <c r="L1010" i="35"/>
  <c r="M1010" i="35"/>
  <c r="N1010" i="35"/>
  <c r="O1010" i="35"/>
  <c r="P1010" i="35"/>
  <c r="Q1010" i="35"/>
  <c r="R1010" i="35"/>
  <c r="S1010" i="35"/>
  <c r="T1010" i="35"/>
  <c r="U1010" i="35"/>
  <c r="V1010" i="35"/>
  <c r="W1010" i="35"/>
  <c r="H1011" i="35"/>
  <c r="I1011" i="35"/>
  <c r="J1011" i="35"/>
  <c r="K1011" i="35"/>
  <c r="L1011" i="35"/>
  <c r="M1011" i="35"/>
  <c r="N1011" i="35"/>
  <c r="O1011" i="35"/>
  <c r="P1011" i="35"/>
  <c r="Q1011" i="35"/>
  <c r="R1011" i="35"/>
  <c r="S1011" i="35"/>
  <c r="T1011" i="35"/>
  <c r="U1011" i="35"/>
  <c r="V1011" i="35"/>
  <c r="W1011" i="35"/>
  <c r="H1012" i="35"/>
  <c r="I1012" i="35"/>
  <c r="J1012" i="35"/>
  <c r="K1012" i="35"/>
  <c r="L1012" i="35"/>
  <c r="M1012" i="35"/>
  <c r="N1012" i="35"/>
  <c r="O1012" i="35"/>
  <c r="P1012" i="35"/>
  <c r="Q1012" i="35"/>
  <c r="R1012" i="35"/>
  <c r="S1012" i="35"/>
  <c r="T1012" i="35"/>
  <c r="U1012" i="35"/>
  <c r="V1012" i="35"/>
  <c r="W1012" i="35"/>
  <c r="H1013" i="35"/>
  <c r="I1013" i="35"/>
  <c r="J1013" i="35"/>
  <c r="K1013" i="35"/>
  <c r="L1013" i="35"/>
  <c r="M1013" i="35"/>
  <c r="N1013" i="35"/>
  <c r="O1013" i="35"/>
  <c r="P1013" i="35"/>
  <c r="Q1013" i="35"/>
  <c r="R1013" i="35"/>
  <c r="S1013" i="35"/>
  <c r="T1013" i="35"/>
  <c r="U1013" i="35"/>
  <c r="V1013" i="35"/>
  <c r="W1013" i="35"/>
  <c r="H1014" i="35"/>
  <c r="I1014" i="35"/>
  <c r="J1014" i="35"/>
  <c r="K1014" i="35"/>
  <c r="L1014" i="35"/>
  <c r="M1014" i="35"/>
  <c r="N1014" i="35"/>
  <c r="O1014" i="35"/>
  <c r="P1014" i="35"/>
  <c r="Q1014" i="35"/>
  <c r="R1014" i="35"/>
  <c r="S1014" i="35"/>
  <c r="T1014" i="35"/>
  <c r="U1014" i="35"/>
  <c r="V1014" i="35"/>
  <c r="W1014" i="35"/>
  <c r="H1015" i="35"/>
  <c r="I1015" i="35"/>
  <c r="J1015" i="35"/>
  <c r="K1015" i="35"/>
  <c r="L1015" i="35"/>
  <c r="M1015" i="35"/>
  <c r="N1015" i="35"/>
  <c r="O1015" i="35"/>
  <c r="P1015" i="35"/>
  <c r="Q1015" i="35"/>
  <c r="R1015" i="35"/>
  <c r="S1015" i="35"/>
  <c r="T1015" i="35"/>
  <c r="U1015" i="35"/>
  <c r="V1015" i="35"/>
  <c r="W1015" i="35"/>
  <c r="H1016" i="35"/>
  <c r="I1016" i="35"/>
  <c r="J1016" i="35"/>
  <c r="K1016" i="35"/>
  <c r="L1016" i="35"/>
  <c r="M1016" i="35"/>
  <c r="N1016" i="35"/>
  <c r="O1016" i="35"/>
  <c r="P1016" i="35"/>
  <c r="Q1016" i="35"/>
  <c r="R1016" i="35"/>
  <c r="S1016" i="35"/>
  <c r="T1016" i="35"/>
  <c r="U1016" i="35"/>
  <c r="V1016" i="35"/>
  <c r="W1016" i="35"/>
  <c r="H1017" i="35"/>
  <c r="I1017" i="35"/>
  <c r="J1017" i="35"/>
  <c r="K1017" i="35"/>
  <c r="L1017" i="35"/>
  <c r="M1017" i="35"/>
  <c r="N1017" i="35"/>
  <c r="O1017" i="35"/>
  <c r="P1017" i="35"/>
  <c r="Q1017" i="35"/>
  <c r="R1017" i="35"/>
  <c r="S1017" i="35"/>
  <c r="T1017" i="35"/>
  <c r="U1017" i="35"/>
  <c r="V1017" i="35"/>
  <c r="W1017" i="35"/>
  <c r="H1018" i="35"/>
  <c r="I1018" i="35"/>
  <c r="J1018" i="35"/>
  <c r="K1018" i="35"/>
  <c r="L1018" i="35"/>
  <c r="M1018" i="35"/>
  <c r="N1018" i="35"/>
  <c r="O1018" i="35"/>
  <c r="P1018" i="35"/>
  <c r="Q1018" i="35"/>
  <c r="R1018" i="35"/>
  <c r="S1018" i="35"/>
  <c r="T1018" i="35"/>
  <c r="U1018" i="35"/>
  <c r="V1018" i="35"/>
  <c r="W1018" i="35"/>
  <c r="H1019" i="35"/>
  <c r="I1019" i="35"/>
  <c r="J1019" i="35"/>
  <c r="K1019" i="35"/>
  <c r="L1019" i="35"/>
  <c r="M1019" i="35"/>
  <c r="N1019" i="35"/>
  <c r="O1019" i="35"/>
  <c r="P1019" i="35"/>
  <c r="Q1019" i="35"/>
  <c r="R1019" i="35"/>
  <c r="S1019" i="35"/>
  <c r="T1019" i="35"/>
  <c r="U1019" i="35"/>
  <c r="V1019" i="35"/>
  <c r="W1019" i="35"/>
  <c r="H1020" i="35"/>
  <c r="I1020" i="35"/>
  <c r="J1020" i="35"/>
  <c r="K1020" i="35"/>
  <c r="L1020" i="35"/>
  <c r="M1020" i="35"/>
  <c r="N1020" i="35"/>
  <c r="O1020" i="35"/>
  <c r="P1020" i="35"/>
  <c r="Q1020" i="35"/>
  <c r="R1020" i="35"/>
  <c r="S1020" i="35"/>
  <c r="T1020" i="35"/>
  <c r="U1020" i="35"/>
  <c r="V1020" i="35"/>
  <c r="W1020" i="35"/>
  <c r="H1021" i="35"/>
  <c r="I1021" i="35"/>
  <c r="J1021" i="35"/>
  <c r="K1021" i="35"/>
  <c r="L1021" i="35"/>
  <c r="M1021" i="35"/>
  <c r="N1021" i="35"/>
  <c r="O1021" i="35"/>
  <c r="P1021" i="35"/>
  <c r="Q1021" i="35"/>
  <c r="R1021" i="35"/>
  <c r="S1021" i="35"/>
  <c r="T1021" i="35"/>
  <c r="U1021" i="35"/>
  <c r="V1021" i="35"/>
  <c r="W1021" i="35"/>
  <c r="H1022" i="35"/>
  <c r="I1022" i="35"/>
  <c r="J1022" i="35"/>
  <c r="K1022" i="35"/>
  <c r="L1022" i="35"/>
  <c r="M1022" i="35"/>
  <c r="N1022" i="35"/>
  <c r="O1022" i="35"/>
  <c r="P1022" i="35"/>
  <c r="Q1022" i="35"/>
  <c r="R1022" i="35"/>
  <c r="S1022" i="35"/>
  <c r="T1022" i="35"/>
  <c r="U1022" i="35"/>
  <c r="V1022" i="35"/>
  <c r="W1022" i="35"/>
  <c r="H1023" i="35"/>
  <c r="I1023" i="35"/>
  <c r="J1023" i="35"/>
  <c r="K1023" i="35"/>
  <c r="L1023" i="35"/>
  <c r="M1023" i="35"/>
  <c r="N1023" i="35"/>
  <c r="O1023" i="35"/>
  <c r="P1023" i="35"/>
  <c r="Q1023" i="35"/>
  <c r="R1023" i="35"/>
  <c r="S1023" i="35"/>
  <c r="T1023" i="35"/>
  <c r="U1023" i="35"/>
  <c r="V1023" i="35"/>
  <c r="W1023" i="35"/>
  <c r="H1024" i="35"/>
  <c r="I1024" i="35"/>
  <c r="J1024" i="35"/>
  <c r="K1024" i="35"/>
  <c r="L1024" i="35"/>
  <c r="M1024" i="35"/>
  <c r="N1024" i="35"/>
  <c r="O1024" i="35"/>
  <c r="P1024" i="35"/>
  <c r="Q1024" i="35"/>
  <c r="R1024" i="35"/>
  <c r="S1024" i="35"/>
  <c r="T1024" i="35"/>
  <c r="U1024" i="35"/>
  <c r="V1024" i="35"/>
  <c r="W1024" i="35"/>
  <c r="H1025" i="35"/>
  <c r="I1025" i="35"/>
  <c r="J1025" i="35"/>
  <c r="K1025" i="35"/>
  <c r="L1025" i="35"/>
  <c r="M1025" i="35"/>
  <c r="N1025" i="35"/>
  <c r="O1025" i="35"/>
  <c r="P1025" i="35"/>
  <c r="Q1025" i="35"/>
  <c r="R1025" i="35"/>
  <c r="S1025" i="35"/>
  <c r="T1025" i="35"/>
  <c r="U1025" i="35"/>
  <c r="V1025" i="35"/>
  <c r="W1025" i="35"/>
  <c r="H1026" i="35"/>
  <c r="I1026" i="35"/>
  <c r="J1026" i="35"/>
  <c r="K1026" i="35"/>
  <c r="L1026" i="35"/>
  <c r="M1026" i="35"/>
  <c r="N1026" i="35"/>
  <c r="O1026" i="35"/>
  <c r="P1026" i="35"/>
  <c r="Q1026" i="35"/>
  <c r="R1026" i="35"/>
  <c r="S1026" i="35"/>
  <c r="T1026" i="35"/>
  <c r="U1026" i="35"/>
  <c r="V1026" i="35"/>
  <c r="W1026" i="35"/>
  <c r="H1027" i="35"/>
  <c r="I1027" i="35"/>
  <c r="J1027" i="35"/>
  <c r="K1027" i="35"/>
  <c r="L1027" i="35"/>
  <c r="M1027" i="35"/>
  <c r="N1027" i="35"/>
  <c r="O1027" i="35"/>
  <c r="P1027" i="35"/>
  <c r="Q1027" i="35"/>
  <c r="R1027" i="35"/>
  <c r="S1027" i="35"/>
  <c r="T1027" i="35"/>
  <c r="U1027" i="35"/>
  <c r="V1027" i="35"/>
  <c r="W1027" i="35"/>
  <c r="H1028" i="35"/>
  <c r="I1028" i="35"/>
  <c r="J1028" i="35"/>
  <c r="K1028" i="35"/>
  <c r="L1028" i="35"/>
  <c r="M1028" i="35"/>
  <c r="N1028" i="35"/>
  <c r="O1028" i="35"/>
  <c r="P1028" i="35"/>
  <c r="Q1028" i="35"/>
  <c r="R1028" i="35"/>
  <c r="S1028" i="35"/>
  <c r="T1028" i="35"/>
  <c r="U1028" i="35"/>
  <c r="V1028" i="35"/>
  <c r="W1028" i="35"/>
  <c r="H1029" i="35"/>
  <c r="I1029" i="35"/>
  <c r="J1029" i="35"/>
  <c r="K1029" i="35"/>
  <c r="L1029" i="35"/>
  <c r="M1029" i="35"/>
  <c r="N1029" i="35"/>
  <c r="O1029" i="35"/>
  <c r="P1029" i="35"/>
  <c r="Q1029" i="35"/>
  <c r="R1029" i="35"/>
  <c r="S1029" i="35"/>
  <c r="T1029" i="35"/>
  <c r="U1029" i="35"/>
  <c r="V1029" i="35"/>
  <c r="W1029" i="35"/>
  <c r="H1030" i="35"/>
  <c r="I1030" i="35"/>
  <c r="J1030" i="35"/>
  <c r="K1030" i="35"/>
  <c r="L1030" i="35"/>
  <c r="M1030" i="35"/>
  <c r="N1030" i="35"/>
  <c r="O1030" i="35"/>
  <c r="P1030" i="35"/>
  <c r="Q1030" i="35"/>
  <c r="R1030" i="35"/>
  <c r="S1030" i="35"/>
  <c r="T1030" i="35"/>
  <c r="U1030" i="35"/>
  <c r="V1030" i="35"/>
  <c r="W1030" i="35"/>
  <c r="H1031" i="35"/>
  <c r="I1031" i="35"/>
  <c r="J1031" i="35"/>
  <c r="K1031" i="35"/>
  <c r="L1031" i="35"/>
  <c r="M1031" i="35"/>
  <c r="N1031" i="35"/>
  <c r="O1031" i="35"/>
  <c r="P1031" i="35"/>
  <c r="Q1031" i="35"/>
  <c r="R1031" i="35"/>
  <c r="S1031" i="35"/>
  <c r="T1031" i="35"/>
  <c r="U1031" i="35"/>
  <c r="V1031" i="35"/>
  <c r="W1031" i="35"/>
  <c r="H1032" i="35"/>
  <c r="I1032" i="35"/>
  <c r="J1032" i="35"/>
  <c r="K1032" i="35"/>
  <c r="L1032" i="35"/>
  <c r="M1032" i="35"/>
  <c r="N1032" i="35"/>
  <c r="O1032" i="35"/>
  <c r="P1032" i="35"/>
  <c r="Q1032" i="35"/>
  <c r="R1032" i="35"/>
  <c r="S1032" i="35"/>
  <c r="T1032" i="35"/>
  <c r="U1032" i="35"/>
  <c r="V1032" i="35"/>
  <c r="W1032" i="35"/>
  <c r="H1033" i="35"/>
  <c r="I1033" i="35"/>
  <c r="J1033" i="35"/>
  <c r="K1033" i="35"/>
  <c r="L1033" i="35"/>
  <c r="M1033" i="35"/>
  <c r="N1033" i="35"/>
  <c r="O1033" i="35"/>
  <c r="P1033" i="35"/>
  <c r="Q1033" i="35"/>
  <c r="R1033" i="35"/>
  <c r="S1033" i="35"/>
  <c r="T1033" i="35"/>
  <c r="U1033" i="35"/>
  <c r="V1033" i="35"/>
  <c r="W1033" i="35"/>
  <c r="H1034" i="35"/>
  <c r="I1034" i="35"/>
  <c r="J1034" i="35"/>
  <c r="K1034" i="35"/>
  <c r="L1034" i="35"/>
  <c r="M1034" i="35"/>
  <c r="N1034" i="35"/>
  <c r="O1034" i="35"/>
  <c r="P1034" i="35"/>
  <c r="Q1034" i="35"/>
  <c r="R1034" i="35"/>
  <c r="S1034" i="35"/>
  <c r="T1034" i="35"/>
  <c r="U1034" i="35"/>
  <c r="V1034" i="35"/>
  <c r="W1034" i="35"/>
  <c r="H1035" i="35"/>
  <c r="I1035" i="35"/>
  <c r="J1035" i="35"/>
  <c r="K1035" i="35"/>
  <c r="L1035" i="35"/>
  <c r="M1035" i="35"/>
  <c r="N1035" i="35"/>
  <c r="O1035" i="35"/>
  <c r="P1035" i="35"/>
  <c r="Q1035" i="35"/>
  <c r="R1035" i="35"/>
  <c r="S1035" i="35"/>
  <c r="T1035" i="35"/>
  <c r="U1035" i="35"/>
  <c r="V1035" i="35"/>
  <c r="W1035" i="35"/>
  <c r="H1036" i="35"/>
  <c r="I1036" i="35"/>
  <c r="J1036" i="35"/>
  <c r="K1036" i="35"/>
  <c r="L1036" i="35"/>
  <c r="M1036" i="35"/>
  <c r="N1036" i="35"/>
  <c r="O1036" i="35"/>
  <c r="P1036" i="35"/>
  <c r="Q1036" i="35"/>
  <c r="R1036" i="35"/>
  <c r="S1036" i="35"/>
  <c r="T1036" i="35"/>
  <c r="U1036" i="35"/>
  <c r="V1036" i="35"/>
  <c r="W1036" i="35"/>
  <c r="H1037" i="35"/>
  <c r="I1037" i="35"/>
  <c r="J1037" i="35"/>
  <c r="K1037" i="35"/>
  <c r="L1037" i="35"/>
  <c r="M1037" i="35"/>
  <c r="N1037" i="35"/>
  <c r="O1037" i="35"/>
  <c r="P1037" i="35"/>
  <c r="Q1037" i="35"/>
  <c r="R1037" i="35"/>
  <c r="S1037" i="35"/>
  <c r="T1037" i="35"/>
  <c r="U1037" i="35"/>
  <c r="V1037" i="35"/>
  <c r="W1037" i="35"/>
  <c r="H1038" i="35"/>
  <c r="I1038" i="35"/>
  <c r="J1038" i="35"/>
  <c r="K1038" i="35"/>
  <c r="L1038" i="35"/>
  <c r="M1038" i="35"/>
  <c r="N1038" i="35"/>
  <c r="O1038" i="35"/>
  <c r="P1038" i="35"/>
  <c r="Q1038" i="35"/>
  <c r="R1038" i="35"/>
  <c r="S1038" i="35"/>
  <c r="T1038" i="35"/>
  <c r="U1038" i="35"/>
  <c r="V1038" i="35"/>
  <c r="W1038" i="35"/>
  <c r="H1039" i="35"/>
  <c r="I1039" i="35"/>
  <c r="J1039" i="35"/>
  <c r="K1039" i="35"/>
  <c r="L1039" i="35"/>
  <c r="M1039" i="35"/>
  <c r="N1039" i="35"/>
  <c r="O1039" i="35"/>
  <c r="P1039" i="35"/>
  <c r="Q1039" i="35"/>
  <c r="R1039" i="35"/>
  <c r="S1039" i="35"/>
  <c r="T1039" i="35"/>
  <c r="U1039" i="35"/>
  <c r="V1039" i="35"/>
  <c r="W1039" i="35"/>
  <c r="H1040" i="35"/>
  <c r="I1040" i="35"/>
  <c r="J1040" i="35"/>
  <c r="K1040" i="35"/>
  <c r="L1040" i="35"/>
  <c r="M1040" i="35"/>
  <c r="N1040" i="35"/>
  <c r="O1040" i="35"/>
  <c r="P1040" i="35"/>
  <c r="Q1040" i="35"/>
  <c r="R1040" i="35"/>
  <c r="S1040" i="35"/>
  <c r="T1040" i="35"/>
  <c r="U1040" i="35"/>
  <c r="V1040" i="35"/>
  <c r="W1040" i="35"/>
  <c r="H1041" i="35"/>
  <c r="I1041" i="35"/>
  <c r="J1041" i="35"/>
  <c r="K1041" i="35"/>
  <c r="L1041" i="35"/>
  <c r="M1041" i="35"/>
  <c r="N1041" i="35"/>
  <c r="O1041" i="35"/>
  <c r="P1041" i="35"/>
  <c r="Q1041" i="35"/>
  <c r="R1041" i="35"/>
  <c r="S1041" i="35"/>
  <c r="T1041" i="35"/>
  <c r="U1041" i="35"/>
  <c r="V1041" i="35"/>
  <c r="W1041" i="35"/>
  <c r="H1042" i="35"/>
  <c r="I1042" i="35"/>
  <c r="J1042" i="35"/>
  <c r="K1042" i="35"/>
  <c r="L1042" i="35"/>
  <c r="M1042" i="35"/>
  <c r="N1042" i="35"/>
  <c r="O1042" i="35"/>
  <c r="P1042" i="35"/>
  <c r="Q1042" i="35"/>
  <c r="R1042" i="35"/>
  <c r="S1042" i="35"/>
  <c r="T1042" i="35"/>
  <c r="U1042" i="35"/>
  <c r="V1042" i="35"/>
  <c r="W1042" i="35"/>
  <c r="H1043" i="35"/>
  <c r="I1043" i="35"/>
  <c r="J1043" i="35"/>
  <c r="K1043" i="35"/>
  <c r="L1043" i="35"/>
  <c r="M1043" i="35"/>
  <c r="N1043" i="35"/>
  <c r="O1043" i="35"/>
  <c r="P1043" i="35"/>
  <c r="Q1043" i="35"/>
  <c r="R1043" i="35"/>
  <c r="S1043" i="35"/>
  <c r="T1043" i="35"/>
  <c r="U1043" i="35"/>
  <c r="V1043" i="35"/>
  <c r="W1043" i="35"/>
  <c r="H1044" i="35"/>
  <c r="I1044" i="35"/>
  <c r="J1044" i="35"/>
  <c r="K1044" i="35"/>
  <c r="L1044" i="35"/>
  <c r="M1044" i="35"/>
  <c r="N1044" i="35"/>
  <c r="O1044" i="35"/>
  <c r="P1044" i="35"/>
  <c r="Q1044" i="35"/>
  <c r="R1044" i="35"/>
  <c r="S1044" i="35"/>
  <c r="T1044" i="35"/>
  <c r="U1044" i="35"/>
  <c r="V1044" i="35"/>
  <c r="W1044" i="35"/>
  <c r="H1045" i="35"/>
  <c r="I1045" i="35"/>
  <c r="J1045" i="35"/>
  <c r="K1045" i="35"/>
  <c r="L1045" i="35"/>
  <c r="M1045" i="35"/>
  <c r="N1045" i="35"/>
  <c r="O1045" i="35"/>
  <c r="P1045" i="35"/>
  <c r="Q1045" i="35"/>
  <c r="R1045" i="35"/>
  <c r="S1045" i="35"/>
  <c r="T1045" i="35"/>
  <c r="U1045" i="35"/>
  <c r="V1045" i="35"/>
  <c r="W1045" i="35"/>
  <c r="H1046" i="35"/>
  <c r="I1046" i="35"/>
  <c r="J1046" i="35"/>
  <c r="K1046" i="35"/>
  <c r="L1046" i="35"/>
  <c r="M1046" i="35"/>
  <c r="N1046" i="35"/>
  <c r="O1046" i="35"/>
  <c r="P1046" i="35"/>
  <c r="Q1046" i="35"/>
  <c r="R1046" i="35"/>
  <c r="S1046" i="35"/>
  <c r="T1046" i="35"/>
  <c r="U1046" i="35"/>
  <c r="V1046" i="35"/>
  <c r="W1046" i="35"/>
  <c r="H1047" i="35"/>
  <c r="I1047" i="35"/>
  <c r="J1047" i="35"/>
  <c r="K1047" i="35"/>
  <c r="L1047" i="35"/>
  <c r="M1047" i="35"/>
  <c r="N1047" i="35"/>
  <c r="O1047" i="35"/>
  <c r="P1047" i="35"/>
  <c r="Q1047" i="35"/>
  <c r="R1047" i="35"/>
  <c r="S1047" i="35"/>
  <c r="T1047" i="35"/>
  <c r="U1047" i="35"/>
  <c r="V1047" i="35"/>
  <c r="W1047" i="35"/>
  <c r="H1048" i="35"/>
  <c r="I1048" i="35"/>
  <c r="J1048" i="35"/>
  <c r="K1048" i="35"/>
  <c r="L1048" i="35"/>
  <c r="M1048" i="35"/>
  <c r="N1048" i="35"/>
  <c r="O1048" i="35"/>
  <c r="P1048" i="35"/>
  <c r="Q1048" i="35"/>
  <c r="R1048" i="35"/>
  <c r="S1048" i="35"/>
  <c r="T1048" i="35"/>
  <c r="U1048" i="35"/>
  <c r="V1048" i="35"/>
  <c r="W1048" i="35"/>
  <c r="H1049" i="35"/>
  <c r="I1049" i="35"/>
  <c r="J1049" i="35"/>
  <c r="K1049" i="35"/>
  <c r="L1049" i="35"/>
  <c r="M1049" i="35"/>
  <c r="N1049" i="35"/>
  <c r="O1049" i="35"/>
  <c r="P1049" i="35"/>
  <c r="Q1049" i="35"/>
  <c r="R1049" i="35"/>
  <c r="S1049" i="35"/>
  <c r="T1049" i="35"/>
  <c r="U1049" i="35"/>
  <c r="V1049" i="35"/>
  <c r="W1049" i="35"/>
  <c r="H1050" i="35"/>
  <c r="I1050" i="35"/>
  <c r="J1050" i="35"/>
  <c r="K1050" i="35"/>
  <c r="L1050" i="35"/>
  <c r="M1050" i="35"/>
  <c r="N1050" i="35"/>
  <c r="O1050" i="35"/>
  <c r="P1050" i="35"/>
  <c r="Q1050" i="35"/>
  <c r="R1050" i="35"/>
  <c r="S1050" i="35"/>
  <c r="T1050" i="35"/>
  <c r="U1050" i="35"/>
  <c r="V1050" i="35"/>
  <c r="W1050" i="35"/>
  <c r="H1051" i="35"/>
  <c r="I1051" i="35"/>
  <c r="J1051" i="35"/>
  <c r="K1051" i="35"/>
  <c r="L1051" i="35"/>
  <c r="M1051" i="35"/>
  <c r="N1051" i="35"/>
  <c r="O1051" i="35"/>
  <c r="P1051" i="35"/>
  <c r="Q1051" i="35"/>
  <c r="R1051" i="35"/>
  <c r="S1051" i="35"/>
  <c r="T1051" i="35"/>
  <c r="U1051" i="35"/>
  <c r="V1051" i="35"/>
  <c r="W1051" i="35"/>
  <c r="H1052" i="35"/>
  <c r="I1052" i="35"/>
  <c r="J1052" i="35"/>
  <c r="K1052" i="35"/>
  <c r="L1052" i="35"/>
  <c r="M1052" i="35"/>
  <c r="N1052" i="35"/>
  <c r="O1052" i="35"/>
  <c r="P1052" i="35"/>
  <c r="Q1052" i="35"/>
  <c r="R1052" i="35"/>
  <c r="S1052" i="35"/>
  <c r="T1052" i="35"/>
  <c r="U1052" i="35"/>
  <c r="V1052" i="35"/>
  <c r="W1052" i="35"/>
  <c r="H1053" i="35"/>
  <c r="I1053" i="35"/>
  <c r="J1053" i="35"/>
  <c r="K1053" i="35"/>
  <c r="L1053" i="35"/>
  <c r="M1053" i="35"/>
  <c r="N1053" i="35"/>
  <c r="O1053" i="35"/>
  <c r="P1053" i="35"/>
  <c r="Q1053" i="35"/>
  <c r="R1053" i="35"/>
  <c r="S1053" i="35"/>
  <c r="T1053" i="35"/>
  <c r="U1053" i="35"/>
  <c r="V1053" i="35"/>
  <c r="W1053" i="35"/>
  <c r="H1054" i="35"/>
  <c r="I1054" i="35"/>
  <c r="J1054" i="35"/>
  <c r="K1054" i="35"/>
  <c r="L1054" i="35"/>
  <c r="M1054" i="35"/>
  <c r="N1054" i="35"/>
  <c r="O1054" i="35"/>
  <c r="P1054" i="35"/>
  <c r="Q1054" i="35"/>
  <c r="R1054" i="35"/>
  <c r="S1054" i="35"/>
  <c r="T1054" i="35"/>
  <c r="U1054" i="35"/>
  <c r="V1054" i="35"/>
  <c r="W1054" i="35"/>
  <c r="H1055" i="35"/>
  <c r="I1055" i="35"/>
  <c r="J1055" i="35"/>
  <c r="K1055" i="35"/>
  <c r="L1055" i="35"/>
  <c r="M1055" i="35"/>
  <c r="N1055" i="35"/>
  <c r="O1055" i="35"/>
  <c r="P1055" i="35"/>
  <c r="Q1055" i="35"/>
  <c r="R1055" i="35"/>
  <c r="S1055" i="35"/>
  <c r="T1055" i="35"/>
  <c r="U1055" i="35"/>
  <c r="V1055" i="35"/>
  <c r="W1055" i="35"/>
  <c r="H1056" i="35"/>
  <c r="I1056" i="35"/>
  <c r="J1056" i="35"/>
  <c r="K1056" i="35"/>
  <c r="L1056" i="35"/>
  <c r="M1056" i="35"/>
  <c r="N1056" i="35"/>
  <c r="O1056" i="35"/>
  <c r="P1056" i="35"/>
  <c r="Q1056" i="35"/>
  <c r="R1056" i="35"/>
  <c r="S1056" i="35"/>
  <c r="T1056" i="35"/>
  <c r="U1056" i="35"/>
  <c r="V1056" i="35"/>
  <c r="W1056" i="35"/>
  <c r="H1057" i="35"/>
  <c r="I1057" i="35"/>
  <c r="J1057" i="35"/>
  <c r="K1057" i="35"/>
  <c r="L1057" i="35"/>
  <c r="M1057" i="35"/>
  <c r="N1057" i="35"/>
  <c r="O1057" i="35"/>
  <c r="P1057" i="35"/>
  <c r="Q1057" i="35"/>
  <c r="R1057" i="35"/>
  <c r="S1057" i="35"/>
  <c r="T1057" i="35"/>
  <c r="U1057" i="35"/>
  <c r="V1057" i="35"/>
  <c r="W1057" i="35"/>
  <c r="H1058" i="35"/>
  <c r="I1058" i="35"/>
  <c r="J1058" i="35"/>
  <c r="K1058" i="35"/>
  <c r="L1058" i="35"/>
  <c r="M1058" i="35"/>
  <c r="N1058" i="35"/>
  <c r="O1058" i="35"/>
  <c r="P1058" i="35"/>
  <c r="Q1058" i="35"/>
  <c r="R1058" i="35"/>
  <c r="S1058" i="35"/>
  <c r="T1058" i="35"/>
  <c r="U1058" i="35"/>
  <c r="V1058" i="35"/>
  <c r="W1058" i="35"/>
  <c r="H1059" i="35"/>
  <c r="I1059" i="35"/>
  <c r="J1059" i="35"/>
  <c r="K1059" i="35"/>
  <c r="L1059" i="35"/>
  <c r="M1059" i="35"/>
  <c r="N1059" i="35"/>
  <c r="O1059" i="35"/>
  <c r="P1059" i="35"/>
  <c r="Q1059" i="35"/>
  <c r="R1059" i="35"/>
  <c r="S1059" i="35"/>
  <c r="T1059" i="35"/>
  <c r="U1059" i="35"/>
  <c r="V1059" i="35"/>
  <c r="W1059" i="35"/>
  <c r="H1060" i="35"/>
  <c r="I1060" i="35"/>
  <c r="J1060" i="35"/>
  <c r="K1060" i="35"/>
  <c r="L1060" i="35"/>
  <c r="M1060" i="35"/>
  <c r="N1060" i="35"/>
  <c r="O1060" i="35"/>
  <c r="P1060" i="35"/>
  <c r="Q1060" i="35"/>
  <c r="R1060" i="35"/>
  <c r="S1060" i="35"/>
  <c r="T1060" i="35"/>
  <c r="U1060" i="35"/>
  <c r="V1060" i="35"/>
  <c r="W1060" i="35"/>
  <c r="H1061" i="35"/>
  <c r="I1061" i="35"/>
  <c r="J1061" i="35"/>
  <c r="K1061" i="35"/>
  <c r="L1061" i="35"/>
  <c r="M1061" i="35"/>
  <c r="N1061" i="35"/>
  <c r="O1061" i="35"/>
  <c r="P1061" i="35"/>
  <c r="Q1061" i="35"/>
  <c r="R1061" i="35"/>
  <c r="S1061" i="35"/>
  <c r="T1061" i="35"/>
  <c r="U1061" i="35"/>
  <c r="V1061" i="35"/>
  <c r="W1061" i="35"/>
  <c r="H1062" i="35"/>
  <c r="I1062" i="35"/>
  <c r="J1062" i="35"/>
  <c r="K1062" i="35"/>
  <c r="L1062" i="35"/>
  <c r="M1062" i="35"/>
  <c r="N1062" i="35"/>
  <c r="O1062" i="35"/>
  <c r="P1062" i="35"/>
  <c r="Q1062" i="35"/>
  <c r="R1062" i="35"/>
  <c r="S1062" i="35"/>
  <c r="T1062" i="35"/>
  <c r="U1062" i="35"/>
  <c r="V1062" i="35"/>
  <c r="W1062" i="35"/>
  <c r="H1063" i="35"/>
  <c r="I1063" i="35"/>
  <c r="J1063" i="35"/>
  <c r="K1063" i="35"/>
  <c r="L1063" i="35"/>
  <c r="M1063" i="35"/>
  <c r="N1063" i="35"/>
  <c r="O1063" i="35"/>
  <c r="P1063" i="35"/>
  <c r="Q1063" i="35"/>
  <c r="R1063" i="35"/>
  <c r="S1063" i="35"/>
  <c r="T1063" i="35"/>
  <c r="U1063" i="35"/>
  <c r="V1063" i="35"/>
  <c r="W1063" i="35"/>
  <c r="H1064" i="35"/>
  <c r="I1064" i="35"/>
  <c r="J1064" i="35"/>
  <c r="K1064" i="35"/>
  <c r="L1064" i="35"/>
  <c r="M1064" i="35"/>
  <c r="N1064" i="35"/>
  <c r="O1064" i="35"/>
  <c r="P1064" i="35"/>
  <c r="Q1064" i="35"/>
  <c r="R1064" i="35"/>
  <c r="S1064" i="35"/>
  <c r="T1064" i="35"/>
  <c r="U1064" i="35"/>
  <c r="V1064" i="35"/>
  <c r="W1064" i="35"/>
  <c r="H1065" i="35"/>
  <c r="I1065" i="35"/>
  <c r="J1065" i="35"/>
  <c r="K1065" i="35"/>
  <c r="L1065" i="35"/>
  <c r="M1065" i="35"/>
  <c r="N1065" i="35"/>
  <c r="O1065" i="35"/>
  <c r="P1065" i="35"/>
  <c r="Q1065" i="35"/>
  <c r="R1065" i="35"/>
  <c r="S1065" i="35"/>
  <c r="T1065" i="35"/>
  <c r="U1065" i="35"/>
  <c r="V1065" i="35"/>
  <c r="W1065" i="35"/>
  <c r="H1066" i="35"/>
  <c r="I1066" i="35"/>
  <c r="J1066" i="35"/>
  <c r="K1066" i="35"/>
  <c r="L1066" i="35"/>
  <c r="M1066" i="35"/>
  <c r="N1066" i="35"/>
  <c r="O1066" i="35"/>
  <c r="P1066" i="35"/>
  <c r="Q1066" i="35"/>
  <c r="R1066" i="35"/>
  <c r="S1066" i="35"/>
  <c r="T1066" i="35"/>
  <c r="U1066" i="35"/>
  <c r="V1066" i="35"/>
  <c r="W1066" i="35"/>
  <c r="H1067" i="35"/>
  <c r="I1067" i="35"/>
  <c r="J1067" i="35"/>
  <c r="K1067" i="35"/>
  <c r="L1067" i="35"/>
  <c r="M1067" i="35"/>
  <c r="N1067" i="35"/>
  <c r="O1067" i="35"/>
  <c r="P1067" i="35"/>
  <c r="Q1067" i="35"/>
  <c r="R1067" i="35"/>
  <c r="S1067" i="35"/>
  <c r="T1067" i="35"/>
  <c r="U1067" i="35"/>
  <c r="V1067" i="35"/>
  <c r="W1067" i="35"/>
  <c r="H1068" i="35"/>
  <c r="I1068" i="35"/>
  <c r="J1068" i="35"/>
  <c r="K1068" i="35"/>
  <c r="L1068" i="35"/>
  <c r="M1068" i="35"/>
  <c r="N1068" i="35"/>
  <c r="O1068" i="35"/>
  <c r="P1068" i="35"/>
  <c r="Q1068" i="35"/>
  <c r="R1068" i="35"/>
  <c r="S1068" i="35"/>
  <c r="T1068" i="35"/>
  <c r="U1068" i="35"/>
  <c r="V1068" i="35"/>
  <c r="W1068" i="35"/>
  <c r="H1069" i="35"/>
  <c r="I1069" i="35"/>
  <c r="J1069" i="35"/>
  <c r="K1069" i="35"/>
  <c r="L1069" i="35"/>
  <c r="M1069" i="35"/>
  <c r="N1069" i="35"/>
  <c r="O1069" i="35"/>
  <c r="P1069" i="35"/>
  <c r="Q1069" i="35"/>
  <c r="R1069" i="35"/>
  <c r="S1069" i="35"/>
  <c r="T1069" i="35"/>
  <c r="U1069" i="35"/>
  <c r="V1069" i="35"/>
  <c r="W1069" i="35"/>
  <c r="H1070" i="35"/>
  <c r="I1070" i="35"/>
  <c r="J1070" i="35"/>
  <c r="K1070" i="35"/>
  <c r="L1070" i="35"/>
  <c r="M1070" i="35"/>
  <c r="N1070" i="35"/>
  <c r="O1070" i="35"/>
  <c r="P1070" i="35"/>
  <c r="Q1070" i="35"/>
  <c r="R1070" i="35"/>
  <c r="S1070" i="35"/>
  <c r="T1070" i="35"/>
  <c r="U1070" i="35"/>
  <c r="V1070" i="35"/>
  <c r="W1070" i="35"/>
  <c r="H1071" i="35"/>
  <c r="I1071" i="35"/>
  <c r="J1071" i="35"/>
  <c r="K1071" i="35"/>
  <c r="L1071" i="35"/>
  <c r="M1071" i="35"/>
  <c r="N1071" i="35"/>
  <c r="O1071" i="35"/>
  <c r="P1071" i="35"/>
  <c r="Q1071" i="35"/>
  <c r="R1071" i="35"/>
  <c r="S1071" i="35"/>
  <c r="T1071" i="35"/>
  <c r="U1071" i="35"/>
  <c r="V1071" i="35"/>
  <c r="W1071" i="35"/>
  <c r="H1072" i="35"/>
  <c r="I1072" i="35"/>
  <c r="J1072" i="35"/>
  <c r="K1072" i="35"/>
  <c r="L1072" i="35"/>
  <c r="M1072" i="35"/>
  <c r="N1072" i="35"/>
  <c r="O1072" i="35"/>
  <c r="P1072" i="35"/>
  <c r="Q1072" i="35"/>
  <c r="R1072" i="35"/>
  <c r="S1072" i="35"/>
  <c r="T1072" i="35"/>
  <c r="U1072" i="35"/>
  <c r="V1072" i="35"/>
  <c r="W1072" i="35"/>
  <c r="H1073" i="35"/>
  <c r="I1073" i="35"/>
  <c r="J1073" i="35"/>
  <c r="K1073" i="35"/>
  <c r="L1073" i="35"/>
  <c r="M1073" i="35"/>
  <c r="N1073" i="35"/>
  <c r="O1073" i="35"/>
  <c r="P1073" i="35"/>
  <c r="Q1073" i="35"/>
  <c r="R1073" i="35"/>
  <c r="S1073" i="35"/>
  <c r="T1073" i="35"/>
  <c r="U1073" i="35"/>
  <c r="V1073" i="35"/>
  <c r="W1073" i="35"/>
  <c r="H1074" i="35"/>
  <c r="I1074" i="35"/>
  <c r="J1074" i="35"/>
  <c r="K1074" i="35"/>
  <c r="L1074" i="35"/>
  <c r="M1074" i="35"/>
  <c r="N1074" i="35"/>
  <c r="O1074" i="35"/>
  <c r="P1074" i="35"/>
  <c r="Q1074" i="35"/>
  <c r="R1074" i="35"/>
  <c r="S1074" i="35"/>
  <c r="T1074" i="35"/>
  <c r="U1074" i="35"/>
  <c r="V1074" i="35"/>
  <c r="W1074" i="35"/>
  <c r="H1075" i="35"/>
  <c r="I1075" i="35"/>
  <c r="J1075" i="35"/>
  <c r="K1075" i="35"/>
  <c r="L1075" i="35"/>
  <c r="M1075" i="35"/>
  <c r="N1075" i="35"/>
  <c r="O1075" i="35"/>
  <c r="P1075" i="35"/>
  <c r="Q1075" i="35"/>
  <c r="R1075" i="35"/>
  <c r="S1075" i="35"/>
  <c r="T1075" i="35"/>
  <c r="U1075" i="35"/>
  <c r="V1075" i="35"/>
  <c r="W1075" i="35"/>
  <c r="H1076" i="35"/>
  <c r="I1076" i="35"/>
  <c r="J1076" i="35"/>
  <c r="K1076" i="35"/>
  <c r="L1076" i="35"/>
  <c r="M1076" i="35"/>
  <c r="N1076" i="35"/>
  <c r="O1076" i="35"/>
  <c r="P1076" i="35"/>
  <c r="Q1076" i="35"/>
  <c r="R1076" i="35"/>
  <c r="S1076" i="35"/>
  <c r="T1076" i="35"/>
  <c r="U1076" i="35"/>
  <c r="V1076" i="35"/>
  <c r="W1076" i="35"/>
  <c r="H1077" i="35"/>
  <c r="I1077" i="35"/>
  <c r="J1077" i="35"/>
  <c r="K1077" i="35"/>
  <c r="L1077" i="35"/>
  <c r="M1077" i="35"/>
  <c r="N1077" i="35"/>
  <c r="O1077" i="35"/>
  <c r="P1077" i="35"/>
  <c r="Q1077" i="35"/>
  <c r="R1077" i="35"/>
  <c r="S1077" i="35"/>
  <c r="T1077" i="35"/>
  <c r="U1077" i="35"/>
  <c r="V1077" i="35"/>
  <c r="W1077" i="35"/>
  <c r="H1078" i="35"/>
  <c r="I1078" i="35"/>
  <c r="J1078" i="35"/>
  <c r="K1078" i="35"/>
  <c r="L1078" i="35"/>
  <c r="M1078" i="35"/>
  <c r="N1078" i="35"/>
  <c r="O1078" i="35"/>
  <c r="P1078" i="35"/>
  <c r="Q1078" i="35"/>
  <c r="R1078" i="35"/>
  <c r="S1078" i="35"/>
  <c r="T1078" i="35"/>
  <c r="U1078" i="35"/>
  <c r="V1078" i="35"/>
  <c r="W1078" i="35"/>
  <c r="H1079" i="35"/>
  <c r="I1079" i="35"/>
  <c r="J1079" i="35"/>
  <c r="K1079" i="35"/>
  <c r="L1079" i="35"/>
  <c r="M1079" i="35"/>
  <c r="N1079" i="35"/>
  <c r="O1079" i="35"/>
  <c r="P1079" i="35"/>
  <c r="Q1079" i="35"/>
  <c r="R1079" i="35"/>
  <c r="S1079" i="35"/>
  <c r="T1079" i="35"/>
  <c r="U1079" i="35"/>
  <c r="V1079" i="35"/>
  <c r="W1079" i="35"/>
  <c r="H1080" i="35"/>
  <c r="I1080" i="35"/>
  <c r="J1080" i="35"/>
  <c r="K1080" i="35"/>
  <c r="L1080" i="35"/>
  <c r="M1080" i="35"/>
  <c r="N1080" i="35"/>
  <c r="O1080" i="35"/>
  <c r="P1080" i="35"/>
  <c r="Q1080" i="35"/>
  <c r="R1080" i="35"/>
  <c r="S1080" i="35"/>
  <c r="T1080" i="35"/>
  <c r="U1080" i="35"/>
  <c r="V1080" i="35"/>
  <c r="W1080" i="35"/>
  <c r="H1081" i="35"/>
  <c r="I1081" i="35"/>
  <c r="J1081" i="35"/>
  <c r="K1081" i="35"/>
  <c r="L1081" i="35"/>
  <c r="M1081" i="35"/>
  <c r="N1081" i="35"/>
  <c r="O1081" i="35"/>
  <c r="P1081" i="35"/>
  <c r="Q1081" i="35"/>
  <c r="R1081" i="35"/>
  <c r="S1081" i="35"/>
  <c r="T1081" i="35"/>
  <c r="U1081" i="35"/>
  <c r="V1081" i="35"/>
  <c r="W1081" i="35"/>
  <c r="H1082" i="35"/>
  <c r="I1082" i="35"/>
  <c r="J1082" i="35"/>
  <c r="K1082" i="35"/>
  <c r="L1082" i="35"/>
  <c r="M1082" i="35"/>
  <c r="N1082" i="35"/>
  <c r="O1082" i="35"/>
  <c r="P1082" i="35"/>
  <c r="Q1082" i="35"/>
  <c r="R1082" i="35"/>
  <c r="S1082" i="35"/>
  <c r="T1082" i="35"/>
  <c r="U1082" i="35"/>
  <c r="V1082" i="35"/>
  <c r="W1082" i="35"/>
  <c r="H1083" i="35"/>
  <c r="I1083" i="35"/>
  <c r="J1083" i="35"/>
  <c r="K1083" i="35"/>
  <c r="L1083" i="35"/>
  <c r="M1083" i="35"/>
  <c r="N1083" i="35"/>
  <c r="O1083" i="35"/>
  <c r="P1083" i="35"/>
  <c r="Q1083" i="35"/>
  <c r="R1083" i="35"/>
  <c r="S1083" i="35"/>
  <c r="T1083" i="35"/>
  <c r="U1083" i="35"/>
  <c r="V1083" i="35"/>
  <c r="W1083" i="35"/>
  <c r="H1084" i="35"/>
  <c r="I1084" i="35"/>
  <c r="J1084" i="35"/>
  <c r="K1084" i="35"/>
  <c r="L1084" i="35"/>
  <c r="M1084" i="35"/>
  <c r="N1084" i="35"/>
  <c r="O1084" i="35"/>
  <c r="P1084" i="35"/>
  <c r="Q1084" i="35"/>
  <c r="R1084" i="35"/>
  <c r="S1084" i="35"/>
  <c r="T1084" i="35"/>
  <c r="U1084" i="35"/>
  <c r="V1084" i="35"/>
  <c r="W1084" i="35"/>
  <c r="H1085" i="35"/>
  <c r="I1085" i="35"/>
  <c r="J1085" i="35"/>
  <c r="K1085" i="35"/>
  <c r="L1085" i="35"/>
  <c r="M1085" i="35"/>
  <c r="N1085" i="35"/>
  <c r="O1085" i="35"/>
  <c r="P1085" i="35"/>
  <c r="Q1085" i="35"/>
  <c r="R1085" i="35"/>
  <c r="S1085" i="35"/>
  <c r="T1085" i="35"/>
  <c r="U1085" i="35"/>
  <c r="V1085" i="35"/>
  <c r="W1085" i="35"/>
  <c r="H1086" i="35"/>
  <c r="I1086" i="35"/>
  <c r="J1086" i="35"/>
  <c r="K1086" i="35"/>
  <c r="L1086" i="35"/>
  <c r="M1086" i="35"/>
  <c r="N1086" i="35"/>
  <c r="O1086" i="35"/>
  <c r="P1086" i="35"/>
  <c r="Q1086" i="35"/>
  <c r="R1086" i="35"/>
  <c r="S1086" i="35"/>
  <c r="T1086" i="35"/>
  <c r="U1086" i="35"/>
  <c r="V1086" i="35"/>
  <c r="W1086" i="35"/>
  <c r="H1087" i="35"/>
  <c r="I1087" i="35"/>
  <c r="J1087" i="35"/>
  <c r="K1087" i="35"/>
  <c r="L1087" i="35"/>
  <c r="M1087" i="35"/>
  <c r="N1087" i="35"/>
  <c r="O1087" i="35"/>
  <c r="P1087" i="35"/>
  <c r="Q1087" i="35"/>
  <c r="R1087" i="35"/>
  <c r="S1087" i="35"/>
  <c r="T1087" i="35"/>
  <c r="U1087" i="35"/>
  <c r="V1087" i="35"/>
  <c r="W1087" i="35"/>
  <c r="H1088" i="35"/>
  <c r="I1088" i="35"/>
  <c r="J1088" i="35"/>
  <c r="K1088" i="35"/>
  <c r="L1088" i="35"/>
  <c r="M1088" i="35"/>
  <c r="N1088" i="35"/>
  <c r="O1088" i="35"/>
  <c r="P1088" i="35"/>
  <c r="Q1088" i="35"/>
  <c r="R1088" i="35"/>
  <c r="S1088" i="35"/>
  <c r="T1088" i="35"/>
  <c r="U1088" i="35"/>
  <c r="V1088" i="35"/>
  <c r="W1088" i="35"/>
  <c r="H1089" i="35"/>
  <c r="I1089" i="35"/>
  <c r="J1089" i="35"/>
  <c r="K1089" i="35"/>
  <c r="L1089" i="35"/>
  <c r="M1089" i="35"/>
  <c r="N1089" i="35"/>
  <c r="O1089" i="35"/>
  <c r="P1089" i="35"/>
  <c r="Q1089" i="35"/>
  <c r="R1089" i="35"/>
  <c r="S1089" i="35"/>
  <c r="T1089" i="35"/>
  <c r="U1089" i="35"/>
  <c r="V1089" i="35"/>
  <c r="W1089" i="35"/>
  <c r="H1090" i="35"/>
  <c r="I1090" i="35"/>
  <c r="J1090" i="35"/>
  <c r="K1090" i="35"/>
  <c r="L1090" i="35"/>
  <c r="M1090" i="35"/>
  <c r="N1090" i="35"/>
  <c r="O1090" i="35"/>
  <c r="P1090" i="35"/>
  <c r="Q1090" i="35"/>
  <c r="R1090" i="35"/>
  <c r="S1090" i="35"/>
  <c r="T1090" i="35"/>
  <c r="U1090" i="35"/>
  <c r="V1090" i="35"/>
  <c r="W1090" i="35"/>
  <c r="H1091" i="35"/>
  <c r="I1091" i="35"/>
  <c r="J1091" i="35"/>
  <c r="K1091" i="35"/>
  <c r="L1091" i="35"/>
  <c r="M1091" i="35"/>
  <c r="N1091" i="35"/>
  <c r="O1091" i="35"/>
  <c r="P1091" i="35"/>
  <c r="Q1091" i="35"/>
  <c r="R1091" i="35"/>
  <c r="S1091" i="35"/>
  <c r="T1091" i="35"/>
  <c r="U1091" i="35"/>
  <c r="V1091" i="35"/>
  <c r="W1091" i="35"/>
  <c r="H1092" i="35"/>
  <c r="I1092" i="35"/>
  <c r="J1092" i="35"/>
  <c r="K1092" i="35"/>
  <c r="L1092" i="35"/>
  <c r="M1092" i="35"/>
  <c r="N1092" i="35"/>
  <c r="O1092" i="35"/>
  <c r="P1092" i="35"/>
  <c r="Q1092" i="35"/>
  <c r="R1092" i="35"/>
  <c r="S1092" i="35"/>
  <c r="T1092" i="35"/>
  <c r="U1092" i="35"/>
  <c r="V1092" i="35"/>
  <c r="W1092" i="35"/>
  <c r="H1093" i="35"/>
  <c r="I1093" i="35"/>
  <c r="J1093" i="35"/>
  <c r="K1093" i="35"/>
  <c r="L1093" i="35"/>
  <c r="M1093" i="35"/>
  <c r="N1093" i="35"/>
  <c r="O1093" i="35"/>
  <c r="P1093" i="35"/>
  <c r="Q1093" i="35"/>
  <c r="R1093" i="35"/>
  <c r="S1093" i="35"/>
  <c r="T1093" i="35"/>
  <c r="U1093" i="35"/>
  <c r="V1093" i="35"/>
  <c r="W1093" i="35"/>
  <c r="H1094" i="35"/>
  <c r="I1094" i="35"/>
  <c r="J1094" i="35"/>
  <c r="K1094" i="35"/>
  <c r="L1094" i="35"/>
  <c r="M1094" i="35"/>
  <c r="N1094" i="35"/>
  <c r="O1094" i="35"/>
  <c r="P1094" i="35"/>
  <c r="Q1094" i="35"/>
  <c r="R1094" i="35"/>
  <c r="S1094" i="35"/>
  <c r="T1094" i="35"/>
  <c r="U1094" i="35"/>
  <c r="V1094" i="35"/>
  <c r="W1094" i="35"/>
  <c r="H1095" i="35"/>
  <c r="I1095" i="35"/>
  <c r="J1095" i="35"/>
  <c r="K1095" i="35"/>
  <c r="L1095" i="35"/>
  <c r="M1095" i="35"/>
  <c r="N1095" i="35"/>
  <c r="O1095" i="35"/>
  <c r="P1095" i="35"/>
  <c r="Q1095" i="35"/>
  <c r="R1095" i="35"/>
  <c r="S1095" i="35"/>
  <c r="T1095" i="35"/>
  <c r="U1095" i="35"/>
  <c r="V1095" i="35"/>
  <c r="W1095" i="35"/>
  <c r="H1096" i="35"/>
  <c r="I1096" i="35"/>
  <c r="J1096" i="35"/>
  <c r="K1096" i="35"/>
  <c r="L1096" i="35"/>
  <c r="M1096" i="35"/>
  <c r="N1096" i="35"/>
  <c r="O1096" i="35"/>
  <c r="P1096" i="35"/>
  <c r="Q1096" i="35"/>
  <c r="R1096" i="35"/>
  <c r="S1096" i="35"/>
  <c r="T1096" i="35"/>
  <c r="U1096" i="35"/>
  <c r="V1096" i="35"/>
  <c r="W1096" i="35"/>
  <c r="H1097" i="35"/>
  <c r="I1097" i="35"/>
  <c r="J1097" i="35"/>
  <c r="K1097" i="35"/>
  <c r="L1097" i="35"/>
  <c r="M1097" i="35"/>
  <c r="N1097" i="35"/>
  <c r="O1097" i="35"/>
  <c r="P1097" i="35"/>
  <c r="Q1097" i="35"/>
  <c r="R1097" i="35"/>
  <c r="S1097" i="35"/>
  <c r="T1097" i="35"/>
  <c r="U1097" i="35"/>
  <c r="V1097" i="35"/>
  <c r="W1097" i="35"/>
  <c r="H1098" i="35"/>
  <c r="I1098" i="35"/>
  <c r="J1098" i="35"/>
  <c r="K1098" i="35"/>
  <c r="L1098" i="35"/>
  <c r="M1098" i="35"/>
  <c r="N1098" i="35"/>
  <c r="O1098" i="35"/>
  <c r="P1098" i="35"/>
  <c r="Q1098" i="35"/>
  <c r="R1098" i="35"/>
  <c r="S1098" i="35"/>
  <c r="T1098" i="35"/>
  <c r="U1098" i="35"/>
  <c r="V1098" i="35"/>
  <c r="W1098" i="35"/>
  <c r="H1099" i="35"/>
  <c r="I1099" i="35"/>
  <c r="J1099" i="35"/>
  <c r="K1099" i="35"/>
  <c r="L1099" i="35"/>
  <c r="M1099" i="35"/>
  <c r="N1099" i="35"/>
  <c r="O1099" i="35"/>
  <c r="P1099" i="35"/>
  <c r="Q1099" i="35"/>
  <c r="R1099" i="35"/>
  <c r="S1099" i="35"/>
  <c r="T1099" i="35"/>
  <c r="U1099" i="35"/>
  <c r="V1099" i="35"/>
  <c r="W1099" i="35"/>
  <c r="H1100" i="35"/>
  <c r="I1100" i="35"/>
  <c r="J1100" i="35"/>
  <c r="K1100" i="35"/>
  <c r="L1100" i="35"/>
  <c r="M1100" i="35"/>
  <c r="N1100" i="35"/>
  <c r="O1100" i="35"/>
  <c r="P1100" i="35"/>
  <c r="Q1100" i="35"/>
  <c r="R1100" i="35"/>
  <c r="S1100" i="35"/>
  <c r="T1100" i="35"/>
  <c r="U1100" i="35"/>
  <c r="V1100" i="35"/>
  <c r="W1100" i="35"/>
  <c r="H1101" i="35"/>
  <c r="I1101" i="35"/>
  <c r="J1101" i="35"/>
  <c r="K1101" i="35"/>
  <c r="L1101" i="35"/>
  <c r="M1101" i="35"/>
  <c r="N1101" i="35"/>
  <c r="O1101" i="35"/>
  <c r="P1101" i="35"/>
  <c r="Q1101" i="35"/>
  <c r="R1101" i="35"/>
  <c r="S1101" i="35"/>
  <c r="T1101" i="35"/>
  <c r="U1101" i="35"/>
  <c r="V1101" i="35"/>
  <c r="W1101" i="35"/>
  <c r="H1102" i="35"/>
  <c r="I1102" i="35"/>
  <c r="J1102" i="35"/>
  <c r="K1102" i="35"/>
  <c r="L1102" i="35"/>
  <c r="M1102" i="35"/>
  <c r="N1102" i="35"/>
  <c r="O1102" i="35"/>
  <c r="P1102" i="35"/>
  <c r="Q1102" i="35"/>
  <c r="R1102" i="35"/>
  <c r="S1102" i="35"/>
  <c r="T1102" i="35"/>
  <c r="U1102" i="35"/>
  <c r="V1102" i="35"/>
  <c r="W1102" i="35"/>
  <c r="H1103" i="35"/>
  <c r="I1103" i="35"/>
  <c r="J1103" i="35"/>
  <c r="K1103" i="35"/>
  <c r="L1103" i="35"/>
  <c r="M1103" i="35"/>
  <c r="N1103" i="35"/>
  <c r="O1103" i="35"/>
  <c r="P1103" i="35"/>
  <c r="Q1103" i="35"/>
  <c r="R1103" i="35"/>
  <c r="S1103" i="35"/>
  <c r="T1103" i="35"/>
  <c r="U1103" i="35"/>
  <c r="V1103" i="35"/>
  <c r="W1103" i="35"/>
  <c r="H1104" i="35"/>
  <c r="I1104" i="35"/>
  <c r="J1104" i="35"/>
  <c r="K1104" i="35"/>
  <c r="L1104" i="35"/>
  <c r="M1104" i="35"/>
  <c r="N1104" i="35"/>
  <c r="O1104" i="35"/>
  <c r="P1104" i="35"/>
  <c r="Q1104" i="35"/>
  <c r="R1104" i="35"/>
  <c r="S1104" i="35"/>
  <c r="T1104" i="35"/>
  <c r="U1104" i="35"/>
  <c r="V1104" i="35"/>
  <c r="W1104" i="35"/>
  <c r="H1105" i="35"/>
  <c r="I1105" i="35"/>
  <c r="J1105" i="35"/>
  <c r="K1105" i="35"/>
  <c r="L1105" i="35"/>
  <c r="M1105" i="35"/>
  <c r="N1105" i="35"/>
  <c r="O1105" i="35"/>
  <c r="P1105" i="35"/>
  <c r="Q1105" i="35"/>
  <c r="R1105" i="35"/>
  <c r="S1105" i="35"/>
  <c r="T1105" i="35"/>
  <c r="U1105" i="35"/>
  <c r="V1105" i="35"/>
  <c r="W1105" i="35"/>
  <c r="H1106" i="35"/>
  <c r="I1106" i="35"/>
  <c r="J1106" i="35"/>
  <c r="K1106" i="35"/>
  <c r="L1106" i="35"/>
  <c r="M1106" i="35"/>
  <c r="N1106" i="35"/>
  <c r="O1106" i="35"/>
  <c r="P1106" i="35"/>
  <c r="Q1106" i="35"/>
  <c r="R1106" i="35"/>
  <c r="S1106" i="35"/>
  <c r="T1106" i="35"/>
  <c r="U1106" i="35"/>
  <c r="V1106" i="35"/>
  <c r="W1106" i="35"/>
  <c r="H1107" i="35"/>
  <c r="I1107" i="35"/>
  <c r="J1107" i="35"/>
  <c r="K1107" i="35"/>
  <c r="L1107" i="35"/>
  <c r="M1107" i="35"/>
  <c r="N1107" i="35"/>
  <c r="O1107" i="35"/>
  <c r="P1107" i="35"/>
  <c r="Q1107" i="35"/>
  <c r="R1107" i="35"/>
  <c r="S1107" i="35"/>
  <c r="T1107" i="35"/>
  <c r="U1107" i="35"/>
  <c r="V1107" i="35"/>
  <c r="W1107" i="35"/>
  <c r="H1108" i="35"/>
  <c r="I1108" i="35"/>
  <c r="J1108" i="35"/>
  <c r="K1108" i="35"/>
  <c r="L1108" i="35"/>
  <c r="M1108" i="35"/>
  <c r="N1108" i="35"/>
  <c r="O1108" i="35"/>
  <c r="P1108" i="35"/>
  <c r="Q1108" i="35"/>
  <c r="R1108" i="35"/>
  <c r="S1108" i="35"/>
  <c r="T1108" i="35"/>
  <c r="U1108" i="35"/>
  <c r="V1108" i="35"/>
  <c r="W1108" i="35"/>
  <c r="H1109" i="35"/>
  <c r="I1109" i="35"/>
  <c r="J1109" i="35"/>
  <c r="K1109" i="35"/>
  <c r="L1109" i="35"/>
  <c r="M1109" i="35"/>
  <c r="N1109" i="35"/>
  <c r="O1109" i="35"/>
  <c r="P1109" i="35"/>
  <c r="Q1109" i="35"/>
  <c r="R1109" i="35"/>
  <c r="S1109" i="35"/>
  <c r="T1109" i="35"/>
  <c r="U1109" i="35"/>
  <c r="V1109" i="35"/>
  <c r="W1109" i="35"/>
  <c r="H1110" i="35"/>
  <c r="I1110" i="35"/>
  <c r="J1110" i="35"/>
  <c r="K1110" i="35"/>
  <c r="L1110" i="35"/>
  <c r="M1110" i="35"/>
  <c r="N1110" i="35"/>
  <c r="O1110" i="35"/>
  <c r="P1110" i="35"/>
  <c r="Q1110" i="35"/>
  <c r="R1110" i="35"/>
  <c r="S1110" i="35"/>
  <c r="T1110" i="35"/>
  <c r="U1110" i="35"/>
  <c r="V1110" i="35"/>
  <c r="W1110" i="35"/>
  <c r="H1111" i="35"/>
  <c r="I1111" i="35"/>
  <c r="J1111" i="35"/>
  <c r="K1111" i="35"/>
  <c r="L1111" i="35"/>
  <c r="M1111" i="35"/>
  <c r="N1111" i="35"/>
  <c r="O1111" i="35"/>
  <c r="P1111" i="35"/>
  <c r="Q1111" i="35"/>
  <c r="R1111" i="35"/>
  <c r="S1111" i="35"/>
  <c r="T1111" i="35"/>
  <c r="U1111" i="35"/>
  <c r="V1111" i="35"/>
  <c r="W1111" i="35"/>
  <c r="H1112" i="35"/>
  <c r="I1112" i="35"/>
  <c r="J1112" i="35"/>
  <c r="K1112" i="35"/>
  <c r="L1112" i="35"/>
  <c r="M1112" i="35"/>
  <c r="N1112" i="35"/>
  <c r="O1112" i="35"/>
  <c r="P1112" i="35"/>
  <c r="Q1112" i="35"/>
  <c r="R1112" i="35"/>
  <c r="S1112" i="35"/>
  <c r="T1112" i="35"/>
  <c r="U1112" i="35"/>
  <c r="V1112" i="35"/>
  <c r="W1112" i="35"/>
  <c r="H1113" i="35"/>
  <c r="I1113" i="35"/>
  <c r="J1113" i="35"/>
  <c r="K1113" i="35"/>
  <c r="L1113" i="35"/>
  <c r="M1113" i="35"/>
  <c r="N1113" i="35"/>
  <c r="O1113" i="35"/>
  <c r="P1113" i="35"/>
  <c r="Q1113" i="35"/>
  <c r="R1113" i="35"/>
  <c r="S1113" i="35"/>
  <c r="T1113" i="35"/>
  <c r="U1113" i="35"/>
  <c r="V1113" i="35"/>
  <c r="W1113" i="35"/>
  <c r="H1114" i="35"/>
  <c r="I1114" i="35"/>
  <c r="J1114" i="35"/>
  <c r="K1114" i="35"/>
  <c r="L1114" i="35"/>
  <c r="M1114" i="35"/>
  <c r="N1114" i="35"/>
  <c r="O1114" i="35"/>
  <c r="P1114" i="35"/>
  <c r="Q1114" i="35"/>
  <c r="R1114" i="35"/>
  <c r="S1114" i="35"/>
  <c r="T1114" i="35"/>
  <c r="U1114" i="35"/>
  <c r="V1114" i="35"/>
  <c r="W1114" i="35"/>
  <c r="H1115" i="35"/>
  <c r="I1115" i="35"/>
  <c r="J1115" i="35"/>
  <c r="K1115" i="35"/>
  <c r="L1115" i="35"/>
  <c r="M1115" i="35"/>
  <c r="N1115" i="35"/>
  <c r="O1115" i="35"/>
  <c r="P1115" i="35"/>
  <c r="Q1115" i="35"/>
  <c r="R1115" i="35"/>
  <c r="S1115" i="35"/>
  <c r="T1115" i="35"/>
  <c r="U1115" i="35"/>
  <c r="V1115" i="35"/>
  <c r="W1115" i="35"/>
  <c r="H1116" i="35"/>
  <c r="I1116" i="35"/>
  <c r="J1116" i="35"/>
  <c r="K1116" i="35"/>
  <c r="L1116" i="35"/>
  <c r="M1116" i="35"/>
  <c r="N1116" i="35"/>
  <c r="O1116" i="35"/>
  <c r="P1116" i="35"/>
  <c r="Q1116" i="35"/>
  <c r="R1116" i="35"/>
  <c r="S1116" i="35"/>
  <c r="T1116" i="35"/>
  <c r="U1116" i="35"/>
  <c r="V1116" i="35"/>
  <c r="W1116" i="35"/>
  <c r="H1117" i="35"/>
  <c r="I1117" i="35"/>
  <c r="J1117" i="35"/>
  <c r="K1117" i="35"/>
  <c r="L1117" i="35"/>
  <c r="M1117" i="35"/>
  <c r="N1117" i="35"/>
  <c r="O1117" i="35"/>
  <c r="P1117" i="35"/>
  <c r="Q1117" i="35"/>
  <c r="R1117" i="35"/>
  <c r="S1117" i="35"/>
  <c r="T1117" i="35"/>
  <c r="U1117" i="35"/>
  <c r="V1117" i="35"/>
  <c r="W1117" i="35"/>
  <c r="H1118" i="35"/>
  <c r="I1118" i="35"/>
  <c r="J1118" i="35"/>
  <c r="K1118" i="35"/>
  <c r="L1118" i="35"/>
  <c r="M1118" i="35"/>
  <c r="N1118" i="35"/>
  <c r="O1118" i="35"/>
  <c r="P1118" i="35"/>
  <c r="Q1118" i="35"/>
  <c r="R1118" i="35"/>
  <c r="S1118" i="35"/>
  <c r="T1118" i="35"/>
  <c r="U1118" i="35"/>
  <c r="V1118" i="35"/>
  <c r="W1118" i="35"/>
  <c r="H1119" i="35"/>
  <c r="I1119" i="35"/>
  <c r="J1119" i="35"/>
  <c r="K1119" i="35"/>
  <c r="L1119" i="35"/>
  <c r="M1119" i="35"/>
  <c r="N1119" i="35"/>
  <c r="O1119" i="35"/>
  <c r="P1119" i="35"/>
  <c r="Q1119" i="35"/>
  <c r="R1119" i="35"/>
  <c r="S1119" i="35"/>
  <c r="T1119" i="35"/>
  <c r="U1119" i="35"/>
  <c r="V1119" i="35"/>
  <c r="W1119" i="35"/>
  <c r="H1120" i="35"/>
  <c r="I1120" i="35"/>
  <c r="J1120" i="35"/>
  <c r="K1120" i="35"/>
  <c r="L1120" i="35"/>
  <c r="M1120" i="35"/>
  <c r="N1120" i="35"/>
  <c r="O1120" i="35"/>
  <c r="P1120" i="35"/>
  <c r="Q1120" i="35"/>
  <c r="R1120" i="35"/>
  <c r="S1120" i="35"/>
  <c r="T1120" i="35"/>
  <c r="U1120" i="35"/>
  <c r="V1120" i="35"/>
  <c r="W1120" i="35"/>
  <c r="H1121" i="35"/>
  <c r="I1121" i="35"/>
  <c r="J1121" i="35"/>
  <c r="K1121" i="35"/>
  <c r="L1121" i="35"/>
  <c r="M1121" i="35"/>
  <c r="N1121" i="35"/>
  <c r="O1121" i="35"/>
  <c r="P1121" i="35"/>
  <c r="Q1121" i="35"/>
  <c r="R1121" i="35"/>
  <c r="S1121" i="35"/>
  <c r="T1121" i="35"/>
  <c r="U1121" i="35"/>
  <c r="V1121" i="35"/>
  <c r="W1121" i="35"/>
  <c r="H1122" i="35"/>
  <c r="I1122" i="35"/>
  <c r="J1122" i="35"/>
  <c r="K1122" i="35"/>
  <c r="L1122" i="35"/>
  <c r="M1122" i="35"/>
  <c r="N1122" i="35"/>
  <c r="O1122" i="35"/>
  <c r="P1122" i="35"/>
  <c r="Q1122" i="35"/>
  <c r="R1122" i="35"/>
  <c r="S1122" i="35"/>
  <c r="T1122" i="35"/>
  <c r="U1122" i="35"/>
  <c r="V1122" i="35"/>
  <c r="W1122" i="35"/>
  <c r="H1123" i="35"/>
  <c r="I1123" i="35"/>
  <c r="J1123" i="35"/>
  <c r="K1123" i="35"/>
  <c r="L1123" i="35"/>
  <c r="M1123" i="35"/>
  <c r="N1123" i="35"/>
  <c r="O1123" i="35"/>
  <c r="P1123" i="35"/>
  <c r="Q1123" i="35"/>
  <c r="R1123" i="35"/>
  <c r="S1123" i="35"/>
  <c r="T1123" i="35"/>
  <c r="U1123" i="35"/>
  <c r="V1123" i="35"/>
  <c r="W1123" i="35"/>
  <c r="H1124" i="35"/>
  <c r="I1124" i="35"/>
  <c r="J1124" i="35"/>
  <c r="K1124" i="35"/>
  <c r="L1124" i="35"/>
  <c r="M1124" i="35"/>
  <c r="N1124" i="35"/>
  <c r="O1124" i="35"/>
  <c r="P1124" i="35"/>
  <c r="Q1124" i="35"/>
  <c r="R1124" i="35"/>
  <c r="S1124" i="35"/>
  <c r="T1124" i="35"/>
  <c r="U1124" i="35"/>
  <c r="V1124" i="35"/>
  <c r="W1124" i="35"/>
  <c r="H1125" i="35"/>
  <c r="I1125" i="35"/>
  <c r="J1125" i="35"/>
  <c r="K1125" i="35"/>
  <c r="L1125" i="35"/>
  <c r="M1125" i="35"/>
  <c r="N1125" i="35"/>
  <c r="O1125" i="35"/>
  <c r="P1125" i="35"/>
  <c r="Q1125" i="35"/>
  <c r="R1125" i="35"/>
  <c r="S1125" i="35"/>
  <c r="T1125" i="35"/>
  <c r="U1125" i="35"/>
  <c r="V1125" i="35"/>
  <c r="W1125" i="35"/>
  <c r="H1126" i="35"/>
  <c r="I1126" i="35"/>
  <c r="J1126" i="35"/>
  <c r="K1126" i="35"/>
  <c r="L1126" i="35"/>
  <c r="M1126" i="35"/>
  <c r="N1126" i="35"/>
  <c r="O1126" i="35"/>
  <c r="P1126" i="35"/>
  <c r="Q1126" i="35"/>
  <c r="R1126" i="35"/>
  <c r="S1126" i="35"/>
  <c r="T1126" i="35"/>
  <c r="U1126" i="35"/>
  <c r="V1126" i="35"/>
  <c r="W1126" i="35"/>
  <c r="H1127" i="35"/>
  <c r="I1127" i="35"/>
  <c r="J1127" i="35"/>
  <c r="K1127" i="35"/>
  <c r="L1127" i="35"/>
  <c r="M1127" i="35"/>
  <c r="N1127" i="35"/>
  <c r="O1127" i="35"/>
  <c r="P1127" i="35"/>
  <c r="Q1127" i="35"/>
  <c r="R1127" i="35"/>
  <c r="S1127" i="35"/>
  <c r="T1127" i="35"/>
  <c r="U1127" i="35"/>
  <c r="V1127" i="35"/>
  <c r="W1127" i="35"/>
  <c r="H1128" i="35"/>
  <c r="I1128" i="35"/>
  <c r="J1128" i="35"/>
  <c r="K1128" i="35"/>
  <c r="L1128" i="35"/>
  <c r="M1128" i="35"/>
  <c r="N1128" i="35"/>
  <c r="O1128" i="35"/>
  <c r="P1128" i="35"/>
  <c r="Q1128" i="35"/>
  <c r="R1128" i="35"/>
  <c r="S1128" i="35"/>
  <c r="T1128" i="35"/>
  <c r="U1128" i="35"/>
  <c r="V1128" i="35"/>
  <c r="W1128" i="35"/>
  <c r="H1129" i="35"/>
  <c r="I1129" i="35"/>
  <c r="J1129" i="35"/>
  <c r="K1129" i="35"/>
  <c r="L1129" i="35"/>
  <c r="M1129" i="35"/>
  <c r="N1129" i="35"/>
  <c r="O1129" i="35"/>
  <c r="P1129" i="35"/>
  <c r="Q1129" i="35"/>
  <c r="R1129" i="35"/>
  <c r="S1129" i="35"/>
  <c r="T1129" i="35"/>
  <c r="U1129" i="35"/>
  <c r="V1129" i="35"/>
  <c r="W1129" i="35"/>
  <c r="H1130" i="35"/>
  <c r="I1130" i="35"/>
  <c r="J1130" i="35"/>
  <c r="K1130" i="35"/>
  <c r="L1130" i="35"/>
  <c r="M1130" i="35"/>
  <c r="N1130" i="35"/>
  <c r="O1130" i="35"/>
  <c r="P1130" i="35"/>
  <c r="Q1130" i="35"/>
  <c r="R1130" i="35"/>
  <c r="S1130" i="35"/>
  <c r="T1130" i="35"/>
  <c r="U1130" i="35"/>
  <c r="V1130" i="35"/>
  <c r="W1130" i="35"/>
  <c r="H1131" i="35"/>
  <c r="I1131" i="35"/>
  <c r="J1131" i="35"/>
  <c r="K1131" i="35"/>
  <c r="L1131" i="35"/>
  <c r="M1131" i="35"/>
  <c r="N1131" i="35"/>
  <c r="O1131" i="35"/>
  <c r="P1131" i="35"/>
  <c r="Q1131" i="35"/>
  <c r="R1131" i="35"/>
  <c r="S1131" i="35"/>
  <c r="T1131" i="35"/>
  <c r="U1131" i="35"/>
  <c r="V1131" i="35"/>
  <c r="W1131" i="35"/>
  <c r="H1132" i="35"/>
  <c r="I1132" i="35"/>
  <c r="J1132" i="35"/>
  <c r="K1132" i="35"/>
  <c r="L1132" i="35"/>
  <c r="M1132" i="35"/>
  <c r="N1132" i="35"/>
  <c r="O1132" i="35"/>
  <c r="P1132" i="35"/>
  <c r="Q1132" i="35"/>
  <c r="R1132" i="35"/>
  <c r="S1132" i="35"/>
  <c r="T1132" i="35"/>
  <c r="U1132" i="35"/>
  <c r="V1132" i="35"/>
  <c r="W1132" i="35"/>
  <c r="H1133" i="35"/>
  <c r="I1133" i="35"/>
  <c r="J1133" i="35"/>
  <c r="K1133" i="35"/>
  <c r="L1133" i="35"/>
  <c r="M1133" i="35"/>
  <c r="N1133" i="35"/>
  <c r="O1133" i="35"/>
  <c r="P1133" i="35"/>
  <c r="Q1133" i="35"/>
  <c r="R1133" i="35"/>
  <c r="S1133" i="35"/>
  <c r="T1133" i="35"/>
  <c r="U1133" i="35"/>
  <c r="V1133" i="35"/>
  <c r="W1133" i="35"/>
  <c r="H1134" i="35"/>
  <c r="I1134" i="35"/>
  <c r="J1134" i="35"/>
  <c r="K1134" i="35"/>
  <c r="L1134" i="35"/>
  <c r="M1134" i="35"/>
  <c r="N1134" i="35"/>
  <c r="O1134" i="35"/>
  <c r="P1134" i="35"/>
  <c r="Q1134" i="35"/>
  <c r="R1134" i="35"/>
  <c r="S1134" i="35"/>
  <c r="T1134" i="35"/>
  <c r="U1134" i="35"/>
  <c r="V1134" i="35"/>
  <c r="W1134" i="35"/>
  <c r="H1135" i="35"/>
  <c r="I1135" i="35"/>
  <c r="J1135" i="35"/>
  <c r="K1135" i="35"/>
  <c r="L1135" i="35"/>
  <c r="M1135" i="35"/>
  <c r="N1135" i="35"/>
  <c r="O1135" i="35"/>
  <c r="P1135" i="35"/>
  <c r="Q1135" i="35"/>
  <c r="R1135" i="35"/>
  <c r="S1135" i="35"/>
  <c r="T1135" i="35"/>
  <c r="U1135" i="35"/>
  <c r="V1135" i="35"/>
  <c r="W1135" i="35"/>
  <c r="H1136" i="35"/>
  <c r="I1136" i="35"/>
  <c r="J1136" i="35"/>
  <c r="K1136" i="35"/>
  <c r="L1136" i="35"/>
  <c r="M1136" i="35"/>
  <c r="N1136" i="35"/>
  <c r="O1136" i="35"/>
  <c r="P1136" i="35"/>
  <c r="Q1136" i="35"/>
  <c r="R1136" i="35"/>
  <c r="S1136" i="35"/>
  <c r="T1136" i="35"/>
  <c r="U1136" i="35"/>
  <c r="V1136" i="35"/>
  <c r="W1136" i="35"/>
  <c r="H1137" i="35"/>
  <c r="I1137" i="35"/>
  <c r="J1137" i="35"/>
  <c r="K1137" i="35"/>
  <c r="L1137" i="35"/>
  <c r="M1137" i="35"/>
  <c r="N1137" i="35"/>
  <c r="O1137" i="35"/>
  <c r="P1137" i="35"/>
  <c r="Q1137" i="35"/>
  <c r="R1137" i="35"/>
  <c r="S1137" i="35"/>
  <c r="T1137" i="35"/>
  <c r="U1137" i="35"/>
  <c r="V1137" i="35"/>
  <c r="W1137" i="35"/>
  <c r="H1138" i="35"/>
  <c r="I1138" i="35"/>
  <c r="J1138" i="35"/>
  <c r="K1138" i="35"/>
  <c r="L1138" i="35"/>
  <c r="M1138" i="35"/>
  <c r="N1138" i="35"/>
  <c r="O1138" i="35"/>
  <c r="P1138" i="35"/>
  <c r="Q1138" i="35"/>
  <c r="R1138" i="35"/>
  <c r="S1138" i="35"/>
  <c r="T1138" i="35"/>
  <c r="U1138" i="35"/>
  <c r="V1138" i="35"/>
  <c r="W1138" i="35"/>
  <c r="H1139" i="35"/>
  <c r="I1139" i="35"/>
  <c r="J1139" i="35"/>
  <c r="K1139" i="35"/>
  <c r="L1139" i="35"/>
  <c r="M1139" i="35"/>
  <c r="N1139" i="35"/>
  <c r="O1139" i="35"/>
  <c r="P1139" i="35"/>
  <c r="Q1139" i="35"/>
  <c r="R1139" i="35"/>
  <c r="S1139" i="35"/>
  <c r="T1139" i="35"/>
  <c r="U1139" i="35"/>
  <c r="V1139" i="35"/>
  <c r="W1139" i="35"/>
  <c r="H1140" i="35"/>
  <c r="I1140" i="35"/>
  <c r="J1140" i="35"/>
  <c r="K1140" i="35"/>
  <c r="L1140" i="35"/>
  <c r="M1140" i="35"/>
  <c r="N1140" i="35"/>
  <c r="O1140" i="35"/>
  <c r="P1140" i="35"/>
  <c r="Q1140" i="35"/>
  <c r="R1140" i="35"/>
  <c r="S1140" i="35"/>
  <c r="T1140" i="35"/>
  <c r="U1140" i="35"/>
  <c r="V1140" i="35"/>
  <c r="W1140" i="35"/>
  <c r="H1141" i="35"/>
  <c r="I1141" i="35"/>
  <c r="J1141" i="35"/>
  <c r="K1141" i="35"/>
  <c r="L1141" i="35"/>
  <c r="M1141" i="35"/>
  <c r="N1141" i="35"/>
  <c r="O1141" i="35"/>
  <c r="P1141" i="35"/>
  <c r="Q1141" i="35"/>
  <c r="R1141" i="35"/>
  <c r="S1141" i="35"/>
  <c r="T1141" i="35"/>
  <c r="U1141" i="35"/>
  <c r="V1141" i="35"/>
  <c r="W1141" i="35"/>
  <c r="H1142" i="35"/>
  <c r="I1142" i="35"/>
  <c r="J1142" i="35"/>
  <c r="K1142" i="35"/>
  <c r="L1142" i="35"/>
  <c r="M1142" i="35"/>
  <c r="N1142" i="35"/>
  <c r="O1142" i="35"/>
  <c r="P1142" i="35"/>
  <c r="Q1142" i="35"/>
  <c r="R1142" i="35"/>
  <c r="S1142" i="35"/>
  <c r="T1142" i="35"/>
  <c r="U1142" i="35"/>
  <c r="V1142" i="35"/>
  <c r="W1142" i="35"/>
  <c r="H1143" i="35"/>
  <c r="I1143" i="35"/>
  <c r="J1143" i="35"/>
  <c r="K1143" i="35"/>
  <c r="L1143" i="35"/>
  <c r="M1143" i="35"/>
  <c r="N1143" i="35"/>
  <c r="O1143" i="35"/>
  <c r="P1143" i="35"/>
  <c r="Q1143" i="35"/>
  <c r="R1143" i="35"/>
  <c r="S1143" i="35"/>
  <c r="T1143" i="35"/>
  <c r="U1143" i="35"/>
  <c r="V1143" i="35"/>
  <c r="W1143" i="35"/>
  <c r="H1144" i="35"/>
  <c r="I1144" i="35"/>
  <c r="J1144" i="35"/>
  <c r="K1144" i="35"/>
  <c r="L1144" i="35"/>
  <c r="M1144" i="35"/>
  <c r="N1144" i="35"/>
  <c r="O1144" i="35"/>
  <c r="P1144" i="35"/>
  <c r="Q1144" i="35"/>
  <c r="R1144" i="35"/>
  <c r="S1144" i="35"/>
  <c r="T1144" i="35"/>
  <c r="U1144" i="35"/>
  <c r="V1144" i="35"/>
  <c r="W1144" i="35"/>
  <c r="H1145" i="35"/>
  <c r="I1145" i="35"/>
  <c r="J1145" i="35"/>
  <c r="K1145" i="35"/>
  <c r="L1145" i="35"/>
  <c r="M1145" i="35"/>
  <c r="N1145" i="35"/>
  <c r="O1145" i="35"/>
  <c r="P1145" i="35"/>
  <c r="Q1145" i="35"/>
  <c r="R1145" i="35"/>
  <c r="S1145" i="35"/>
  <c r="T1145" i="35"/>
  <c r="U1145" i="35"/>
  <c r="V1145" i="35"/>
  <c r="W1145" i="35"/>
  <c r="H1146" i="35"/>
  <c r="I1146" i="35"/>
  <c r="J1146" i="35"/>
  <c r="K1146" i="35"/>
  <c r="L1146" i="35"/>
  <c r="M1146" i="35"/>
  <c r="N1146" i="35"/>
  <c r="O1146" i="35"/>
  <c r="P1146" i="35"/>
  <c r="Q1146" i="35"/>
  <c r="R1146" i="35"/>
  <c r="S1146" i="35"/>
  <c r="T1146" i="35"/>
  <c r="U1146" i="35"/>
  <c r="V1146" i="35"/>
  <c r="W1146" i="35"/>
  <c r="H1147" i="35"/>
  <c r="I1147" i="35"/>
  <c r="J1147" i="35"/>
  <c r="K1147" i="35"/>
  <c r="L1147" i="35"/>
  <c r="M1147" i="35"/>
  <c r="N1147" i="35"/>
  <c r="O1147" i="35"/>
  <c r="P1147" i="35"/>
  <c r="Q1147" i="35"/>
  <c r="R1147" i="35"/>
  <c r="S1147" i="35"/>
  <c r="T1147" i="35"/>
  <c r="U1147" i="35"/>
  <c r="V1147" i="35"/>
  <c r="W1147" i="35"/>
  <c r="H1148" i="35"/>
  <c r="I1148" i="35"/>
  <c r="J1148" i="35"/>
  <c r="K1148" i="35"/>
  <c r="L1148" i="35"/>
  <c r="M1148" i="35"/>
  <c r="N1148" i="35"/>
  <c r="O1148" i="35"/>
  <c r="P1148" i="35"/>
  <c r="Q1148" i="35"/>
  <c r="R1148" i="35"/>
  <c r="S1148" i="35"/>
  <c r="T1148" i="35"/>
  <c r="U1148" i="35"/>
  <c r="V1148" i="35"/>
  <c r="W1148" i="35"/>
  <c r="H1149" i="35"/>
  <c r="I1149" i="35"/>
  <c r="J1149" i="35"/>
  <c r="K1149" i="35"/>
  <c r="L1149" i="35"/>
  <c r="M1149" i="35"/>
  <c r="N1149" i="35"/>
  <c r="O1149" i="35"/>
  <c r="P1149" i="35"/>
  <c r="Q1149" i="35"/>
  <c r="R1149" i="35"/>
  <c r="S1149" i="35"/>
  <c r="T1149" i="35"/>
  <c r="U1149" i="35"/>
  <c r="V1149" i="35"/>
  <c r="W1149" i="35"/>
  <c r="H1150" i="35"/>
  <c r="I1150" i="35"/>
  <c r="J1150" i="35"/>
  <c r="K1150" i="35"/>
  <c r="L1150" i="35"/>
  <c r="M1150" i="35"/>
  <c r="N1150" i="35"/>
  <c r="O1150" i="35"/>
  <c r="P1150" i="35"/>
  <c r="Q1150" i="35"/>
  <c r="R1150" i="35"/>
  <c r="S1150" i="35"/>
  <c r="T1150" i="35"/>
  <c r="U1150" i="35"/>
  <c r="V1150" i="35"/>
  <c r="W1150" i="35"/>
  <c r="H1151" i="35"/>
  <c r="I1151" i="35"/>
  <c r="J1151" i="35"/>
  <c r="K1151" i="35"/>
  <c r="L1151" i="35"/>
  <c r="M1151" i="35"/>
  <c r="N1151" i="35"/>
  <c r="O1151" i="35"/>
  <c r="P1151" i="35"/>
  <c r="Q1151" i="35"/>
  <c r="R1151" i="35"/>
  <c r="S1151" i="35"/>
  <c r="T1151" i="35"/>
  <c r="U1151" i="35"/>
  <c r="V1151" i="35"/>
  <c r="W1151" i="35"/>
  <c r="H1152" i="35"/>
  <c r="I1152" i="35"/>
  <c r="J1152" i="35"/>
  <c r="K1152" i="35"/>
  <c r="L1152" i="35"/>
  <c r="M1152" i="35"/>
  <c r="N1152" i="35"/>
  <c r="O1152" i="35"/>
  <c r="P1152" i="35"/>
  <c r="Q1152" i="35"/>
  <c r="R1152" i="35"/>
  <c r="S1152" i="35"/>
  <c r="T1152" i="35"/>
  <c r="U1152" i="35"/>
  <c r="V1152" i="35"/>
  <c r="W1152" i="35"/>
  <c r="H1153" i="35"/>
  <c r="I1153" i="35"/>
  <c r="J1153" i="35"/>
  <c r="K1153" i="35"/>
  <c r="L1153" i="35"/>
  <c r="M1153" i="35"/>
  <c r="N1153" i="35"/>
  <c r="O1153" i="35"/>
  <c r="P1153" i="35"/>
  <c r="Q1153" i="35"/>
  <c r="R1153" i="35"/>
  <c r="S1153" i="35"/>
  <c r="T1153" i="35"/>
  <c r="U1153" i="35"/>
  <c r="V1153" i="35"/>
  <c r="W1153" i="35"/>
  <c r="H1154" i="35"/>
  <c r="I1154" i="35"/>
  <c r="J1154" i="35"/>
  <c r="K1154" i="35"/>
  <c r="L1154" i="35"/>
  <c r="M1154" i="35"/>
  <c r="N1154" i="35"/>
  <c r="O1154" i="35"/>
  <c r="P1154" i="35"/>
  <c r="Q1154" i="35"/>
  <c r="R1154" i="35"/>
  <c r="S1154" i="35"/>
  <c r="T1154" i="35"/>
  <c r="U1154" i="35"/>
  <c r="V1154" i="35"/>
  <c r="W1154" i="35"/>
  <c r="H1155" i="35"/>
  <c r="I1155" i="35"/>
  <c r="J1155" i="35"/>
  <c r="K1155" i="35"/>
  <c r="L1155" i="35"/>
  <c r="M1155" i="35"/>
  <c r="N1155" i="35"/>
  <c r="O1155" i="35"/>
  <c r="P1155" i="35"/>
  <c r="Q1155" i="35"/>
  <c r="R1155" i="35"/>
  <c r="S1155" i="35"/>
  <c r="T1155" i="35"/>
  <c r="U1155" i="35"/>
  <c r="V1155" i="35"/>
  <c r="W1155" i="35"/>
  <c r="H1156" i="35"/>
  <c r="I1156" i="35"/>
  <c r="J1156" i="35"/>
  <c r="K1156" i="35"/>
  <c r="L1156" i="35"/>
  <c r="M1156" i="35"/>
  <c r="N1156" i="35"/>
  <c r="O1156" i="35"/>
  <c r="P1156" i="35"/>
  <c r="Q1156" i="35"/>
  <c r="R1156" i="35"/>
  <c r="S1156" i="35"/>
  <c r="T1156" i="35"/>
  <c r="U1156" i="35"/>
  <c r="V1156" i="35"/>
  <c r="W1156" i="35"/>
  <c r="H1157" i="35"/>
  <c r="I1157" i="35"/>
  <c r="J1157" i="35"/>
  <c r="K1157" i="35"/>
  <c r="L1157" i="35"/>
  <c r="M1157" i="35"/>
  <c r="N1157" i="35"/>
  <c r="O1157" i="35"/>
  <c r="P1157" i="35"/>
  <c r="Q1157" i="35"/>
  <c r="R1157" i="35"/>
  <c r="S1157" i="35"/>
  <c r="T1157" i="35"/>
  <c r="U1157" i="35"/>
  <c r="V1157" i="35"/>
  <c r="W1157" i="35"/>
  <c r="H1158" i="35"/>
  <c r="I1158" i="35"/>
  <c r="J1158" i="35"/>
  <c r="K1158" i="35"/>
  <c r="L1158" i="35"/>
  <c r="M1158" i="35"/>
  <c r="N1158" i="35"/>
  <c r="O1158" i="35"/>
  <c r="P1158" i="35"/>
  <c r="Q1158" i="35"/>
  <c r="R1158" i="35"/>
  <c r="S1158" i="35"/>
  <c r="T1158" i="35"/>
  <c r="U1158" i="35"/>
  <c r="V1158" i="35"/>
  <c r="W1158" i="35"/>
  <c r="H1159" i="35"/>
  <c r="I1159" i="35"/>
  <c r="J1159" i="35"/>
  <c r="K1159" i="35"/>
  <c r="L1159" i="35"/>
  <c r="M1159" i="35"/>
  <c r="N1159" i="35"/>
  <c r="O1159" i="35"/>
  <c r="P1159" i="35"/>
  <c r="Q1159" i="35"/>
  <c r="R1159" i="35"/>
  <c r="S1159" i="35"/>
  <c r="T1159" i="35"/>
  <c r="U1159" i="35"/>
  <c r="V1159" i="35"/>
  <c r="W1159" i="35"/>
  <c r="H1160" i="35"/>
  <c r="I1160" i="35"/>
  <c r="J1160" i="35"/>
  <c r="K1160" i="35"/>
  <c r="L1160" i="35"/>
  <c r="M1160" i="35"/>
  <c r="N1160" i="35"/>
  <c r="O1160" i="35"/>
  <c r="P1160" i="35"/>
  <c r="Q1160" i="35"/>
  <c r="R1160" i="35"/>
  <c r="S1160" i="35"/>
  <c r="T1160" i="35"/>
  <c r="U1160" i="35"/>
  <c r="V1160" i="35"/>
  <c r="W1160" i="35"/>
  <c r="H1161" i="35"/>
  <c r="I1161" i="35"/>
  <c r="J1161" i="35"/>
  <c r="K1161" i="35"/>
  <c r="L1161" i="35"/>
  <c r="M1161" i="35"/>
  <c r="N1161" i="35"/>
  <c r="O1161" i="35"/>
  <c r="P1161" i="35"/>
  <c r="Q1161" i="35"/>
  <c r="R1161" i="35"/>
  <c r="S1161" i="35"/>
  <c r="T1161" i="35"/>
  <c r="U1161" i="35"/>
  <c r="V1161" i="35"/>
  <c r="W1161" i="35"/>
  <c r="H1162" i="35"/>
  <c r="I1162" i="35"/>
  <c r="J1162" i="35"/>
  <c r="K1162" i="35"/>
  <c r="L1162" i="35"/>
  <c r="M1162" i="35"/>
  <c r="N1162" i="35"/>
  <c r="O1162" i="35"/>
  <c r="P1162" i="35"/>
  <c r="Q1162" i="35"/>
  <c r="R1162" i="35"/>
  <c r="S1162" i="35"/>
  <c r="T1162" i="35"/>
  <c r="U1162" i="35"/>
  <c r="V1162" i="35"/>
  <c r="W1162" i="35"/>
  <c r="H1163" i="35"/>
  <c r="I1163" i="35"/>
  <c r="J1163" i="35"/>
  <c r="K1163" i="35"/>
  <c r="L1163" i="35"/>
  <c r="M1163" i="35"/>
  <c r="N1163" i="35"/>
  <c r="O1163" i="35"/>
  <c r="P1163" i="35"/>
  <c r="Q1163" i="35"/>
  <c r="R1163" i="35"/>
  <c r="S1163" i="35"/>
  <c r="T1163" i="35"/>
  <c r="U1163" i="35"/>
  <c r="V1163" i="35"/>
  <c r="W1163" i="35"/>
  <c r="H1164" i="35"/>
  <c r="I1164" i="35"/>
  <c r="J1164" i="35"/>
  <c r="K1164" i="35"/>
  <c r="L1164" i="35"/>
  <c r="M1164" i="35"/>
  <c r="N1164" i="35"/>
  <c r="O1164" i="35"/>
  <c r="P1164" i="35"/>
  <c r="Q1164" i="35"/>
  <c r="R1164" i="35"/>
  <c r="S1164" i="35"/>
  <c r="T1164" i="35"/>
  <c r="U1164" i="35"/>
  <c r="V1164" i="35"/>
  <c r="W1164" i="35"/>
  <c r="H1165" i="35"/>
  <c r="I1165" i="35"/>
  <c r="J1165" i="35"/>
  <c r="K1165" i="35"/>
  <c r="L1165" i="35"/>
  <c r="M1165" i="35"/>
  <c r="N1165" i="35"/>
  <c r="O1165" i="35"/>
  <c r="P1165" i="35"/>
  <c r="Q1165" i="35"/>
  <c r="R1165" i="35"/>
  <c r="S1165" i="35"/>
  <c r="T1165" i="35"/>
  <c r="U1165" i="35"/>
  <c r="V1165" i="35"/>
  <c r="W1165" i="35"/>
  <c r="H1166" i="35"/>
  <c r="I1166" i="35"/>
  <c r="J1166" i="35"/>
  <c r="K1166" i="35"/>
  <c r="L1166" i="35"/>
  <c r="M1166" i="35"/>
  <c r="N1166" i="35"/>
  <c r="O1166" i="35"/>
  <c r="P1166" i="35"/>
  <c r="Q1166" i="35"/>
  <c r="R1166" i="35"/>
  <c r="S1166" i="35"/>
  <c r="T1166" i="35"/>
  <c r="U1166" i="35"/>
  <c r="V1166" i="35"/>
  <c r="W1166" i="35"/>
  <c r="H1167" i="35"/>
  <c r="I1167" i="35"/>
  <c r="J1167" i="35"/>
  <c r="K1167" i="35"/>
  <c r="L1167" i="35"/>
  <c r="M1167" i="35"/>
  <c r="N1167" i="35"/>
  <c r="O1167" i="35"/>
  <c r="P1167" i="35"/>
  <c r="Q1167" i="35"/>
  <c r="R1167" i="35"/>
  <c r="S1167" i="35"/>
  <c r="T1167" i="35"/>
  <c r="U1167" i="35"/>
  <c r="V1167" i="35"/>
  <c r="W1167" i="35"/>
  <c r="H1168" i="35"/>
  <c r="I1168" i="35"/>
  <c r="J1168" i="35"/>
  <c r="K1168" i="35"/>
  <c r="L1168" i="35"/>
  <c r="M1168" i="35"/>
  <c r="N1168" i="35"/>
  <c r="O1168" i="35"/>
  <c r="P1168" i="35"/>
  <c r="Q1168" i="35"/>
  <c r="R1168" i="35"/>
  <c r="S1168" i="35"/>
  <c r="T1168" i="35"/>
  <c r="U1168" i="35"/>
  <c r="V1168" i="35"/>
  <c r="W1168" i="35"/>
  <c r="H1169" i="35"/>
  <c r="I1169" i="35"/>
  <c r="J1169" i="35"/>
  <c r="K1169" i="35"/>
  <c r="L1169" i="35"/>
  <c r="M1169" i="35"/>
  <c r="N1169" i="35"/>
  <c r="O1169" i="35"/>
  <c r="P1169" i="35"/>
  <c r="Q1169" i="35"/>
  <c r="R1169" i="35"/>
  <c r="S1169" i="35"/>
  <c r="T1169" i="35"/>
  <c r="U1169" i="35"/>
  <c r="V1169" i="35"/>
  <c r="W1169" i="35"/>
  <c r="H1170" i="35"/>
  <c r="I1170" i="35"/>
  <c r="J1170" i="35"/>
  <c r="K1170" i="35"/>
  <c r="L1170" i="35"/>
  <c r="M1170" i="35"/>
  <c r="N1170" i="35"/>
  <c r="O1170" i="35"/>
  <c r="P1170" i="35"/>
  <c r="Q1170" i="35"/>
  <c r="R1170" i="35"/>
  <c r="S1170" i="35"/>
  <c r="T1170" i="35"/>
  <c r="U1170" i="35"/>
  <c r="V1170" i="35"/>
  <c r="W1170" i="35"/>
  <c r="H1171" i="35"/>
  <c r="I1171" i="35"/>
  <c r="J1171" i="35"/>
  <c r="K1171" i="35"/>
  <c r="L1171" i="35"/>
  <c r="M1171" i="35"/>
  <c r="N1171" i="35"/>
  <c r="O1171" i="35"/>
  <c r="P1171" i="35"/>
  <c r="Q1171" i="35"/>
  <c r="R1171" i="35"/>
  <c r="S1171" i="35"/>
  <c r="T1171" i="35"/>
  <c r="U1171" i="35"/>
  <c r="V1171" i="35"/>
  <c r="W1171" i="35"/>
  <c r="H1172" i="35"/>
  <c r="I1172" i="35"/>
  <c r="J1172" i="35"/>
  <c r="K1172" i="35"/>
  <c r="L1172" i="35"/>
  <c r="M1172" i="35"/>
  <c r="N1172" i="35"/>
  <c r="O1172" i="35"/>
  <c r="P1172" i="35"/>
  <c r="Q1172" i="35"/>
  <c r="R1172" i="35"/>
  <c r="S1172" i="35"/>
  <c r="T1172" i="35"/>
  <c r="U1172" i="35"/>
  <c r="V1172" i="35"/>
  <c r="W1172" i="35"/>
  <c r="H1173" i="35"/>
  <c r="I1173" i="35"/>
  <c r="J1173" i="35"/>
  <c r="K1173" i="35"/>
  <c r="L1173" i="35"/>
  <c r="M1173" i="35"/>
  <c r="N1173" i="35"/>
  <c r="O1173" i="35"/>
  <c r="P1173" i="35"/>
  <c r="Q1173" i="35"/>
  <c r="R1173" i="35"/>
  <c r="S1173" i="35"/>
  <c r="T1173" i="35"/>
  <c r="U1173" i="35"/>
  <c r="V1173" i="35"/>
  <c r="W1173" i="35"/>
  <c r="H1174" i="35"/>
  <c r="I1174" i="35"/>
  <c r="J1174" i="35"/>
  <c r="K1174" i="35"/>
  <c r="L1174" i="35"/>
  <c r="M1174" i="35"/>
  <c r="N1174" i="35"/>
  <c r="O1174" i="35"/>
  <c r="P1174" i="35"/>
  <c r="Q1174" i="35"/>
  <c r="R1174" i="35"/>
  <c r="S1174" i="35"/>
  <c r="T1174" i="35"/>
  <c r="U1174" i="35"/>
  <c r="V1174" i="35"/>
  <c r="W1174" i="35"/>
  <c r="H1175" i="35"/>
  <c r="I1175" i="35"/>
  <c r="J1175" i="35"/>
  <c r="K1175" i="35"/>
  <c r="L1175" i="35"/>
  <c r="M1175" i="35"/>
  <c r="N1175" i="35"/>
  <c r="O1175" i="35"/>
  <c r="P1175" i="35"/>
  <c r="Q1175" i="35"/>
  <c r="R1175" i="35"/>
  <c r="S1175" i="35"/>
  <c r="T1175" i="35"/>
  <c r="U1175" i="35"/>
  <c r="V1175" i="35"/>
  <c r="W1175" i="35"/>
  <c r="H1176" i="35"/>
  <c r="I1176" i="35"/>
  <c r="J1176" i="35"/>
  <c r="K1176" i="35"/>
  <c r="L1176" i="35"/>
  <c r="M1176" i="35"/>
  <c r="N1176" i="35"/>
  <c r="O1176" i="35"/>
  <c r="P1176" i="35"/>
  <c r="Q1176" i="35"/>
  <c r="R1176" i="35"/>
  <c r="S1176" i="35"/>
  <c r="T1176" i="35"/>
  <c r="U1176" i="35"/>
  <c r="V1176" i="35"/>
  <c r="W1176" i="35"/>
  <c r="H1177" i="35"/>
  <c r="I1177" i="35"/>
  <c r="J1177" i="35"/>
  <c r="K1177" i="35"/>
  <c r="L1177" i="35"/>
  <c r="M1177" i="35"/>
  <c r="N1177" i="35"/>
  <c r="O1177" i="35"/>
  <c r="P1177" i="35"/>
  <c r="Q1177" i="35"/>
  <c r="R1177" i="35"/>
  <c r="S1177" i="35"/>
  <c r="T1177" i="35"/>
  <c r="U1177" i="35"/>
  <c r="V1177" i="35"/>
  <c r="W1177" i="35"/>
  <c r="H1178" i="35"/>
  <c r="I1178" i="35"/>
  <c r="J1178" i="35"/>
  <c r="K1178" i="35"/>
  <c r="L1178" i="35"/>
  <c r="M1178" i="35"/>
  <c r="N1178" i="35"/>
  <c r="O1178" i="35"/>
  <c r="P1178" i="35"/>
  <c r="Q1178" i="35"/>
  <c r="R1178" i="35"/>
  <c r="S1178" i="35"/>
  <c r="T1178" i="35"/>
  <c r="U1178" i="35"/>
  <c r="V1178" i="35"/>
  <c r="W1178" i="35"/>
  <c r="H1179" i="35"/>
  <c r="I1179" i="35"/>
  <c r="J1179" i="35"/>
  <c r="K1179" i="35"/>
  <c r="L1179" i="35"/>
  <c r="M1179" i="35"/>
  <c r="N1179" i="35"/>
  <c r="O1179" i="35"/>
  <c r="P1179" i="35"/>
  <c r="Q1179" i="35"/>
  <c r="R1179" i="35"/>
  <c r="S1179" i="35"/>
  <c r="T1179" i="35"/>
  <c r="U1179" i="35"/>
  <c r="V1179" i="35"/>
  <c r="W1179" i="35"/>
  <c r="H1180" i="35"/>
  <c r="I1180" i="35"/>
  <c r="J1180" i="35"/>
  <c r="K1180" i="35"/>
  <c r="L1180" i="35"/>
  <c r="M1180" i="35"/>
  <c r="N1180" i="35"/>
  <c r="O1180" i="35"/>
  <c r="P1180" i="35"/>
  <c r="Q1180" i="35"/>
  <c r="R1180" i="35"/>
  <c r="S1180" i="35"/>
  <c r="T1180" i="35"/>
  <c r="U1180" i="35"/>
  <c r="V1180" i="35"/>
  <c r="W1180" i="35"/>
  <c r="H1181" i="35"/>
  <c r="I1181" i="35"/>
  <c r="J1181" i="35"/>
  <c r="K1181" i="35"/>
  <c r="L1181" i="35"/>
  <c r="M1181" i="35"/>
  <c r="N1181" i="35"/>
  <c r="O1181" i="35"/>
  <c r="P1181" i="35"/>
  <c r="Q1181" i="35"/>
  <c r="R1181" i="35"/>
  <c r="S1181" i="35"/>
  <c r="T1181" i="35"/>
  <c r="U1181" i="35"/>
  <c r="V1181" i="35"/>
  <c r="W1181" i="35"/>
  <c r="H1182" i="35"/>
  <c r="I1182" i="35"/>
  <c r="J1182" i="35"/>
  <c r="K1182" i="35"/>
  <c r="L1182" i="35"/>
  <c r="M1182" i="35"/>
  <c r="N1182" i="35"/>
  <c r="O1182" i="35"/>
  <c r="P1182" i="35"/>
  <c r="Q1182" i="35"/>
  <c r="R1182" i="35"/>
  <c r="S1182" i="35"/>
  <c r="T1182" i="35"/>
  <c r="U1182" i="35"/>
  <c r="V1182" i="35"/>
  <c r="W1182" i="35"/>
  <c r="H1183" i="35"/>
  <c r="I1183" i="35"/>
  <c r="J1183" i="35"/>
  <c r="K1183" i="35"/>
  <c r="L1183" i="35"/>
  <c r="M1183" i="35"/>
  <c r="N1183" i="35"/>
  <c r="O1183" i="35"/>
  <c r="P1183" i="35"/>
  <c r="Q1183" i="35"/>
  <c r="R1183" i="35"/>
  <c r="S1183" i="35"/>
  <c r="T1183" i="35"/>
  <c r="U1183" i="35"/>
  <c r="V1183" i="35"/>
  <c r="W1183" i="35"/>
  <c r="H1184" i="35"/>
  <c r="I1184" i="35"/>
  <c r="J1184" i="35"/>
  <c r="K1184" i="35"/>
  <c r="L1184" i="35"/>
  <c r="M1184" i="35"/>
  <c r="N1184" i="35"/>
  <c r="O1184" i="35"/>
  <c r="P1184" i="35"/>
  <c r="Q1184" i="35"/>
  <c r="R1184" i="35"/>
  <c r="S1184" i="35"/>
  <c r="T1184" i="35"/>
  <c r="U1184" i="35"/>
  <c r="V1184" i="35"/>
  <c r="W1184" i="35"/>
  <c r="H1185" i="35"/>
  <c r="I1185" i="35"/>
  <c r="J1185" i="35"/>
  <c r="K1185" i="35"/>
  <c r="L1185" i="35"/>
  <c r="M1185" i="35"/>
  <c r="N1185" i="35"/>
  <c r="O1185" i="35"/>
  <c r="P1185" i="35"/>
  <c r="Q1185" i="35"/>
  <c r="R1185" i="35"/>
  <c r="S1185" i="35"/>
  <c r="T1185" i="35"/>
  <c r="U1185" i="35"/>
  <c r="V1185" i="35"/>
  <c r="W1185" i="35"/>
  <c r="H1186" i="35"/>
  <c r="I1186" i="35"/>
  <c r="J1186" i="35"/>
  <c r="K1186" i="35"/>
  <c r="L1186" i="35"/>
  <c r="M1186" i="35"/>
  <c r="N1186" i="35"/>
  <c r="O1186" i="35"/>
  <c r="P1186" i="35"/>
  <c r="Q1186" i="35"/>
  <c r="R1186" i="35"/>
  <c r="S1186" i="35"/>
  <c r="T1186" i="35"/>
  <c r="U1186" i="35"/>
  <c r="V1186" i="35"/>
  <c r="W1186" i="35"/>
  <c r="H1187" i="35"/>
  <c r="I1187" i="35"/>
  <c r="J1187" i="35"/>
  <c r="K1187" i="35"/>
  <c r="L1187" i="35"/>
  <c r="M1187" i="35"/>
  <c r="N1187" i="35"/>
  <c r="O1187" i="35"/>
  <c r="P1187" i="35"/>
  <c r="Q1187" i="35"/>
  <c r="R1187" i="35"/>
  <c r="S1187" i="35"/>
  <c r="T1187" i="35"/>
  <c r="U1187" i="35"/>
  <c r="V1187" i="35"/>
  <c r="W1187" i="35"/>
  <c r="H1188" i="35"/>
  <c r="I1188" i="35"/>
  <c r="J1188" i="35"/>
  <c r="K1188" i="35"/>
  <c r="L1188" i="35"/>
  <c r="M1188" i="35"/>
  <c r="N1188" i="35"/>
  <c r="O1188" i="35"/>
  <c r="P1188" i="35"/>
  <c r="Q1188" i="35"/>
  <c r="R1188" i="35"/>
  <c r="S1188" i="35"/>
  <c r="T1188" i="35"/>
  <c r="U1188" i="35"/>
  <c r="V1188" i="35"/>
  <c r="W1188" i="35"/>
  <c r="H1189" i="35"/>
  <c r="I1189" i="35"/>
  <c r="J1189" i="35"/>
  <c r="K1189" i="35"/>
  <c r="L1189" i="35"/>
  <c r="M1189" i="35"/>
  <c r="N1189" i="35"/>
  <c r="O1189" i="35"/>
  <c r="P1189" i="35"/>
  <c r="Q1189" i="35"/>
  <c r="R1189" i="35"/>
  <c r="S1189" i="35"/>
  <c r="T1189" i="35"/>
  <c r="U1189" i="35"/>
  <c r="V1189" i="35"/>
  <c r="W1189" i="35"/>
  <c r="H1190" i="35"/>
  <c r="I1190" i="35"/>
  <c r="J1190" i="35"/>
  <c r="K1190" i="35"/>
  <c r="L1190" i="35"/>
  <c r="M1190" i="35"/>
  <c r="N1190" i="35"/>
  <c r="O1190" i="35"/>
  <c r="P1190" i="35"/>
  <c r="Q1190" i="35"/>
  <c r="R1190" i="35"/>
  <c r="S1190" i="35"/>
  <c r="T1190" i="35"/>
  <c r="U1190" i="35"/>
  <c r="V1190" i="35"/>
  <c r="W1190" i="35"/>
  <c r="H1191" i="35"/>
  <c r="I1191" i="35"/>
  <c r="J1191" i="35"/>
  <c r="K1191" i="35"/>
  <c r="L1191" i="35"/>
  <c r="M1191" i="35"/>
  <c r="N1191" i="35"/>
  <c r="O1191" i="35"/>
  <c r="P1191" i="35"/>
  <c r="Q1191" i="35"/>
  <c r="R1191" i="35"/>
  <c r="S1191" i="35"/>
  <c r="T1191" i="35"/>
  <c r="U1191" i="35"/>
  <c r="V1191" i="35"/>
  <c r="W1191" i="35"/>
  <c r="H1192" i="35"/>
  <c r="I1192" i="35"/>
  <c r="J1192" i="35"/>
  <c r="K1192" i="35"/>
  <c r="L1192" i="35"/>
  <c r="M1192" i="35"/>
  <c r="N1192" i="35"/>
  <c r="O1192" i="35"/>
  <c r="P1192" i="35"/>
  <c r="Q1192" i="35"/>
  <c r="R1192" i="35"/>
  <c r="S1192" i="35"/>
  <c r="T1192" i="35"/>
  <c r="U1192" i="35"/>
  <c r="V1192" i="35"/>
  <c r="W1192" i="35"/>
  <c r="H1193" i="35"/>
  <c r="I1193" i="35"/>
  <c r="J1193" i="35"/>
  <c r="K1193" i="35"/>
  <c r="L1193" i="35"/>
  <c r="M1193" i="35"/>
  <c r="N1193" i="35"/>
  <c r="O1193" i="35"/>
  <c r="P1193" i="35"/>
  <c r="Q1193" i="35"/>
  <c r="R1193" i="35"/>
  <c r="S1193" i="35"/>
  <c r="T1193" i="35"/>
  <c r="U1193" i="35"/>
  <c r="V1193" i="35"/>
  <c r="W1193" i="35"/>
  <c r="H1194" i="35"/>
  <c r="I1194" i="35"/>
  <c r="J1194" i="35"/>
  <c r="K1194" i="35"/>
  <c r="L1194" i="35"/>
  <c r="M1194" i="35"/>
  <c r="N1194" i="35"/>
  <c r="O1194" i="35"/>
  <c r="P1194" i="35"/>
  <c r="Q1194" i="35"/>
  <c r="R1194" i="35"/>
  <c r="S1194" i="35"/>
  <c r="T1194" i="35"/>
  <c r="U1194" i="35"/>
  <c r="V1194" i="35"/>
  <c r="W1194" i="35"/>
  <c r="H1195" i="35"/>
  <c r="I1195" i="35"/>
  <c r="J1195" i="35"/>
  <c r="K1195" i="35"/>
  <c r="L1195" i="35"/>
  <c r="M1195" i="35"/>
  <c r="N1195" i="35"/>
  <c r="O1195" i="35"/>
  <c r="P1195" i="35"/>
  <c r="Q1195" i="35"/>
  <c r="R1195" i="35"/>
  <c r="S1195" i="35"/>
  <c r="T1195" i="35"/>
  <c r="U1195" i="35"/>
  <c r="V1195" i="35"/>
  <c r="W1195" i="35"/>
  <c r="H1196" i="35"/>
  <c r="I1196" i="35"/>
  <c r="J1196" i="35"/>
  <c r="K1196" i="35"/>
  <c r="L1196" i="35"/>
  <c r="M1196" i="35"/>
  <c r="N1196" i="35"/>
  <c r="O1196" i="35"/>
  <c r="P1196" i="35"/>
  <c r="Q1196" i="35"/>
  <c r="R1196" i="35"/>
  <c r="S1196" i="35"/>
  <c r="T1196" i="35"/>
  <c r="U1196" i="35"/>
  <c r="V1196" i="35"/>
  <c r="W1196" i="35"/>
  <c r="H1197" i="35"/>
  <c r="I1197" i="35"/>
  <c r="J1197" i="35"/>
  <c r="K1197" i="35"/>
  <c r="L1197" i="35"/>
  <c r="M1197" i="35"/>
  <c r="N1197" i="35"/>
  <c r="O1197" i="35"/>
  <c r="P1197" i="35"/>
  <c r="Q1197" i="35"/>
  <c r="R1197" i="35"/>
  <c r="S1197" i="35"/>
  <c r="T1197" i="35"/>
  <c r="U1197" i="35"/>
  <c r="V1197" i="35"/>
  <c r="W1197" i="35"/>
  <c r="H1198" i="35"/>
  <c r="I1198" i="35"/>
  <c r="J1198" i="35"/>
  <c r="K1198" i="35"/>
  <c r="L1198" i="35"/>
  <c r="M1198" i="35"/>
  <c r="N1198" i="35"/>
  <c r="O1198" i="35"/>
  <c r="P1198" i="35"/>
  <c r="Q1198" i="35"/>
  <c r="R1198" i="35"/>
  <c r="S1198" i="35"/>
  <c r="T1198" i="35"/>
  <c r="U1198" i="35"/>
  <c r="V1198" i="35"/>
  <c r="W1198" i="35"/>
  <c r="H1199" i="35"/>
  <c r="I1199" i="35"/>
  <c r="J1199" i="35"/>
  <c r="K1199" i="35"/>
  <c r="L1199" i="35"/>
  <c r="M1199" i="35"/>
  <c r="N1199" i="35"/>
  <c r="O1199" i="35"/>
  <c r="P1199" i="35"/>
  <c r="Q1199" i="35"/>
  <c r="R1199" i="35"/>
  <c r="S1199" i="35"/>
  <c r="T1199" i="35"/>
  <c r="U1199" i="35"/>
  <c r="V1199" i="35"/>
  <c r="W1199" i="35"/>
  <c r="H1200" i="35"/>
  <c r="I1200" i="35"/>
  <c r="J1200" i="35"/>
  <c r="K1200" i="35"/>
  <c r="L1200" i="35"/>
  <c r="M1200" i="35"/>
  <c r="N1200" i="35"/>
  <c r="O1200" i="35"/>
  <c r="P1200" i="35"/>
  <c r="Q1200" i="35"/>
  <c r="R1200" i="35"/>
  <c r="S1200" i="35"/>
  <c r="T1200" i="35"/>
  <c r="U1200" i="35"/>
  <c r="V1200" i="35"/>
  <c r="W1200" i="35"/>
  <c r="H1201" i="35"/>
  <c r="I1201" i="35"/>
  <c r="J1201" i="35"/>
  <c r="K1201" i="35"/>
  <c r="L1201" i="35"/>
  <c r="M1201" i="35"/>
  <c r="N1201" i="35"/>
  <c r="O1201" i="35"/>
  <c r="P1201" i="35"/>
  <c r="Q1201" i="35"/>
  <c r="R1201" i="35"/>
  <c r="S1201" i="35"/>
  <c r="T1201" i="35"/>
  <c r="U1201" i="35"/>
  <c r="V1201" i="35"/>
  <c r="W1201" i="35"/>
  <c r="H1202" i="35"/>
  <c r="I1202" i="35"/>
  <c r="J1202" i="35"/>
  <c r="K1202" i="35"/>
  <c r="L1202" i="35"/>
  <c r="M1202" i="35"/>
  <c r="N1202" i="35"/>
  <c r="O1202" i="35"/>
  <c r="P1202" i="35"/>
  <c r="Q1202" i="35"/>
  <c r="R1202" i="35"/>
  <c r="S1202" i="35"/>
  <c r="T1202" i="35"/>
  <c r="U1202" i="35"/>
  <c r="V1202" i="35"/>
  <c r="W1202" i="35"/>
  <c r="H1203" i="35"/>
  <c r="I1203" i="35"/>
  <c r="J1203" i="35"/>
  <c r="K1203" i="35"/>
  <c r="L1203" i="35"/>
  <c r="M1203" i="35"/>
  <c r="N1203" i="35"/>
  <c r="O1203" i="35"/>
  <c r="P1203" i="35"/>
  <c r="Q1203" i="35"/>
  <c r="R1203" i="35"/>
  <c r="S1203" i="35"/>
  <c r="T1203" i="35"/>
  <c r="U1203" i="35"/>
  <c r="V1203" i="35"/>
  <c r="W1203" i="35"/>
  <c r="H1204" i="35"/>
  <c r="I1204" i="35"/>
  <c r="J1204" i="35"/>
  <c r="K1204" i="35"/>
  <c r="L1204" i="35"/>
  <c r="M1204" i="35"/>
  <c r="N1204" i="35"/>
  <c r="O1204" i="35"/>
  <c r="P1204" i="35"/>
  <c r="Q1204" i="35"/>
  <c r="R1204" i="35"/>
  <c r="S1204" i="35"/>
  <c r="T1204" i="35"/>
  <c r="U1204" i="35"/>
  <c r="V1204" i="35"/>
  <c r="W1204" i="35"/>
  <c r="H1205" i="35"/>
  <c r="I1205" i="35"/>
  <c r="J1205" i="35"/>
  <c r="K1205" i="35"/>
  <c r="L1205" i="35"/>
  <c r="M1205" i="35"/>
  <c r="N1205" i="35"/>
  <c r="O1205" i="35"/>
  <c r="P1205" i="35"/>
  <c r="Q1205" i="35"/>
  <c r="R1205" i="35"/>
  <c r="S1205" i="35"/>
  <c r="T1205" i="35"/>
  <c r="U1205" i="35"/>
  <c r="V1205" i="35"/>
  <c r="W1205" i="35"/>
  <c r="H1206" i="35"/>
  <c r="I1206" i="35"/>
  <c r="J1206" i="35"/>
  <c r="K1206" i="35"/>
  <c r="L1206" i="35"/>
  <c r="M1206" i="35"/>
  <c r="N1206" i="35"/>
  <c r="O1206" i="35"/>
  <c r="P1206" i="35"/>
  <c r="Q1206" i="35"/>
  <c r="R1206" i="35"/>
  <c r="S1206" i="35"/>
  <c r="T1206" i="35"/>
  <c r="U1206" i="35"/>
  <c r="V1206" i="35"/>
  <c r="W1206" i="35"/>
  <c r="H1207" i="35"/>
  <c r="I1207" i="35"/>
  <c r="J1207" i="35"/>
  <c r="K1207" i="35"/>
  <c r="L1207" i="35"/>
  <c r="M1207" i="35"/>
  <c r="N1207" i="35"/>
  <c r="O1207" i="35"/>
  <c r="P1207" i="35"/>
  <c r="Q1207" i="35"/>
  <c r="R1207" i="35"/>
  <c r="S1207" i="35"/>
  <c r="T1207" i="35"/>
  <c r="U1207" i="35"/>
  <c r="V1207" i="35"/>
  <c r="W1207" i="35"/>
  <c r="H1208" i="35"/>
  <c r="I1208" i="35"/>
  <c r="J1208" i="35"/>
  <c r="K1208" i="35"/>
  <c r="L1208" i="35"/>
  <c r="M1208" i="35"/>
  <c r="N1208" i="35"/>
  <c r="O1208" i="35"/>
  <c r="P1208" i="35"/>
  <c r="Q1208" i="35"/>
  <c r="R1208" i="35"/>
  <c r="S1208" i="35"/>
  <c r="T1208" i="35"/>
  <c r="U1208" i="35"/>
  <c r="V1208" i="35"/>
  <c r="W1208" i="35"/>
  <c r="H1209" i="35"/>
  <c r="I1209" i="35"/>
  <c r="J1209" i="35"/>
  <c r="K1209" i="35"/>
  <c r="L1209" i="35"/>
  <c r="M1209" i="35"/>
  <c r="N1209" i="35"/>
  <c r="O1209" i="35"/>
  <c r="P1209" i="35"/>
  <c r="Q1209" i="35"/>
  <c r="R1209" i="35"/>
  <c r="S1209" i="35"/>
  <c r="T1209" i="35"/>
  <c r="U1209" i="35"/>
  <c r="V1209" i="35"/>
  <c r="W1209" i="35"/>
  <c r="H1210" i="35"/>
  <c r="I1210" i="35"/>
  <c r="J1210" i="35"/>
  <c r="K1210" i="35"/>
  <c r="L1210" i="35"/>
  <c r="M1210" i="35"/>
  <c r="N1210" i="35"/>
  <c r="O1210" i="35"/>
  <c r="P1210" i="35"/>
  <c r="Q1210" i="35"/>
  <c r="R1210" i="35"/>
  <c r="S1210" i="35"/>
  <c r="T1210" i="35"/>
  <c r="U1210" i="35"/>
  <c r="V1210" i="35"/>
  <c r="W1210" i="35"/>
  <c r="H1211" i="35"/>
  <c r="I1211" i="35"/>
  <c r="J1211" i="35"/>
  <c r="K1211" i="35"/>
  <c r="L1211" i="35"/>
  <c r="M1211" i="35"/>
  <c r="N1211" i="35"/>
  <c r="O1211" i="35"/>
  <c r="P1211" i="35"/>
  <c r="Q1211" i="35"/>
  <c r="R1211" i="35"/>
  <c r="S1211" i="35"/>
  <c r="T1211" i="35"/>
  <c r="U1211" i="35"/>
  <c r="V1211" i="35"/>
  <c r="W1211" i="35"/>
  <c r="H1212" i="35"/>
  <c r="I1212" i="35"/>
  <c r="J1212" i="35"/>
  <c r="K1212" i="35"/>
  <c r="L1212" i="35"/>
  <c r="M1212" i="35"/>
  <c r="N1212" i="35"/>
  <c r="O1212" i="35"/>
  <c r="P1212" i="35"/>
  <c r="Q1212" i="35"/>
  <c r="R1212" i="35"/>
  <c r="S1212" i="35"/>
  <c r="T1212" i="35"/>
  <c r="U1212" i="35"/>
  <c r="V1212" i="35"/>
  <c r="W1212" i="35"/>
  <c r="H1213" i="35"/>
  <c r="I1213" i="35"/>
  <c r="J1213" i="35"/>
  <c r="K1213" i="35"/>
  <c r="L1213" i="35"/>
  <c r="M1213" i="35"/>
  <c r="N1213" i="35"/>
  <c r="O1213" i="35"/>
  <c r="P1213" i="35"/>
  <c r="Q1213" i="35"/>
  <c r="R1213" i="35"/>
  <c r="S1213" i="35"/>
  <c r="T1213" i="35"/>
  <c r="U1213" i="35"/>
  <c r="V1213" i="35"/>
  <c r="W1213" i="35"/>
  <c r="H1214" i="35"/>
  <c r="I1214" i="35"/>
  <c r="J1214" i="35"/>
  <c r="K1214" i="35"/>
  <c r="L1214" i="35"/>
  <c r="M1214" i="35"/>
  <c r="N1214" i="35"/>
  <c r="O1214" i="35"/>
  <c r="P1214" i="35"/>
  <c r="Q1214" i="35"/>
  <c r="R1214" i="35"/>
  <c r="S1214" i="35"/>
  <c r="T1214" i="35"/>
  <c r="U1214" i="35"/>
  <c r="V1214" i="35"/>
  <c r="W1214" i="35"/>
  <c r="H1215" i="35"/>
  <c r="I1215" i="35"/>
  <c r="J1215" i="35"/>
  <c r="K1215" i="35"/>
  <c r="L1215" i="35"/>
  <c r="M1215" i="35"/>
  <c r="N1215" i="35"/>
  <c r="O1215" i="35"/>
  <c r="P1215" i="35"/>
  <c r="Q1215" i="35"/>
  <c r="R1215" i="35"/>
  <c r="S1215" i="35"/>
  <c r="T1215" i="35"/>
  <c r="U1215" i="35"/>
  <c r="V1215" i="35"/>
  <c r="W1215" i="35"/>
  <c r="H1216" i="35"/>
  <c r="I1216" i="35"/>
  <c r="J1216" i="35"/>
  <c r="K1216" i="35"/>
  <c r="L1216" i="35"/>
  <c r="M1216" i="35"/>
  <c r="N1216" i="35"/>
  <c r="O1216" i="35"/>
  <c r="P1216" i="35"/>
  <c r="Q1216" i="35"/>
  <c r="R1216" i="35"/>
  <c r="S1216" i="35"/>
  <c r="T1216" i="35"/>
  <c r="U1216" i="35"/>
  <c r="V1216" i="35"/>
  <c r="W1216" i="35"/>
  <c r="H1217" i="35"/>
  <c r="I1217" i="35"/>
  <c r="J1217" i="35"/>
  <c r="K1217" i="35"/>
  <c r="L1217" i="35"/>
  <c r="M1217" i="35"/>
  <c r="N1217" i="35"/>
  <c r="O1217" i="35"/>
  <c r="P1217" i="35"/>
  <c r="Q1217" i="35"/>
  <c r="R1217" i="35"/>
  <c r="S1217" i="35"/>
  <c r="T1217" i="35"/>
  <c r="U1217" i="35"/>
  <c r="V1217" i="35"/>
  <c r="W1217" i="35"/>
  <c r="H1218" i="35"/>
  <c r="I1218" i="35"/>
  <c r="J1218" i="35"/>
  <c r="K1218" i="35"/>
  <c r="L1218" i="35"/>
  <c r="M1218" i="35"/>
  <c r="N1218" i="35"/>
  <c r="O1218" i="35"/>
  <c r="P1218" i="35"/>
  <c r="Q1218" i="35"/>
  <c r="R1218" i="35"/>
  <c r="S1218" i="35"/>
  <c r="T1218" i="35"/>
  <c r="U1218" i="35"/>
  <c r="V1218" i="35"/>
  <c r="W1218" i="35"/>
  <c r="H1219" i="35"/>
  <c r="I1219" i="35"/>
  <c r="J1219" i="35"/>
  <c r="K1219" i="35"/>
  <c r="L1219" i="35"/>
  <c r="M1219" i="35"/>
  <c r="N1219" i="35"/>
  <c r="O1219" i="35"/>
  <c r="P1219" i="35"/>
  <c r="Q1219" i="35"/>
  <c r="R1219" i="35"/>
  <c r="S1219" i="35"/>
  <c r="T1219" i="35"/>
  <c r="U1219" i="35"/>
  <c r="V1219" i="35"/>
  <c r="W1219" i="35"/>
  <c r="H1220" i="35"/>
  <c r="I1220" i="35"/>
  <c r="J1220" i="35"/>
  <c r="K1220" i="35"/>
  <c r="L1220" i="35"/>
  <c r="M1220" i="35"/>
  <c r="N1220" i="35"/>
  <c r="O1220" i="35"/>
  <c r="P1220" i="35"/>
  <c r="Q1220" i="35"/>
  <c r="R1220" i="35"/>
  <c r="S1220" i="35"/>
  <c r="T1220" i="35"/>
  <c r="U1220" i="35"/>
  <c r="V1220" i="35"/>
  <c r="W1220" i="35"/>
  <c r="H1221" i="35"/>
  <c r="I1221" i="35"/>
  <c r="J1221" i="35"/>
  <c r="K1221" i="35"/>
  <c r="L1221" i="35"/>
  <c r="M1221" i="35"/>
  <c r="N1221" i="35"/>
  <c r="O1221" i="35"/>
  <c r="P1221" i="35"/>
  <c r="Q1221" i="35"/>
  <c r="R1221" i="35"/>
  <c r="S1221" i="35"/>
  <c r="T1221" i="35"/>
  <c r="U1221" i="35"/>
  <c r="V1221" i="35"/>
  <c r="W1221" i="35"/>
  <c r="H1222" i="35"/>
  <c r="I1222" i="35"/>
  <c r="J1222" i="35"/>
  <c r="K1222" i="35"/>
  <c r="L1222" i="35"/>
  <c r="M1222" i="35"/>
  <c r="N1222" i="35"/>
  <c r="O1222" i="35"/>
  <c r="P1222" i="35"/>
  <c r="Q1222" i="35"/>
  <c r="R1222" i="35"/>
  <c r="S1222" i="35"/>
  <c r="T1222" i="35"/>
  <c r="U1222" i="35"/>
  <c r="V1222" i="35"/>
  <c r="W1222" i="35"/>
  <c r="H1223" i="35"/>
  <c r="I1223" i="35"/>
  <c r="J1223" i="35"/>
  <c r="K1223" i="35"/>
  <c r="L1223" i="35"/>
  <c r="M1223" i="35"/>
  <c r="N1223" i="35"/>
  <c r="O1223" i="35"/>
  <c r="P1223" i="35"/>
  <c r="Q1223" i="35"/>
  <c r="R1223" i="35"/>
  <c r="S1223" i="35"/>
  <c r="T1223" i="35"/>
  <c r="U1223" i="35"/>
  <c r="V1223" i="35"/>
  <c r="W1223" i="35"/>
  <c r="H1224" i="35"/>
  <c r="I1224" i="35"/>
  <c r="J1224" i="35"/>
  <c r="K1224" i="35"/>
  <c r="L1224" i="35"/>
  <c r="M1224" i="35"/>
  <c r="N1224" i="35"/>
  <c r="O1224" i="35"/>
  <c r="P1224" i="35"/>
  <c r="Q1224" i="35"/>
  <c r="R1224" i="35"/>
  <c r="S1224" i="35"/>
  <c r="T1224" i="35"/>
  <c r="U1224" i="35"/>
  <c r="V1224" i="35"/>
  <c r="W1224" i="35"/>
  <c r="H1225" i="35"/>
  <c r="I1225" i="35"/>
  <c r="J1225" i="35"/>
  <c r="K1225" i="35"/>
  <c r="L1225" i="35"/>
  <c r="M1225" i="35"/>
  <c r="N1225" i="35"/>
  <c r="O1225" i="35"/>
  <c r="P1225" i="35"/>
  <c r="Q1225" i="35"/>
  <c r="R1225" i="35"/>
  <c r="S1225" i="35"/>
  <c r="T1225" i="35"/>
  <c r="U1225" i="35"/>
  <c r="V1225" i="35"/>
  <c r="W1225" i="35"/>
  <c r="H1226" i="35"/>
  <c r="I1226" i="35"/>
  <c r="J1226" i="35"/>
  <c r="K1226" i="35"/>
  <c r="L1226" i="35"/>
  <c r="M1226" i="35"/>
  <c r="N1226" i="35"/>
  <c r="O1226" i="35"/>
  <c r="P1226" i="35"/>
  <c r="Q1226" i="35"/>
  <c r="R1226" i="35"/>
  <c r="S1226" i="35"/>
  <c r="T1226" i="35"/>
  <c r="U1226" i="35"/>
  <c r="V1226" i="35"/>
  <c r="W1226" i="35"/>
  <c r="H1227" i="35"/>
  <c r="I1227" i="35"/>
  <c r="J1227" i="35"/>
  <c r="K1227" i="35"/>
  <c r="L1227" i="35"/>
  <c r="M1227" i="35"/>
  <c r="N1227" i="35"/>
  <c r="O1227" i="35"/>
  <c r="P1227" i="35"/>
  <c r="Q1227" i="35"/>
  <c r="R1227" i="35"/>
  <c r="S1227" i="35"/>
  <c r="T1227" i="35"/>
  <c r="U1227" i="35"/>
  <c r="V1227" i="35"/>
  <c r="W1227" i="35"/>
  <c r="H1228" i="35"/>
  <c r="I1228" i="35"/>
  <c r="J1228" i="35"/>
  <c r="K1228" i="35"/>
  <c r="L1228" i="35"/>
  <c r="M1228" i="35"/>
  <c r="N1228" i="35"/>
  <c r="O1228" i="35"/>
  <c r="P1228" i="35"/>
  <c r="Q1228" i="35"/>
  <c r="R1228" i="35"/>
  <c r="S1228" i="35"/>
  <c r="T1228" i="35"/>
  <c r="U1228" i="35"/>
  <c r="V1228" i="35"/>
  <c r="W1228" i="35"/>
  <c r="H1229" i="35"/>
  <c r="I1229" i="35"/>
  <c r="J1229" i="35"/>
  <c r="K1229" i="35"/>
  <c r="L1229" i="35"/>
  <c r="M1229" i="35"/>
  <c r="N1229" i="35"/>
  <c r="O1229" i="35"/>
  <c r="P1229" i="35"/>
  <c r="Q1229" i="35"/>
  <c r="R1229" i="35"/>
  <c r="S1229" i="35"/>
  <c r="T1229" i="35"/>
  <c r="U1229" i="35"/>
  <c r="V1229" i="35"/>
  <c r="W1229" i="35"/>
  <c r="H1230" i="35"/>
  <c r="I1230" i="35"/>
  <c r="J1230" i="35"/>
  <c r="K1230" i="35"/>
  <c r="L1230" i="35"/>
  <c r="M1230" i="35"/>
  <c r="N1230" i="35"/>
  <c r="O1230" i="35"/>
  <c r="P1230" i="35"/>
  <c r="Q1230" i="35"/>
  <c r="R1230" i="35"/>
  <c r="S1230" i="35"/>
  <c r="T1230" i="35"/>
  <c r="U1230" i="35"/>
  <c r="V1230" i="35"/>
  <c r="W1230" i="35"/>
  <c r="H1231" i="35"/>
  <c r="I1231" i="35"/>
  <c r="J1231" i="35"/>
  <c r="K1231" i="35"/>
  <c r="L1231" i="35"/>
  <c r="M1231" i="35"/>
  <c r="N1231" i="35"/>
  <c r="O1231" i="35"/>
  <c r="P1231" i="35"/>
  <c r="Q1231" i="35"/>
  <c r="R1231" i="35"/>
  <c r="S1231" i="35"/>
  <c r="T1231" i="35"/>
  <c r="U1231" i="35"/>
  <c r="V1231" i="35"/>
  <c r="W1231" i="35"/>
  <c r="H1232" i="35"/>
  <c r="I1232" i="35"/>
  <c r="J1232" i="35"/>
  <c r="K1232" i="35"/>
  <c r="L1232" i="35"/>
  <c r="M1232" i="35"/>
  <c r="N1232" i="35"/>
  <c r="O1232" i="35"/>
  <c r="P1232" i="35"/>
  <c r="Q1232" i="35"/>
  <c r="R1232" i="35"/>
  <c r="S1232" i="35"/>
  <c r="T1232" i="35"/>
  <c r="U1232" i="35"/>
  <c r="V1232" i="35"/>
  <c r="W1232" i="35"/>
  <c r="H1233" i="35"/>
  <c r="I1233" i="35"/>
  <c r="J1233" i="35"/>
  <c r="K1233" i="35"/>
  <c r="L1233" i="35"/>
  <c r="M1233" i="35"/>
  <c r="N1233" i="35"/>
  <c r="O1233" i="35"/>
  <c r="P1233" i="35"/>
  <c r="Q1233" i="35"/>
  <c r="R1233" i="35"/>
  <c r="S1233" i="35"/>
  <c r="T1233" i="35"/>
  <c r="U1233" i="35"/>
  <c r="V1233" i="35"/>
  <c r="W1233" i="35"/>
  <c r="H1234" i="35"/>
  <c r="I1234" i="35"/>
  <c r="J1234" i="35"/>
  <c r="K1234" i="35"/>
  <c r="L1234" i="35"/>
  <c r="M1234" i="35"/>
  <c r="N1234" i="35"/>
  <c r="O1234" i="35"/>
  <c r="P1234" i="35"/>
  <c r="Q1234" i="35"/>
  <c r="R1234" i="35"/>
  <c r="S1234" i="35"/>
  <c r="T1234" i="35"/>
  <c r="U1234" i="35"/>
  <c r="V1234" i="35"/>
  <c r="W1234" i="35"/>
  <c r="H1235" i="35"/>
  <c r="I1235" i="35"/>
  <c r="J1235" i="35"/>
  <c r="K1235" i="35"/>
  <c r="L1235" i="35"/>
  <c r="M1235" i="35"/>
  <c r="N1235" i="35"/>
  <c r="O1235" i="35"/>
  <c r="P1235" i="35"/>
  <c r="Q1235" i="35"/>
  <c r="R1235" i="35"/>
  <c r="S1235" i="35"/>
  <c r="T1235" i="35"/>
  <c r="U1235" i="35"/>
  <c r="V1235" i="35"/>
  <c r="W1235" i="35"/>
  <c r="H1236" i="35"/>
  <c r="I1236" i="35"/>
  <c r="J1236" i="35"/>
  <c r="K1236" i="35"/>
  <c r="L1236" i="35"/>
  <c r="M1236" i="35"/>
  <c r="N1236" i="35"/>
  <c r="O1236" i="35"/>
  <c r="P1236" i="35"/>
  <c r="Q1236" i="35"/>
  <c r="R1236" i="35"/>
  <c r="S1236" i="35"/>
  <c r="T1236" i="35"/>
  <c r="U1236" i="35"/>
  <c r="V1236" i="35"/>
  <c r="W1236" i="35"/>
  <c r="H1237" i="35"/>
  <c r="I1237" i="35"/>
  <c r="J1237" i="35"/>
  <c r="K1237" i="35"/>
  <c r="L1237" i="35"/>
  <c r="M1237" i="35"/>
  <c r="N1237" i="35"/>
  <c r="O1237" i="35"/>
  <c r="P1237" i="35"/>
  <c r="Q1237" i="35"/>
  <c r="R1237" i="35"/>
  <c r="S1237" i="35"/>
  <c r="T1237" i="35"/>
  <c r="U1237" i="35"/>
  <c r="V1237" i="35"/>
  <c r="W1237" i="35"/>
  <c r="H1238" i="35"/>
  <c r="I1238" i="35"/>
  <c r="J1238" i="35"/>
  <c r="K1238" i="35"/>
  <c r="L1238" i="35"/>
  <c r="M1238" i="35"/>
  <c r="N1238" i="35"/>
  <c r="O1238" i="35"/>
  <c r="P1238" i="35"/>
  <c r="Q1238" i="35"/>
  <c r="R1238" i="35"/>
  <c r="S1238" i="35"/>
  <c r="T1238" i="35"/>
  <c r="U1238" i="35"/>
  <c r="V1238" i="35"/>
  <c r="W1238" i="35"/>
  <c r="H1239" i="35"/>
  <c r="I1239" i="35"/>
  <c r="J1239" i="35"/>
  <c r="K1239" i="35"/>
  <c r="L1239" i="35"/>
  <c r="M1239" i="35"/>
  <c r="N1239" i="35"/>
  <c r="O1239" i="35"/>
  <c r="P1239" i="35"/>
  <c r="Q1239" i="35"/>
  <c r="R1239" i="35"/>
  <c r="S1239" i="35"/>
  <c r="T1239" i="35"/>
  <c r="U1239" i="35"/>
  <c r="V1239" i="35"/>
  <c r="W1239" i="35"/>
  <c r="H1240" i="35"/>
  <c r="I1240" i="35"/>
  <c r="J1240" i="35"/>
  <c r="K1240" i="35"/>
  <c r="L1240" i="35"/>
  <c r="M1240" i="35"/>
  <c r="N1240" i="35"/>
  <c r="O1240" i="35"/>
  <c r="P1240" i="35"/>
  <c r="Q1240" i="35"/>
  <c r="R1240" i="35"/>
  <c r="S1240" i="35"/>
  <c r="T1240" i="35"/>
  <c r="U1240" i="35"/>
  <c r="V1240" i="35"/>
  <c r="W1240" i="35"/>
  <c r="H1241" i="35"/>
  <c r="I1241" i="35"/>
  <c r="J1241" i="35"/>
  <c r="K1241" i="35"/>
  <c r="L1241" i="35"/>
  <c r="M1241" i="35"/>
  <c r="N1241" i="35"/>
  <c r="O1241" i="35"/>
  <c r="P1241" i="35"/>
  <c r="Q1241" i="35"/>
  <c r="R1241" i="35"/>
  <c r="S1241" i="35"/>
  <c r="T1241" i="35"/>
  <c r="U1241" i="35"/>
  <c r="V1241" i="35"/>
  <c r="W1241" i="35"/>
  <c r="H1242" i="35"/>
  <c r="I1242" i="35"/>
  <c r="J1242" i="35"/>
  <c r="K1242" i="35"/>
  <c r="L1242" i="35"/>
  <c r="M1242" i="35"/>
  <c r="N1242" i="35"/>
  <c r="O1242" i="35"/>
  <c r="P1242" i="35"/>
  <c r="Q1242" i="35"/>
  <c r="R1242" i="35"/>
  <c r="S1242" i="35"/>
  <c r="T1242" i="35"/>
  <c r="U1242" i="35"/>
  <c r="V1242" i="35"/>
  <c r="W1242" i="35"/>
  <c r="H1243" i="35"/>
  <c r="I1243" i="35"/>
  <c r="J1243" i="35"/>
  <c r="K1243" i="35"/>
  <c r="L1243" i="35"/>
  <c r="M1243" i="35"/>
  <c r="N1243" i="35"/>
  <c r="O1243" i="35"/>
  <c r="P1243" i="35"/>
  <c r="Q1243" i="35"/>
  <c r="R1243" i="35"/>
  <c r="S1243" i="35"/>
  <c r="T1243" i="35"/>
  <c r="U1243" i="35"/>
  <c r="V1243" i="35"/>
  <c r="W1243" i="35"/>
  <c r="H1244" i="35"/>
  <c r="I1244" i="35"/>
  <c r="J1244" i="35"/>
  <c r="K1244" i="35"/>
  <c r="L1244" i="35"/>
  <c r="M1244" i="35"/>
  <c r="N1244" i="35"/>
  <c r="O1244" i="35"/>
  <c r="P1244" i="35"/>
  <c r="Q1244" i="35"/>
  <c r="R1244" i="35"/>
  <c r="S1244" i="35"/>
  <c r="T1244" i="35"/>
  <c r="U1244" i="35"/>
  <c r="V1244" i="35"/>
  <c r="W1244" i="35"/>
  <c r="H1245" i="35"/>
  <c r="I1245" i="35"/>
  <c r="J1245" i="35"/>
  <c r="K1245" i="35"/>
  <c r="L1245" i="35"/>
  <c r="M1245" i="35"/>
  <c r="N1245" i="35"/>
  <c r="O1245" i="35"/>
  <c r="P1245" i="35"/>
  <c r="Q1245" i="35"/>
  <c r="R1245" i="35"/>
  <c r="S1245" i="35"/>
  <c r="T1245" i="35"/>
  <c r="U1245" i="35"/>
  <c r="V1245" i="35"/>
  <c r="W1245" i="35"/>
  <c r="H1246" i="35"/>
  <c r="I1246" i="35"/>
  <c r="J1246" i="35"/>
  <c r="K1246" i="35"/>
  <c r="L1246" i="35"/>
  <c r="M1246" i="35"/>
  <c r="N1246" i="35"/>
  <c r="O1246" i="35"/>
  <c r="P1246" i="35"/>
  <c r="Q1246" i="35"/>
  <c r="R1246" i="35"/>
  <c r="S1246" i="35"/>
  <c r="T1246" i="35"/>
  <c r="U1246" i="35"/>
  <c r="V1246" i="35"/>
  <c r="W1246" i="35"/>
  <c r="H1247" i="35"/>
  <c r="I1247" i="35"/>
  <c r="J1247" i="35"/>
  <c r="K1247" i="35"/>
  <c r="L1247" i="35"/>
  <c r="M1247" i="35"/>
  <c r="N1247" i="35"/>
  <c r="O1247" i="35"/>
  <c r="P1247" i="35"/>
  <c r="Q1247" i="35"/>
  <c r="R1247" i="35"/>
  <c r="S1247" i="35"/>
  <c r="T1247" i="35"/>
  <c r="U1247" i="35"/>
  <c r="V1247" i="35"/>
  <c r="W1247" i="35"/>
  <c r="H1248" i="35"/>
  <c r="I1248" i="35"/>
  <c r="J1248" i="35"/>
  <c r="K1248" i="35"/>
  <c r="L1248" i="35"/>
  <c r="M1248" i="35"/>
  <c r="N1248" i="35"/>
  <c r="O1248" i="35"/>
  <c r="P1248" i="35"/>
  <c r="Q1248" i="35"/>
  <c r="R1248" i="35"/>
  <c r="S1248" i="35"/>
  <c r="T1248" i="35"/>
  <c r="U1248" i="35"/>
  <c r="V1248" i="35"/>
  <c r="W1248" i="35"/>
  <c r="H1249" i="35"/>
  <c r="I1249" i="35"/>
  <c r="J1249" i="35"/>
  <c r="K1249" i="35"/>
  <c r="L1249" i="35"/>
  <c r="M1249" i="35"/>
  <c r="N1249" i="35"/>
  <c r="O1249" i="35"/>
  <c r="P1249" i="35"/>
  <c r="Q1249" i="35"/>
  <c r="R1249" i="35"/>
  <c r="S1249" i="35"/>
  <c r="T1249" i="35"/>
  <c r="U1249" i="35"/>
  <c r="V1249" i="35"/>
  <c r="W1249" i="35"/>
  <c r="H1250" i="35"/>
  <c r="I1250" i="35"/>
  <c r="J1250" i="35"/>
  <c r="K1250" i="35"/>
  <c r="L1250" i="35"/>
  <c r="M1250" i="35"/>
  <c r="N1250" i="35"/>
  <c r="O1250" i="35"/>
  <c r="P1250" i="35"/>
  <c r="Q1250" i="35"/>
  <c r="R1250" i="35"/>
  <c r="S1250" i="35"/>
  <c r="T1250" i="35"/>
  <c r="U1250" i="35"/>
  <c r="V1250" i="35"/>
  <c r="W1250" i="35"/>
  <c r="H1251" i="35"/>
  <c r="I1251" i="35"/>
  <c r="J1251" i="35"/>
  <c r="K1251" i="35"/>
  <c r="L1251" i="35"/>
  <c r="M1251" i="35"/>
  <c r="N1251" i="35"/>
  <c r="O1251" i="35"/>
  <c r="P1251" i="35"/>
  <c r="Q1251" i="35"/>
  <c r="R1251" i="35"/>
  <c r="S1251" i="35"/>
  <c r="T1251" i="35"/>
  <c r="U1251" i="35"/>
  <c r="V1251" i="35"/>
  <c r="W1251" i="35"/>
  <c r="H1252" i="35"/>
  <c r="I1252" i="35"/>
  <c r="J1252" i="35"/>
  <c r="K1252" i="35"/>
  <c r="L1252" i="35"/>
  <c r="M1252" i="35"/>
  <c r="N1252" i="35"/>
  <c r="O1252" i="35"/>
  <c r="P1252" i="35"/>
  <c r="Q1252" i="35"/>
  <c r="R1252" i="35"/>
  <c r="S1252" i="35"/>
  <c r="T1252" i="35"/>
  <c r="U1252" i="35"/>
  <c r="V1252" i="35"/>
  <c r="W1252" i="35"/>
  <c r="H1253" i="35"/>
  <c r="I1253" i="35"/>
  <c r="J1253" i="35"/>
  <c r="K1253" i="35"/>
  <c r="L1253" i="35"/>
  <c r="M1253" i="35"/>
  <c r="N1253" i="35"/>
  <c r="O1253" i="35"/>
  <c r="P1253" i="35"/>
  <c r="Q1253" i="35"/>
  <c r="R1253" i="35"/>
  <c r="S1253" i="35"/>
  <c r="T1253" i="35"/>
  <c r="U1253" i="35"/>
  <c r="V1253" i="35"/>
  <c r="W1253" i="35"/>
  <c r="H1254" i="35"/>
  <c r="I1254" i="35"/>
  <c r="J1254" i="35"/>
  <c r="K1254" i="35"/>
  <c r="L1254" i="35"/>
  <c r="M1254" i="35"/>
  <c r="N1254" i="35"/>
  <c r="O1254" i="35"/>
  <c r="P1254" i="35"/>
  <c r="Q1254" i="35"/>
  <c r="R1254" i="35"/>
  <c r="S1254" i="35"/>
  <c r="T1254" i="35"/>
  <c r="U1254" i="35"/>
  <c r="V1254" i="35"/>
  <c r="W1254" i="35"/>
  <c r="H1255" i="35"/>
  <c r="I1255" i="35"/>
  <c r="J1255" i="35"/>
  <c r="K1255" i="35"/>
  <c r="L1255" i="35"/>
  <c r="M1255" i="35"/>
  <c r="N1255" i="35"/>
  <c r="O1255" i="35"/>
  <c r="P1255" i="35"/>
  <c r="Q1255" i="35"/>
  <c r="R1255" i="35"/>
  <c r="S1255" i="35"/>
  <c r="T1255" i="35"/>
  <c r="U1255" i="35"/>
  <c r="V1255" i="35"/>
  <c r="W1255" i="35"/>
  <c r="H1256" i="35"/>
  <c r="I1256" i="35"/>
  <c r="J1256" i="35"/>
  <c r="K1256" i="35"/>
  <c r="L1256" i="35"/>
  <c r="M1256" i="35"/>
  <c r="N1256" i="35"/>
  <c r="O1256" i="35"/>
  <c r="P1256" i="35"/>
  <c r="Q1256" i="35"/>
  <c r="R1256" i="35"/>
  <c r="S1256" i="35"/>
  <c r="T1256" i="35"/>
  <c r="U1256" i="35"/>
  <c r="V1256" i="35"/>
  <c r="W1256" i="35"/>
  <c r="H1257" i="35"/>
  <c r="I1257" i="35"/>
  <c r="J1257" i="35"/>
  <c r="K1257" i="35"/>
  <c r="L1257" i="35"/>
  <c r="M1257" i="35"/>
  <c r="N1257" i="35"/>
  <c r="O1257" i="35"/>
  <c r="P1257" i="35"/>
  <c r="Q1257" i="35"/>
  <c r="R1257" i="35"/>
  <c r="S1257" i="35"/>
  <c r="T1257" i="35"/>
  <c r="U1257" i="35"/>
  <c r="V1257" i="35"/>
  <c r="W1257" i="35"/>
  <c r="H1258" i="35"/>
  <c r="I1258" i="35"/>
  <c r="J1258" i="35"/>
  <c r="K1258" i="35"/>
  <c r="L1258" i="35"/>
  <c r="M1258" i="35"/>
  <c r="N1258" i="35"/>
  <c r="O1258" i="35"/>
  <c r="P1258" i="35"/>
  <c r="Q1258" i="35"/>
  <c r="R1258" i="35"/>
  <c r="S1258" i="35"/>
  <c r="T1258" i="35"/>
  <c r="U1258" i="35"/>
  <c r="V1258" i="35"/>
  <c r="W1258" i="35"/>
  <c r="H1259" i="35"/>
  <c r="I1259" i="35"/>
  <c r="J1259" i="35"/>
  <c r="K1259" i="35"/>
  <c r="L1259" i="35"/>
  <c r="M1259" i="35"/>
  <c r="N1259" i="35"/>
  <c r="O1259" i="35"/>
  <c r="P1259" i="35"/>
  <c r="Q1259" i="35"/>
  <c r="R1259" i="35"/>
  <c r="S1259" i="35"/>
  <c r="T1259" i="35"/>
  <c r="U1259" i="35"/>
  <c r="V1259" i="35"/>
  <c r="W1259" i="35"/>
  <c r="H1260" i="35"/>
  <c r="I1260" i="35"/>
  <c r="J1260" i="35"/>
  <c r="K1260" i="35"/>
  <c r="L1260" i="35"/>
  <c r="M1260" i="35"/>
  <c r="N1260" i="35"/>
  <c r="O1260" i="35"/>
  <c r="P1260" i="35"/>
  <c r="Q1260" i="35"/>
  <c r="R1260" i="35"/>
  <c r="S1260" i="35"/>
  <c r="T1260" i="35"/>
  <c r="U1260" i="35"/>
  <c r="V1260" i="35"/>
  <c r="W1260" i="35"/>
  <c r="H1261" i="35"/>
  <c r="I1261" i="35"/>
  <c r="J1261" i="35"/>
  <c r="K1261" i="35"/>
  <c r="L1261" i="35"/>
  <c r="M1261" i="35"/>
  <c r="N1261" i="35"/>
  <c r="O1261" i="35"/>
  <c r="P1261" i="35"/>
  <c r="Q1261" i="35"/>
  <c r="R1261" i="35"/>
  <c r="S1261" i="35"/>
  <c r="T1261" i="35"/>
  <c r="U1261" i="35"/>
  <c r="V1261" i="35"/>
  <c r="W1261" i="35"/>
  <c r="H1262" i="35"/>
  <c r="I1262" i="35"/>
  <c r="J1262" i="35"/>
  <c r="K1262" i="35"/>
  <c r="L1262" i="35"/>
  <c r="M1262" i="35"/>
  <c r="N1262" i="35"/>
  <c r="O1262" i="35"/>
  <c r="P1262" i="35"/>
  <c r="Q1262" i="35"/>
  <c r="R1262" i="35"/>
  <c r="S1262" i="35"/>
  <c r="T1262" i="35"/>
  <c r="U1262" i="35"/>
  <c r="V1262" i="35"/>
  <c r="W1262" i="35"/>
  <c r="H1263" i="35"/>
  <c r="I1263" i="35"/>
  <c r="J1263" i="35"/>
  <c r="K1263" i="35"/>
  <c r="L1263" i="35"/>
  <c r="M1263" i="35"/>
  <c r="N1263" i="35"/>
  <c r="O1263" i="35"/>
  <c r="P1263" i="35"/>
  <c r="Q1263" i="35"/>
  <c r="R1263" i="35"/>
  <c r="S1263" i="35"/>
  <c r="T1263" i="35"/>
  <c r="U1263" i="35"/>
  <c r="V1263" i="35"/>
  <c r="W1263" i="35"/>
  <c r="H1264" i="35"/>
  <c r="I1264" i="35"/>
  <c r="J1264" i="35"/>
  <c r="K1264" i="35"/>
  <c r="L1264" i="35"/>
  <c r="M1264" i="35"/>
  <c r="N1264" i="35"/>
  <c r="O1264" i="35"/>
  <c r="P1264" i="35"/>
  <c r="Q1264" i="35"/>
  <c r="R1264" i="35"/>
  <c r="S1264" i="35"/>
  <c r="T1264" i="35"/>
  <c r="U1264" i="35"/>
  <c r="V1264" i="35"/>
  <c r="W1264" i="35"/>
  <c r="H1265" i="35"/>
  <c r="I1265" i="35"/>
  <c r="J1265" i="35"/>
  <c r="K1265" i="35"/>
  <c r="L1265" i="35"/>
  <c r="M1265" i="35"/>
  <c r="N1265" i="35"/>
  <c r="O1265" i="35"/>
  <c r="P1265" i="35"/>
  <c r="Q1265" i="35"/>
  <c r="R1265" i="35"/>
  <c r="S1265" i="35"/>
  <c r="T1265" i="35"/>
  <c r="U1265" i="35"/>
  <c r="V1265" i="35"/>
  <c r="W1265" i="35"/>
  <c r="H1266" i="35"/>
  <c r="I1266" i="35"/>
  <c r="J1266" i="35"/>
  <c r="K1266" i="35"/>
  <c r="L1266" i="35"/>
  <c r="M1266" i="35"/>
  <c r="N1266" i="35"/>
  <c r="O1266" i="35"/>
  <c r="P1266" i="35"/>
  <c r="Q1266" i="35"/>
  <c r="R1266" i="35"/>
  <c r="S1266" i="35"/>
  <c r="T1266" i="35"/>
  <c r="U1266" i="35"/>
  <c r="V1266" i="35"/>
  <c r="W1266" i="35"/>
  <c r="H1267" i="35"/>
  <c r="I1267" i="35"/>
  <c r="J1267" i="35"/>
  <c r="K1267" i="35"/>
  <c r="L1267" i="35"/>
  <c r="M1267" i="35"/>
  <c r="N1267" i="35"/>
  <c r="O1267" i="35"/>
  <c r="P1267" i="35"/>
  <c r="Q1267" i="35"/>
  <c r="R1267" i="35"/>
  <c r="S1267" i="35"/>
  <c r="T1267" i="35"/>
  <c r="U1267" i="35"/>
  <c r="V1267" i="35"/>
  <c r="W1267" i="35"/>
  <c r="H1268" i="35"/>
  <c r="I1268" i="35"/>
  <c r="J1268" i="35"/>
  <c r="K1268" i="35"/>
  <c r="L1268" i="35"/>
  <c r="M1268" i="35"/>
  <c r="N1268" i="35"/>
  <c r="O1268" i="35"/>
  <c r="P1268" i="35"/>
  <c r="Q1268" i="35"/>
  <c r="R1268" i="35"/>
  <c r="S1268" i="35"/>
  <c r="T1268" i="35"/>
  <c r="U1268" i="35"/>
  <c r="V1268" i="35"/>
  <c r="W1268" i="35"/>
  <c r="H1269" i="35"/>
  <c r="I1269" i="35"/>
  <c r="J1269" i="35"/>
  <c r="K1269" i="35"/>
  <c r="L1269" i="35"/>
  <c r="M1269" i="35"/>
  <c r="N1269" i="35"/>
  <c r="O1269" i="35"/>
  <c r="P1269" i="35"/>
  <c r="Q1269" i="35"/>
  <c r="R1269" i="35"/>
  <c r="S1269" i="35"/>
  <c r="T1269" i="35"/>
  <c r="U1269" i="35"/>
  <c r="V1269" i="35"/>
  <c r="W1269" i="35"/>
  <c r="H1270" i="35"/>
  <c r="I1270" i="35"/>
  <c r="J1270" i="35"/>
  <c r="K1270" i="35"/>
  <c r="L1270" i="35"/>
  <c r="M1270" i="35"/>
  <c r="N1270" i="35"/>
  <c r="O1270" i="35"/>
  <c r="P1270" i="35"/>
  <c r="Q1270" i="35"/>
  <c r="R1270" i="35"/>
  <c r="S1270" i="35"/>
  <c r="T1270" i="35"/>
  <c r="U1270" i="35"/>
  <c r="V1270" i="35"/>
  <c r="W1270" i="35"/>
  <c r="H1271" i="35"/>
  <c r="I1271" i="35"/>
  <c r="J1271" i="35"/>
  <c r="K1271" i="35"/>
  <c r="L1271" i="35"/>
  <c r="M1271" i="35"/>
  <c r="N1271" i="35"/>
  <c r="O1271" i="35"/>
  <c r="P1271" i="35"/>
  <c r="Q1271" i="35"/>
  <c r="R1271" i="35"/>
  <c r="S1271" i="35"/>
  <c r="T1271" i="35"/>
  <c r="U1271" i="35"/>
  <c r="V1271" i="35"/>
  <c r="W1271" i="35"/>
  <c r="H1272" i="35"/>
  <c r="I1272" i="35"/>
  <c r="J1272" i="35"/>
  <c r="K1272" i="35"/>
  <c r="L1272" i="35"/>
  <c r="M1272" i="35"/>
  <c r="N1272" i="35"/>
  <c r="O1272" i="35"/>
  <c r="P1272" i="35"/>
  <c r="Q1272" i="35"/>
  <c r="R1272" i="35"/>
  <c r="S1272" i="35"/>
  <c r="T1272" i="35"/>
  <c r="U1272" i="35"/>
  <c r="V1272" i="35"/>
  <c r="W1272" i="35"/>
  <c r="H1273" i="35"/>
  <c r="I1273" i="35"/>
  <c r="J1273" i="35"/>
  <c r="K1273" i="35"/>
  <c r="L1273" i="35"/>
  <c r="M1273" i="35"/>
  <c r="N1273" i="35"/>
  <c r="O1273" i="35"/>
  <c r="P1273" i="35"/>
  <c r="Q1273" i="35"/>
  <c r="R1273" i="35"/>
  <c r="S1273" i="35"/>
  <c r="T1273" i="35"/>
  <c r="U1273" i="35"/>
  <c r="V1273" i="35"/>
  <c r="W1273" i="35"/>
  <c r="H1274" i="35"/>
  <c r="I1274" i="35"/>
  <c r="J1274" i="35"/>
  <c r="K1274" i="35"/>
  <c r="L1274" i="35"/>
  <c r="M1274" i="35"/>
  <c r="N1274" i="35"/>
  <c r="O1274" i="35"/>
  <c r="P1274" i="35"/>
  <c r="Q1274" i="35"/>
  <c r="R1274" i="35"/>
  <c r="S1274" i="35"/>
  <c r="T1274" i="35"/>
  <c r="U1274" i="35"/>
  <c r="V1274" i="35"/>
  <c r="W1274" i="35"/>
  <c r="H1275" i="35"/>
  <c r="I1275" i="35"/>
  <c r="J1275" i="35"/>
  <c r="K1275" i="35"/>
  <c r="L1275" i="35"/>
  <c r="M1275" i="35"/>
  <c r="N1275" i="35"/>
  <c r="O1275" i="35"/>
  <c r="P1275" i="35"/>
  <c r="Q1275" i="35"/>
  <c r="R1275" i="35"/>
  <c r="S1275" i="35"/>
  <c r="T1275" i="35"/>
  <c r="U1275" i="35"/>
  <c r="V1275" i="35"/>
  <c r="W1275" i="35"/>
  <c r="H1276" i="35"/>
  <c r="I1276" i="35"/>
  <c r="J1276" i="35"/>
  <c r="K1276" i="35"/>
  <c r="L1276" i="35"/>
  <c r="M1276" i="35"/>
  <c r="N1276" i="35"/>
  <c r="O1276" i="35"/>
  <c r="P1276" i="35"/>
  <c r="Q1276" i="35"/>
  <c r="R1276" i="35"/>
  <c r="S1276" i="35"/>
  <c r="T1276" i="35"/>
  <c r="U1276" i="35"/>
  <c r="V1276" i="35"/>
  <c r="W1276" i="35"/>
  <c r="H1277" i="35"/>
  <c r="I1277" i="35"/>
  <c r="J1277" i="35"/>
  <c r="K1277" i="35"/>
  <c r="L1277" i="35"/>
  <c r="M1277" i="35"/>
  <c r="N1277" i="35"/>
  <c r="O1277" i="35"/>
  <c r="P1277" i="35"/>
  <c r="Q1277" i="35"/>
  <c r="R1277" i="35"/>
  <c r="S1277" i="35"/>
  <c r="T1277" i="35"/>
  <c r="U1277" i="35"/>
  <c r="V1277" i="35"/>
  <c r="W1277" i="35"/>
  <c r="H1278" i="35"/>
  <c r="I1278" i="35"/>
  <c r="J1278" i="35"/>
  <c r="K1278" i="35"/>
  <c r="L1278" i="35"/>
  <c r="M1278" i="35"/>
  <c r="N1278" i="35"/>
  <c r="O1278" i="35"/>
  <c r="P1278" i="35"/>
  <c r="Q1278" i="35"/>
  <c r="R1278" i="35"/>
  <c r="S1278" i="35"/>
  <c r="T1278" i="35"/>
  <c r="U1278" i="35"/>
  <c r="V1278" i="35"/>
  <c r="W1278" i="35"/>
  <c r="H1279" i="35"/>
  <c r="I1279" i="35"/>
  <c r="J1279" i="35"/>
  <c r="K1279" i="35"/>
  <c r="L1279" i="35"/>
  <c r="M1279" i="35"/>
  <c r="N1279" i="35"/>
  <c r="O1279" i="35"/>
  <c r="P1279" i="35"/>
  <c r="Q1279" i="35"/>
  <c r="R1279" i="35"/>
  <c r="S1279" i="35"/>
  <c r="T1279" i="35"/>
  <c r="U1279" i="35"/>
  <c r="V1279" i="35"/>
  <c r="W1279" i="35"/>
  <c r="H1280" i="35"/>
  <c r="I1280" i="35"/>
  <c r="J1280" i="35"/>
  <c r="K1280" i="35"/>
  <c r="L1280" i="35"/>
  <c r="M1280" i="35"/>
  <c r="N1280" i="35"/>
  <c r="O1280" i="35"/>
  <c r="P1280" i="35"/>
  <c r="Q1280" i="35"/>
  <c r="R1280" i="35"/>
  <c r="S1280" i="35"/>
  <c r="T1280" i="35"/>
  <c r="U1280" i="35"/>
  <c r="V1280" i="35"/>
  <c r="W1280" i="35"/>
  <c r="H1281" i="35"/>
  <c r="I1281" i="35"/>
  <c r="J1281" i="35"/>
  <c r="K1281" i="35"/>
  <c r="L1281" i="35"/>
  <c r="M1281" i="35"/>
  <c r="N1281" i="35"/>
  <c r="O1281" i="35"/>
  <c r="P1281" i="35"/>
  <c r="Q1281" i="35"/>
  <c r="R1281" i="35"/>
  <c r="S1281" i="35"/>
  <c r="T1281" i="35"/>
  <c r="U1281" i="35"/>
  <c r="V1281" i="35"/>
  <c r="W1281" i="35"/>
  <c r="H1282" i="35"/>
  <c r="I1282" i="35"/>
  <c r="J1282" i="35"/>
  <c r="K1282" i="35"/>
  <c r="L1282" i="35"/>
  <c r="M1282" i="35"/>
  <c r="N1282" i="35"/>
  <c r="O1282" i="35"/>
  <c r="P1282" i="35"/>
  <c r="Q1282" i="35"/>
  <c r="R1282" i="35"/>
  <c r="S1282" i="35"/>
  <c r="T1282" i="35"/>
  <c r="U1282" i="35"/>
  <c r="V1282" i="35"/>
  <c r="W1282" i="35"/>
  <c r="H1283" i="35"/>
  <c r="I1283" i="35"/>
  <c r="J1283" i="35"/>
  <c r="K1283" i="35"/>
  <c r="L1283" i="35"/>
  <c r="M1283" i="35"/>
  <c r="N1283" i="35"/>
  <c r="O1283" i="35"/>
  <c r="P1283" i="35"/>
  <c r="Q1283" i="35"/>
  <c r="R1283" i="35"/>
  <c r="S1283" i="35"/>
  <c r="T1283" i="35"/>
  <c r="U1283" i="35"/>
  <c r="V1283" i="35"/>
  <c r="W1283" i="35"/>
  <c r="H1284" i="35"/>
  <c r="I1284" i="35"/>
  <c r="J1284" i="35"/>
  <c r="K1284" i="35"/>
  <c r="L1284" i="35"/>
  <c r="M1284" i="35"/>
  <c r="N1284" i="35"/>
  <c r="O1284" i="35"/>
  <c r="P1284" i="35"/>
  <c r="Q1284" i="35"/>
  <c r="R1284" i="35"/>
  <c r="S1284" i="35"/>
  <c r="T1284" i="35"/>
  <c r="U1284" i="35"/>
  <c r="V1284" i="35"/>
  <c r="W1284" i="35"/>
  <c r="H1285" i="35"/>
  <c r="I1285" i="35"/>
  <c r="J1285" i="35"/>
  <c r="K1285" i="35"/>
  <c r="L1285" i="35"/>
  <c r="M1285" i="35"/>
  <c r="N1285" i="35"/>
  <c r="O1285" i="35"/>
  <c r="P1285" i="35"/>
  <c r="Q1285" i="35"/>
  <c r="R1285" i="35"/>
  <c r="S1285" i="35"/>
  <c r="T1285" i="35"/>
  <c r="U1285" i="35"/>
  <c r="V1285" i="35"/>
  <c r="W1285" i="35"/>
  <c r="H1286" i="35"/>
  <c r="I1286" i="35"/>
  <c r="J1286" i="35"/>
  <c r="K1286" i="35"/>
  <c r="L1286" i="35"/>
  <c r="M1286" i="35"/>
  <c r="N1286" i="35"/>
  <c r="O1286" i="35"/>
  <c r="P1286" i="35"/>
  <c r="Q1286" i="35"/>
  <c r="R1286" i="35"/>
  <c r="S1286" i="35"/>
  <c r="T1286" i="35"/>
  <c r="U1286" i="35"/>
  <c r="V1286" i="35"/>
  <c r="W1286" i="35"/>
  <c r="H1287" i="35"/>
  <c r="I1287" i="35"/>
  <c r="J1287" i="35"/>
  <c r="K1287" i="35"/>
  <c r="L1287" i="35"/>
  <c r="M1287" i="35"/>
  <c r="N1287" i="35"/>
  <c r="O1287" i="35"/>
  <c r="P1287" i="35"/>
  <c r="Q1287" i="35"/>
  <c r="R1287" i="35"/>
  <c r="S1287" i="35"/>
  <c r="T1287" i="35"/>
  <c r="U1287" i="35"/>
  <c r="V1287" i="35"/>
  <c r="W1287" i="35"/>
  <c r="H1288" i="35"/>
  <c r="I1288" i="35"/>
  <c r="J1288" i="35"/>
  <c r="K1288" i="35"/>
  <c r="L1288" i="35"/>
  <c r="M1288" i="35"/>
  <c r="N1288" i="35"/>
  <c r="O1288" i="35"/>
  <c r="P1288" i="35"/>
  <c r="Q1288" i="35"/>
  <c r="R1288" i="35"/>
  <c r="S1288" i="35"/>
  <c r="T1288" i="35"/>
  <c r="U1288" i="35"/>
  <c r="V1288" i="35"/>
  <c r="W1288" i="35"/>
  <c r="H1289" i="35"/>
  <c r="I1289" i="35"/>
  <c r="J1289" i="35"/>
  <c r="K1289" i="35"/>
  <c r="L1289" i="35"/>
  <c r="M1289" i="35"/>
  <c r="N1289" i="35"/>
  <c r="O1289" i="35"/>
  <c r="P1289" i="35"/>
  <c r="Q1289" i="35"/>
  <c r="R1289" i="35"/>
  <c r="S1289" i="35"/>
  <c r="T1289" i="35"/>
  <c r="U1289" i="35"/>
  <c r="V1289" i="35"/>
  <c r="W1289" i="35"/>
  <c r="H1290" i="35"/>
  <c r="I1290" i="35"/>
  <c r="J1290" i="35"/>
  <c r="K1290" i="35"/>
  <c r="L1290" i="35"/>
  <c r="M1290" i="35"/>
  <c r="N1290" i="35"/>
  <c r="O1290" i="35"/>
  <c r="P1290" i="35"/>
  <c r="Q1290" i="35"/>
  <c r="R1290" i="35"/>
  <c r="S1290" i="35"/>
  <c r="T1290" i="35"/>
  <c r="U1290" i="35"/>
  <c r="V1290" i="35"/>
  <c r="W1290" i="35"/>
  <c r="H1291" i="35"/>
  <c r="I1291" i="35"/>
  <c r="J1291" i="35"/>
  <c r="K1291" i="35"/>
  <c r="L1291" i="35"/>
  <c r="M1291" i="35"/>
  <c r="N1291" i="35"/>
  <c r="O1291" i="35"/>
  <c r="P1291" i="35"/>
  <c r="Q1291" i="35"/>
  <c r="R1291" i="35"/>
  <c r="S1291" i="35"/>
  <c r="T1291" i="35"/>
  <c r="U1291" i="35"/>
  <c r="V1291" i="35"/>
  <c r="W1291" i="35"/>
  <c r="H1292" i="35"/>
  <c r="I1292" i="35"/>
  <c r="J1292" i="35"/>
  <c r="K1292" i="35"/>
  <c r="L1292" i="35"/>
  <c r="M1292" i="35"/>
  <c r="N1292" i="35"/>
  <c r="O1292" i="35"/>
  <c r="P1292" i="35"/>
  <c r="Q1292" i="35"/>
  <c r="R1292" i="35"/>
  <c r="S1292" i="35"/>
  <c r="T1292" i="35"/>
  <c r="U1292" i="35"/>
  <c r="V1292" i="35"/>
  <c r="W1292" i="35"/>
  <c r="H1293" i="35"/>
  <c r="I1293" i="35"/>
  <c r="J1293" i="35"/>
  <c r="K1293" i="35"/>
  <c r="L1293" i="35"/>
  <c r="M1293" i="35"/>
  <c r="N1293" i="35"/>
  <c r="O1293" i="35"/>
  <c r="P1293" i="35"/>
  <c r="Q1293" i="35"/>
  <c r="R1293" i="35"/>
  <c r="S1293" i="35"/>
  <c r="T1293" i="35"/>
  <c r="U1293" i="35"/>
  <c r="V1293" i="35"/>
  <c r="W1293" i="35"/>
  <c r="H1294" i="35"/>
  <c r="I1294" i="35"/>
  <c r="J1294" i="35"/>
  <c r="K1294" i="35"/>
  <c r="L1294" i="35"/>
  <c r="M1294" i="35"/>
  <c r="N1294" i="35"/>
  <c r="O1294" i="35"/>
  <c r="P1294" i="35"/>
  <c r="Q1294" i="35"/>
  <c r="R1294" i="35"/>
  <c r="S1294" i="35"/>
  <c r="T1294" i="35"/>
  <c r="U1294" i="35"/>
  <c r="V1294" i="35"/>
  <c r="W1294" i="35"/>
  <c r="H1295" i="35"/>
  <c r="I1295" i="35"/>
  <c r="J1295" i="35"/>
  <c r="K1295" i="35"/>
  <c r="L1295" i="35"/>
  <c r="M1295" i="35"/>
  <c r="N1295" i="35"/>
  <c r="O1295" i="35"/>
  <c r="P1295" i="35"/>
  <c r="Q1295" i="35"/>
  <c r="R1295" i="35"/>
  <c r="S1295" i="35"/>
  <c r="T1295" i="35"/>
  <c r="U1295" i="35"/>
  <c r="V1295" i="35"/>
  <c r="W1295" i="35"/>
  <c r="H1296" i="35"/>
  <c r="I1296" i="35"/>
  <c r="J1296" i="35"/>
  <c r="K1296" i="35"/>
  <c r="L1296" i="35"/>
  <c r="M1296" i="35"/>
  <c r="N1296" i="35"/>
  <c r="O1296" i="35"/>
  <c r="P1296" i="35"/>
  <c r="Q1296" i="35"/>
  <c r="R1296" i="35"/>
  <c r="S1296" i="35"/>
  <c r="T1296" i="35"/>
  <c r="U1296" i="35"/>
  <c r="V1296" i="35"/>
  <c r="W1296" i="35"/>
  <c r="H1297" i="35"/>
  <c r="I1297" i="35"/>
  <c r="J1297" i="35"/>
  <c r="K1297" i="35"/>
  <c r="L1297" i="35"/>
  <c r="M1297" i="35"/>
  <c r="N1297" i="35"/>
  <c r="O1297" i="35"/>
  <c r="P1297" i="35"/>
  <c r="Q1297" i="35"/>
  <c r="R1297" i="35"/>
  <c r="S1297" i="35"/>
  <c r="T1297" i="35"/>
  <c r="U1297" i="35"/>
  <c r="V1297" i="35"/>
  <c r="W1297" i="35"/>
  <c r="H1298" i="35"/>
  <c r="I1298" i="35"/>
  <c r="J1298" i="35"/>
  <c r="K1298" i="35"/>
  <c r="L1298" i="35"/>
  <c r="M1298" i="35"/>
  <c r="N1298" i="35"/>
  <c r="O1298" i="35"/>
  <c r="P1298" i="35"/>
  <c r="Q1298" i="35"/>
  <c r="R1298" i="35"/>
  <c r="S1298" i="35"/>
  <c r="T1298" i="35"/>
  <c r="U1298" i="35"/>
  <c r="V1298" i="35"/>
  <c r="W1298" i="35"/>
  <c r="H1299" i="35"/>
  <c r="I1299" i="35"/>
  <c r="J1299" i="35"/>
  <c r="K1299" i="35"/>
  <c r="L1299" i="35"/>
  <c r="M1299" i="35"/>
  <c r="N1299" i="35"/>
  <c r="O1299" i="35"/>
  <c r="P1299" i="35"/>
  <c r="Q1299" i="35"/>
  <c r="R1299" i="35"/>
  <c r="S1299" i="35"/>
  <c r="T1299" i="35"/>
  <c r="U1299" i="35"/>
  <c r="V1299" i="35"/>
  <c r="W1299" i="35"/>
  <c r="H1300" i="35"/>
  <c r="I1300" i="35"/>
  <c r="J1300" i="35"/>
  <c r="K1300" i="35"/>
  <c r="L1300" i="35"/>
  <c r="M1300" i="35"/>
  <c r="N1300" i="35"/>
  <c r="O1300" i="35"/>
  <c r="P1300" i="35"/>
  <c r="Q1300" i="35"/>
  <c r="R1300" i="35"/>
  <c r="S1300" i="35"/>
  <c r="T1300" i="35"/>
  <c r="U1300" i="35"/>
  <c r="V1300" i="35"/>
  <c r="W1300" i="35"/>
  <c r="H1301" i="35"/>
  <c r="I1301" i="35"/>
  <c r="J1301" i="35"/>
  <c r="K1301" i="35"/>
  <c r="L1301" i="35"/>
  <c r="M1301" i="35"/>
  <c r="N1301" i="35"/>
  <c r="O1301" i="35"/>
  <c r="P1301" i="35"/>
  <c r="Q1301" i="35"/>
  <c r="R1301" i="35"/>
  <c r="S1301" i="35"/>
  <c r="T1301" i="35"/>
  <c r="U1301" i="35"/>
  <c r="V1301" i="35"/>
  <c r="W1301" i="35"/>
  <c r="H1302" i="35"/>
  <c r="I1302" i="35"/>
  <c r="J1302" i="35"/>
  <c r="K1302" i="35"/>
  <c r="L1302" i="35"/>
  <c r="M1302" i="35"/>
  <c r="N1302" i="35"/>
  <c r="O1302" i="35"/>
  <c r="P1302" i="35"/>
  <c r="Q1302" i="35"/>
  <c r="R1302" i="35"/>
  <c r="S1302" i="35"/>
  <c r="T1302" i="35"/>
  <c r="U1302" i="35"/>
  <c r="V1302" i="35"/>
  <c r="W1302" i="35"/>
  <c r="H1303" i="35"/>
  <c r="I1303" i="35"/>
  <c r="J1303" i="35"/>
  <c r="K1303" i="35"/>
  <c r="L1303" i="35"/>
  <c r="M1303" i="35"/>
  <c r="N1303" i="35"/>
  <c r="O1303" i="35"/>
  <c r="P1303" i="35"/>
  <c r="Q1303" i="35"/>
  <c r="R1303" i="35"/>
  <c r="S1303" i="35"/>
  <c r="T1303" i="35"/>
  <c r="U1303" i="35"/>
  <c r="V1303" i="35"/>
  <c r="W1303" i="35"/>
  <c r="H1304" i="35"/>
  <c r="I1304" i="35"/>
  <c r="J1304" i="35"/>
  <c r="K1304" i="35"/>
  <c r="L1304" i="35"/>
  <c r="M1304" i="35"/>
  <c r="N1304" i="35"/>
  <c r="O1304" i="35"/>
  <c r="P1304" i="35"/>
  <c r="Q1304" i="35"/>
  <c r="R1304" i="35"/>
  <c r="S1304" i="35"/>
  <c r="T1304" i="35"/>
  <c r="U1304" i="35"/>
  <c r="V1304" i="35"/>
  <c r="W1304" i="35"/>
  <c r="H1305" i="35"/>
  <c r="I1305" i="35"/>
  <c r="J1305" i="35"/>
  <c r="K1305" i="35"/>
  <c r="L1305" i="35"/>
  <c r="M1305" i="35"/>
  <c r="N1305" i="35"/>
  <c r="O1305" i="35"/>
  <c r="P1305" i="35"/>
  <c r="Q1305" i="35"/>
  <c r="R1305" i="35"/>
  <c r="S1305" i="35"/>
  <c r="T1305" i="35"/>
  <c r="U1305" i="35"/>
  <c r="V1305" i="35"/>
  <c r="W1305" i="35"/>
  <c r="H1306" i="35"/>
  <c r="I1306" i="35"/>
  <c r="J1306" i="35"/>
  <c r="K1306" i="35"/>
  <c r="L1306" i="35"/>
  <c r="M1306" i="35"/>
  <c r="N1306" i="35"/>
  <c r="O1306" i="35"/>
  <c r="P1306" i="35"/>
  <c r="Q1306" i="35"/>
  <c r="R1306" i="35"/>
  <c r="S1306" i="35"/>
  <c r="T1306" i="35"/>
  <c r="U1306" i="35"/>
  <c r="V1306" i="35"/>
  <c r="W1306" i="35"/>
  <c r="H1307" i="35"/>
  <c r="I1307" i="35"/>
  <c r="J1307" i="35"/>
  <c r="K1307" i="35"/>
  <c r="L1307" i="35"/>
  <c r="M1307" i="35"/>
  <c r="N1307" i="35"/>
  <c r="O1307" i="35"/>
  <c r="P1307" i="35"/>
  <c r="Q1307" i="35"/>
  <c r="R1307" i="35"/>
  <c r="S1307" i="35"/>
  <c r="T1307" i="35"/>
  <c r="U1307" i="35"/>
  <c r="V1307" i="35"/>
  <c r="W1307" i="35"/>
  <c r="H1308" i="35"/>
  <c r="I1308" i="35"/>
  <c r="J1308" i="35"/>
  <c r="K1308" i="35"/>
  <c r="L1308" i="35"/>
  <c r="M1308" i="35"/>
  <c r="N1308" i="35"/>
  <c r="O1308" i="35"/>
  <c r="P1308" i="35"/>
  <c r="Q1308" i="35"/>
  <c r="R1308" i="35"/>
  <c r="S1308" i="35"/>
  <c r="T1308" i="35"/>
  <c r="U1308" i="35"/>
  <c r="V1308" i="35"/>
  <c r="W1308" i="35"/>
  <c r="H1309" i="35"/>
  <c r="I1309" i="35"/>
  <c r="J1309" i="35"/>
  <c r="K1309" i="35"/>
  <c r="L1309" i="35"/>
  <c r="M1309" i="35"/>
  <c r="N1309" i="35"/>
  <c r="O1309" i="35"/>
  <c r="P1309" i="35"/>
  <c r="Q1309" i="35"/>
  <c r="R1309" i="35"/>
  <c r="S1309" i="35"/>
  <c r="T1309" i="35"/>
  <c r="U1309" i="35"/>
  <c r="V1309" i="35"/>
  <c r="W1309" i="35"/>
  <c r="H1310" i="35"/>
  <c r="I1310" i="35"/>
  <c r="J1310" i="35"/>
  <c r="K1310" i="35"/>
  <c r="L1310" i="35"/>
  <c r="M1310" i="35"/>
  <c r="N1310" i="35"/>
  <c r="O1310" i="35"/>
  <c r="P1310" i="35"/>
  <c r="Q1310" i="35"/>
  <c r="R1310" i="35"/>
  <c r="S1310" i="35"/>
  <c r="T1310" i="35"/>
  <c r="U1310" i="35"/>
  <c r="V1310" i="35"/>
  <c r="W1310" i="35"/>
  <c r="H1311" i="35"/>
  <c r="I1311" i="35"/>
  <c r="J1311" i="35"/>
  <c r="K1311" i="35"/>
  <c r="L1311" i="35"/>
  <c r="M1311" i="35"/>
  <c r="N1311" i="35"/>
  <c r="O1311" i="35"/>
  <c r="P1311" i="35"/>
  <c r="Q1311" i="35"/>
  <c r="R1311" i="35"/>
  <c r="S1311" i="35"/>
  <c r="T1311" i="35"/>
  <c r="U1311" i="35"/>
  <c r="V1311" i="35"/>
  <c r="W1311" i="35"/>
  <c r="H1312" i="35"/>
  <c r="I1312" i="35"/>
  <c r="J1312" i="35"/>
  <c r="K1312" i="35"/>
  <c r="L1312" i="35"/>
  <c r="M1312" i="35"/>
  <c r="N1312" i="35"/>
  <c r="O1312" i="35"/>
  <c r="P1312" i="35"/>
  <c r="Q1312" i="35"/>
  <c r="R1312" i="35"/>
  <c r="S1312" i="35"/>
  <c r="T1312" i="35"/>
  <c r="U1312" i="35"/>
  <c r="V1312" i="35"/>
  <c r="W1312" i="35"/>
  <c r="H1313" i="35"/>
  <c r="I1313" i="35"/>
  <c r="J1313" i="35"/>
  <c r="K1313" i="35"/>
  <c r="L1313" i="35"/>
  <c r="M1313" i="35"/>
  <c r="N1313" i="35"/>
  <c r="O1313" i="35"/>
  <c r="P1313" i="35"/>
  <c r="Q1313" i="35"/>
  <c r="R1313" i="35"/>
  <c r="S1313" i="35"/>
  <c r="T1313" i="35"/>
  <c r="U1313" i="35"/>
  <c r="V1313" i="35"/>
  <c r="W1313" i="35"/>
  <c r="H1314" i="35"/>
  <c r="I1314" i="35"/>
  <c r="J1314" i="35"/>
  <c r="K1314" i="35"/>
  <c r="L1314" i="35"/>
  <c r="M1314" i="35"/>
  <c r="N1314" i="35"/>
  <c r="O1314" i="35"/>
  <c r="P1314" i="35"/>
  <c r="Q1314" i="35"/>
  <c r="R1314" i="35"/>
  <c r="S1314" i="35"/>
  <c r="T1314" i="35"/>
  <c r="U1314" i="35"/>
  <c r="V1314" i="35"/>
  <c r="W1314" i="35"/>
  <c r="H1315" i="35"/>
  <c r="I1315" i="35"/>
  <c r="J1315" i="35"/>
  <c r="K1315" i="35"/>
  <c r="L1315" i="35"/>
  <c r="M1315" i="35"/>
  <c r="N1315" i="35"/>
  <c r="O1315" i="35"/>
  <c r="P1315" i="35"/>
  <c r="Q1315" i="35"/>
  <c r="R1315" i="35"/>
  <c r="S1315" i="35"/>
  <c r="T1315" i="35"/>
  <c r="U1315" i="35"/>
  <c r="V1315" i="35"/>
  <c r="W1315" i="35"/>
  <c r="H1316" i="35"/>
  <c r="I1316" i="35"/>
  <c r="J1316" i="35"/>
  <c r="K1316" i="35"/>
  <c r="L1316" i="35"/>
  <c r="M1316" i="35"/>
  <c r="N1316" i="35"/>
  <c r="O1316" i="35"/>
  <c r="P1316" i="35"/>
  <c r="Q1316" i="35"/>
  <c r="R1316" i="35"/>
  <c r="S1316" i="35"/>
  <c r="T1316" i="35"/>
  <c r="U1316" i="35"/>
  <c r="V1316" i="35"/>
  <c r="W1316" i="35"/>
  <c r="H1317" i="35"/>
  <c r="I1317" i="35"/>
  <c r="J1317" i="35"/>
  <c r="K1317" i="35"/>
  <c r="L1317" i="35"/>
  <c r="M1317" i="35"/>
  <c r="N1317" i="35"/>
  <c r="O1317" i="35"/>
  <c r="P1317" i="35"/>
  <c r="Q1317" i="35"/>
  <c r="R1317" i="35"/>
  <c r="S1317" i="35"/>
  <c r="T1317" i="35"/>
  <c r="U1317" i="35"/>
  <c r="V1317" i="35"/>
  <c r="W1317" i="35"/>
  <c r="H1318" i="35"/>
  <c r="I1318" i="35"/>
  <c r="J1318" i="35"/>
  <c r="K1318" i="35"/>
  <c r="L1318" i="35"/>
  <c r="M1318" i="35"/>
  <c r="N1318" i="35"/>
  <c r="O1318" i="35"/>
  <c r="P1318" i="35"/>
  <c r="Q1318" i="35"/>
  <c r="R1318" i="35"/>
  <c r="S1318" i="35"/>
  <c r="T1318" i="35"/>
  <c r="U1318" i="35"/>
  <c r="V1318" i="35"/>
  <c r="W1318" i="35"/>
  <c r="H1319" i="35"/>
  <c r="I1319" i="35"/>
  <c r="J1319" i="35"/>
  <c r="K1319" i="35"/>
  <c r="L1319" i="35"/>
  <c r="M1319" i="35"/>
  <c r="N1319" i="35"/>
  <c r="O1319" i="35"/>
  <c r="P1319" i="35"/>
  <c r="Q1319" i="35"/>
  <c r="R1319" i="35"/>
  <c r="S1319" i="35"/>
  <c r="T1319" i="35"/>
  <c r="U1319" i="35"/>
  <c r="V1319" i="35"/>
  <c r="W1319" i="35"/>
  <c r="H1320" i="35"/>
  <c r="I1320" i="35"/>
  <c r="J1320" i="35"/>
  <c r="K1320" i="35"/>
  <c r="L1320" i="35"/>
  <c r="M1320" i="35"/>
  <c r="N1320" i="35"/>
  <c r="O1320" i="35"/>
  <c r="P1320" i="35"/>
  <c r="Q1320" i="35"/>
  <c r="R1320" i="35"/>
  <c r="S1320" i="35"/>
  <c r="T1320" i="35"/>
  <c r="U1320" i="35"/>
  <c r="V1320" i="35"/>
  <c r="W1320" i="35"/>
  <c r="H1321" i="35"/>
  <c r="I1321" i="35"/>
  <c r="J1321" i="35"/>
  <c r="K1321" i="35"/>
  <c r="L1321" i="35"/>
  <c r="M1321" i="35"/>
  <c r="N1321" i="35"/>
  <c r="O1321" i="35"/>
  <c r="P1321" i="35"/>
  <c r="Q1321" i="35"/>
  <c r="R1321" i="35"/>
  <c r="S1321" i="35"/>
  <c r="T1321" i="35"/>
  <c r="U1321" i="35"/>
  <c r="V1321" i="35"/>
  <c r="W1321" i="35"/>
  <c r="H1322" i="35"/>
  <c r="I1322" i="35"/>
  <c r="J1322" i="35"/>
  <c r="K1322" i="35"/>
  <c r="L1322" i="35"/>
  <c r="M1322" i="35"/>
  <c r="N1322" i="35"/>
  <c r="O1322" i="35"/>
  <c r="P1322" i="35"/>
  <c r="Q1322" i="35"/>
  <c r="R1322" i="35"/>
  <c r="S1322" i="35"/>
  <c r="T1322" i="35"/>
  <c r="U1322" i="35"/>
  <c r="V1322" i="35"/>
  <c r="W1322" i="35"/>
  <c r="H1323" i="35"/>
  <c r="I1323" i="35"/>
  <c r="J1323" i="35"/>
  <c r="K1323" i="35"/>
  <c r="L1323" i="35"/>
  <c r="M1323" i="35"/>
  <c r="N1323" i="35"/>
  <c r="O1323" i="35"/>
  <c r="P1323" i="35"/>
  <c r="Q1323" i="35"/>
  <c r="R1323" i="35"/>
  <c r="S1323" i="35"/>
  <c r="T1323" i="35"/>
  <c r="U1323" i="35"/>
  <c r="V1323" i="35"/>
  <c r="W1323" i="35"/>
  <c r="H1324" i="35"/>
  <c r="I1324" i="35"/>
  <c r="J1324" i="35"/>
  <c r="K1324" i="35"/>
  <c r="L1324" i="35"/>
  <c r="M1324" i="35"/>
  <c r="N1324" i="35"/>
  <c r="O1324" i="35"/>
  <c r="P1324" i="35"/>
  <c r="Q1324" i="35"/>
  <c r="R1324" i="35"/>
  <c r="S1324" i="35"/>
  <c r="T1324" i="35"/>
  <c r="U1324" i="35"/>
  <c r="V1324" i="35"/>
  <c r="W1324" i="35"/>
  <c r="H1325" i="35"/>
  <c r="I1325" i="35"/>
  <c r="J1325" i="35"/>
  <c r="K1325" i="35"/>
  <c r="L1325" i="35"/>
  <c r="M1325" i="35"/>
  <c r="N1325" i="35"/>
  <c r="O1325" i="35"/>
  <c r="P1325" i="35"/>
  <c r="Q1325" i="35"/>
  <c r="R1325" i="35"/>
  <c r="S1325" i="35"/>
  <c r="T1325" i="35"/>
  <c r="U1325" i="35"/>
  <c r="V1325" i="35"/>
  <c r="W1325" i="35"/>
  <c r="H1326" i="35"/>
  <c r="I1326" i="35"/>
  <c r="J1326" i="35"/>
  <c r="K1326" i="35"/>
  <c r="L1326" i="35"/>
  <c r="M1326" i="35"/>
  <c r="N1326" i="35"/>
  <c r="O1326" i="35"/>
  <c r="P1326" i="35"/>
  <c r="Q1326" i="35"/>
  <c r="R1326" i="35"/>
  <c r="S1326" i="35"/>
  <c r="T1326" i="35"/>
  <c r="U1326" i="35"/>
  <c r="V1326" i="35"/>
  <c r="W1326" i="35"/>
  <c r="H1327" i="35"/>
  <c r="I1327" i="35"/>
  <c r="J1327" i="35"/>
  <c r="K1327" i="35"/>
  <c r="L1327" i="35"/>
  <c r="M1327" i="35"/>
  <c r="N1327" i="35"/>
  <c r="O1327" i="35"/>
  <c r="P1327" i="35"/>
  <c r="Q1327" i="35"/>
  <c r="R1327" i="35"/>
  <c r="S1327" i="35"/>
  <c r="T1327" i="35"/>
  <c r="U1327" i="35"/>
  <c r="V1327" i="35"/>
  <c r="W1327" i="35"/>
  <c r="H1328" i="35"/>
  <c r="I1328" i="35"/>
  <c r="J1328" i="35"/>
  <c r="K1328" i="35"/>
  <c r="L1328" i="35"/>
  <c r="M1328" i="35"/>
  <c r="N1328" i="35"/>
  <c r="O1328" i="35"/>
  <c r="P1328" i="35"/>
  <c r="Q1328" i="35"/>
  <c r="R1328" i="35"/>
  <c r="S1328" i="35"/>
  <c r="T1328" i="35"/>
  <c r="U1328" i="35"/>
  <c r="V1328" i="35"/>
  <c r="W1328" i="35"/>
  <c r="H1329" i="35"/>
  <c r="I1329" i="35"/>
  <c r="J1329" i="35"/>
  <c r="K1329" i="35"/>
  <c r="L1329" i="35"/>
  <c r="M1329" i="35"/>
  <c r="N1329" i="35"/>
  <c r="O1329" i="35"/>
  <c r="P1329" i="35"/>
  <c r="Q1329" i="35"/>
  <c r="R1329" i="35"/>
  <c r="S1329" i="35"/>
  <c r="T1329" i="35"/>
  <c r="U1329" i="35"/>
  <c r="V1329" i="35"/>
  <c r="W1329" i="35"/>
  <c r="H1330" i="35"/>
  <c r="I1330" i="35"/>
  <c r="J1330" i="35"/>
  <c r="K1330" i="35"/>
  <c r="L1330" i="35"/>
  <c r="M1330" i="35"/>
  <c r="N1330" i="35"/>
  <c r="O1330" i="35"/>
  <c r="P1330" i="35"/>
  <c r="Q1330" i="35"/>
  <c r="R1330" i="35"/>
  <c r="S1330" i="35"/>
  <c r="T1330" i="35"/>
  <c r="U1330" i="35"/>
  <c r="V1330" i="35"/>
  <c r="W1330" i="35"/>
  <c r="H1331" i="35"/>
  <c r="I1331" i="35"/>
  <c r="J1331" i="35"/>
  <c r="K1331" i="35"/>
  <c r="L1331" i="35"/>
  <c r="M1331" i="35"/>
  <c r="N1331" i="35"/>
  <c r="O1331" i="35"/>
  <c r="P1331" i="35"/>
  <c r="Q1331" i="35"/>
  <c r="R1331" i="35"/>
  <c r="S1331" i="35"/>
  <c r="T1331" i="35"/>
  <c r="U1331" i="35"/>
  <c r="V1331" i="35"/>
  <c r="W1331" i="35"/>
  <c r="H1332" i="35"/>
  <c r="I1332" i="35"/>
  <c r="J1332" i="35"/>
  <c r="K1332" i="35"/>
  <c r="L1332" i="35"/>
  <c r="M1332" i="35"/>
  <c r="N1332" i="35"/>
  <c r="O1332" i="35"/>
  <c r="P1332" i="35"/>
  <c r="Q1332" i="35"/>
  <c r="R1332" i="35"/>
  <c r="S1332" i="35"/>
  <c r="T1332" i="35"/>
  <c r="U1332" i="35"/>
  <c r="V1332" i="35"/>
  <c r="W1332" i="35"/>
  <c r="H1333" i="35"/>
  <c r="I1333" i="35"/>
  <c r="J1333" i="35"/>
  <c r="K1333" i="35"/>
  <c r="L1333" i="35"/>
  <c r="M1333" i="35"/>
  <c r="N1333" i="35"/>
  <c r="O1333" i="35"/>
  <c r="P1333" i="35"/>
  <c r="Q1333" i="35"/>
  <c r="R1333" i="35"/>
  <c r="S1333" i="35"/>
  <c r="T1333" i="35"/>
  <c r="U1333" i="35"/>
  <c r="V1333" i="35"/>
  <c r="W1333" i="35"/>
  <c r="H1334" i="35"/>
  <c r="I1334" i="35"/>
  <c r="J1334" i="35"/>
  <c r="K1334" i="35"/>
  <c r="L1334" i="35"/>
  <c r="M1334" i="35"/>
  <c r="N1334" i="35"/>
  <c r="O1334" i="35"/>
  <c r="P1334" i="35"/>
  <c r="Q1334" i="35"/>
  <c r="R1334" i="35"/>
  <c r="S1334" i="35"/>
  <c r="T1334" i="35"/>
  <c r="U1334" i="35"/>
  <c r="V1334" i="35"/>
  <c r="W1334" i="35"/>
  <c r="H1335" i="35"/>
  <c r="I1335" i="35"/>
  <c r="J1335" i="35"/>
  <c r="K1335" i="35"/>
  <c r="L1335" i="35"/>
  <c r="M1335" i="35"/>
  <c r="N1335" i="35"/>
  <c r="O1335" i="35"/>
  <c r="P1335" i="35"/>
  <c r="Q1335" i="35"/>
  <c r="R1335" i="35"/>
  <c r="S1335" i="35"/>
  <c r="T1335" i="35"/>
  <c r="U1335" i="35"/>
  <c r="V1335" i="35"/>
  <c r="W1335" i="35"/>
  <c r="H1336" i="35"/>
  <c r="I1336" i="35"/>
  <c r="J1336" i="35"/>
  <c r="K1336" i="35"/>
  <c r="L1336" i="35"/>
  <c r="M1336" i="35"/>
  <c r="N1336" i="35"/>
  <c r="O1336" i="35"/>
  <c r="P1336" i="35"/>
  <c r="Q1336" i="35"/>
  <c r="R1336" i="35"/>
  <c r="S1336" i="35"/>
  <c r="T1336" i="35"/>
  <c r="U1336" i="35"/>
  <c r="V1336" i="35"/>
  <c r="W1336" i="35"/>
  <c r="H1337" i="35"/>
  <c r="I1337" i="35"/>
  <c r="J1337" i="35"/>
  <c r="K1337" i="35"/>
  <c r="L1337" i="35"/>
  <c r="M1337" i="35"/>
  <c r="N1337" i="35"/>
  <c r="O1337" i="35"/>
  <c r="P1337" i="35"/>
  <c r="Q1337" i="35"/>
  <c r="R1337" i="35"/>
  <c r="S1337" i="35"/>
  <c r="T1337" i="35"/>
  <c r="U1337" i="35"/>
  <c r="V1337" i="35"/>
  <c r="W1337" i="35"/>
  <c r="H1338" i="35"/>
  <c r="I1338" i="35"/>
  <c r="J1338" i="35"/>
  <c r="K1338" i="35"/>
  <c r="L1338" i="35"/>
  <c r="M1338" i="35"/>
  <c r="N1338" i="35"/>
  <c r="O1338" i="35"/>
  <c r="P1338" i="35"/>
  <c r="Q1338" i="35"/>
  <c r="R1338" i="35"/>
  <c r="S1338" i="35"/>
  <c r="T1338" i="35"/>
  <c r="U1338" i="35"/>
  <c r="V1338" i="35"/>
  <c r="W1338" i="35"/>
  <c r="H1339" i="35"/>
  <c r="I1339" i="35"/>
  <c r="J1339" i="35"/>
  <c r="K1339" i="35"/>
  <c r="L1339" i="35"/>
  <c r="M1339" i="35"/>
  <c r="N1339" i="35"/>
  <c r="O1339" i="35"/>
  <c r="P1339" i="35"/>
  <c r="Q1339" i="35"/>
  <c r="R1339" i="35"/>
  <c r="S1339" i="35"/>
  <c r="T1339" i="35"/>
  <c r="U1339" i="35"/>
  <c r="V1339" i="35"/>
  <c r="W1339" i="35"/>
  <c r="H1340" i="35"/>
  <c r="I1340" i="35"/>
  <c r="J1340" i="35"/>
  <c r="K1340" i="35"/>
  <c r="L1340" i="35"/>
  <c r="M1340" i="35"/>
  <c r="N1340" i="35"/>
  <c r="O1340" i="35"/>
  <c r="P1340" i="35"/>
  <c r="Q1340" i="35"/>
  <c r="R1340" i="35"/>
  <c r="S1340" i="35"/>
  <c r="T1340" i="35"/>
  <c r="U1340" i="35"/>
  <c r="V1340" i="35"/>
  <c r="W1340" i="35"/>
  <c r="H1341" i="35"/>
  <c r="I1341" i="35"/>
  <c r="J1341" i="35"/>
  <c r="K1341" i="35"/>
  <c r="L1341" i="35"/>
  <c r="M1341" i="35"/>
  <c r="N1341" i="35"/>
  <c r="O1341" i="35"/>
  <c r="P1341" i="35"/>
  <c r="Q1341" i="35"/>
  <c r="R1341" i="35"/>
  <c r="S1341" i="35"/>
  <c r="T1341" i="35"/>
  <c r="U1341" i="35"/>
  <c r="V1341" i="35"/>
  <c r="W1341" i="35"/>
  <c r="H1342" i="35"/>
  <c r="I1342" i="35"/>
  <c r="J1342" i="35"/>
  <c r="K1342" i="35"/>
  <c r="L1342" i="35"/>
  <c r="M1342" i="35"/>
  <c r="N1342" i="35"/>
  <c r="O1342" i="35"/>
  <c r="P1342" i="35"/>
  <c r="Q1342" i="35"/>
  <c r="R1342" i="35"/>
  <c r="S1342" i="35"/>
  <c r="T1342" i="35"/>
  <c r="U1342" i="35"/>
  <c r="V1342" i="35"/>
  <c r="W1342" i="35"/>
  <c r="H1343" i="35"/>
  <c r="I1343" i="35"/>
  <c r="J1343" i="35"/>
  <c r="K1343" i="35"/>
  <c r="L1343" i="35"/>
  <c r="M1343" i="35"/>
  <c r="N1343" i="35"/>
  <c r="O1343" i="35"/>
  <c r="P1343" i="35"/>
  <c r="Q1343" i="35"/>
  <c r="R1343" i="35"/>
  <c r="S1343" i="35"/>
  <c r="T1343" i="35"/>
  <c r="U1343" i="35"/>
  <c r="V1343" i="35"/>
  <c r="W1343" i="35"/>
  <c r="H1344" i="35"/>
  <c r="I1344" i="35"/>
  <c r="J1344" i="35"/>
  <c r="K1344" i="35"/>
  <c r="L1344" i="35"/>
  <c r="M1344" i="35"/>
  <c r="N1344" i="35"/>
  <c r="O1344" i="35"/>
  <c r="P1344" i="35"/>
  <c r="Q1344" i="35"/>
  <c r="R1344" i="35"/>
  <c r="S1344" i="35"/>
  <c r="T1344" i="35"/>
  <c r="U1344" i="35"/>
  <c r="V1344" i="35"/>
  <c r="W1344" i="35"/>
  <c r="H1345" i="35"/>
  <c r="I1345" i="35"/>
  <c r="J1345" i="35"/>
  <c r="K1345" i="35"/>
  <c r="L1345" i="35"/>
  <c r="M1345" i="35"/>
  <c r="N1345" i="35"/>
  <c r="O1345" i="35"/>
  <c r="P1345" i="35"/>
  <c r="Q1345" i="35"/>
  <c r="R1345" i="35"/>
  <c r="S1345" i="35"/>
  <c r="T1345" i="35"/>
  <c r="U1345" i="35"/>
  <c r="V1345" i="35"/>
  <c r="W1345" i="35"/>
  <c r="H1346" i="35"/>
  <c r="I1346" i="35"/>
  <c r="J1346" i="35"/>
  <c r="K1346" i="35"/>
  <c r="L1346" i="35"/>
  <c r="M1346" i="35"/>
  <c r="N1346" i="35"/>
  <c r="O1346" i="35"/>
  <c r="P1346" i="35"/>
  <c r="Q1346" i="35"/>
  <c r="R1346" i="35"/>
  <c r="S1346" i="35"/>
  <c r="T1346" i="35"/>
  <c r="U1346" i="35"/>
  <c r="V1346" i="35"/>
  <c r="W1346" i="35"/>
  <c r="H1347" i="35"/>
  <c r="I1347" i="35"/>
  <c r="J1347" i="35"/>
  <c r="K1347" i="35"/>
  <c r="L1347" i="35"/>
  <c r="M1347" i="35"/>
  <c r="N1347" i="35"/>
  <c r="O1347" i="35"/>
  <c r="P1347" i="35"/>
  <c r="Q1347" i="35"/>
  <c r="R1347" i="35"/>
  <c r="S1347" i="35"/>
  <c r="T1347" i="35"/>
  <c r="U1347" i="35"/>
  <c r="V1347" i="35"/>
  <c r="W1347" i="35"/>
  <c r="H1348" i="35"/>
  <c r="I1348" i="35"/>
  <c r="J1348" i="35"/>
  <c r="K1348" i="35"/>
  <c r="L1348" i="35"/>
  <c r="M1348" i="35"/>
  <c r="N1348" i="35"/>
  <c r="O1348" i="35"/>
  <c r="P1348" i="35"/>
  <c r="Q1348" i="35"/>
  <c r="R1348" i="35"/>
  <c r="S1348" i="35"/>
  <c r="T1348" i="35"/>
  <c r="U1348" i="35"/>
  <c r="V1348" i="35"/>
  <c r="W1348" i="35"/>
  <c r="H1349" i="35"/>
  <c r="I1349" i="35"/>
  <c r="J1349" i="35"/>
  <c r="K1349" i="35"/>
  <c r="L1349" i="35"/>
  <c r="M1349" i="35"/>
  <c r="N1349" i="35"/>
  <c r="O1349" i="35"/>
  <c r="P1349" i="35"/>
  <c r="Q1349" i="35"/>
  <c r="R1349" i="35"/>
  <c r="S1349" i="35"/>
  <c r="T1349" i="35"/>
  <c r="U1349" i="35"/>
  <c r="V1349" i="35"/>
  <c r="W1349" i="35"/>
  <c r="H1350" i="35"/>
  <c r="I1350" i="35"/>
  <c r="J1350" i="35"/>
  <c r="K1350" i="35"/>
  <c r="L1350" i="35"/>
  <c r="M1350" i="35"/>
  <c r="N1350" i="35"/>
  <c r="O1350" i="35"/>
  <c r="P1350" i="35"/>
  <c r="Q1350" i="35"/>
  <c r="R1350" i="35"/>
  <c r="S1350" i="35"/>
  <c r="T1350" i="35"/>
  <c r="U1350" i="35"/>
  <c r="V1350" i="35"/>
  <c r="W1350" i="35"/>
  <c r="H1351" i="35"/>
  <c r="I1351" i="35"/>
  <c r="J1351" i="35"/>
  <c r="K1351" i="35"/>
  <c r="L1351" i="35"/>
  <c r="M1351" i="35"/>
  <c r="N1351" i="35"/>
  <c r="O1351" i="35"/>
  <c r="P1351" i="35"/>
  <c r="Q1351" i="35"/>
  <c r="R1351" i="35"/>
  <c r="S1351" i="35"/>
  <c r="T1351" i="35"/>
  <c r="U1351" i="35"/>
  <c r="V1351" i="35"/>
  <c r="W1351" i="35"/>
  <c r="H1352" i="35"/>
  <c r="I1352" i="35"/>
  <c r="J1352" i="35"/>
  <c r="K1352" i="35"/>
  <c r="L1352" i="35"/>
  <c r="M1352" i="35"/>
  <c r="N1352" i="35"/>
  <c r="O1352" i="35"/>
  <c r="P1352" i="35"/>
  <c r="Q1352" i="35"/>
  <c r="R1352" i="35"/>
  <c r="S1352" i="35"/>
  <c r="T1352" i="35"/>
  <c r="U1352" i="35"/>
  <c r="V1352" i="35"/>
  <c r="W1352" i="35"/>
  <c r="H1353" i="35"/>
  <c r="I1353" i="35"/>
  <c r="J1353" i="35"/>
  <c r="K1353" i="35"/>
  <c r="L1353" i="35"/>
  <c r="M1353" i="35"/>
  <c r="N1353" i="35"/>
  <c r="O1353" i="35"/>
  <c r="P1353" i="35"/>
  <c r="Q1353" i="35"/>
  <c r="R1353" i="35"/>
  <c r="S1353" i="35"/>
  <c r="T1353" i="35"/>
  <c r="U1353" i="35"/>
  <c r="V1353" i="35"/>
  <c r="W1353" i="35"/>
  <c r="H1354" i="35"/>
  <c r="I1354" i="35"/>
  <c r="J1354" i="35"/>
  <c r="K1354" i="35"/>
  <c r="L1354" i="35"/>
  <c r="M1354" i="35"/>
  <c r="N1354" i="35"/>
  <c r="O1354" i="35"/>
  <c r="P1354" i="35"/>
  <c r="Q1354" i="35"/>
  <c r="R1354" i="35"/>
  <c r="S1354" i="35"/>
  <c r="T1354" i="35"/>
  <c r="U1354" i="35"/>
  <c r="V1354" i="35"/>
  <c r="W1354" i="35"/>
  <c r="H1355" i="35"/>
  <c r="I1355" i="35"/>
  <c r="J1355" i="35"/>
  <c r="K1355" i="35"/>
  <c r="L1355" i="35"/>
  <c r="M1355" i="35"/>
  <c r="N1355" i="35"/>
  <c r="O1355" i="35"/>
  <c r="P1355" i="35"/>
  <c r="Q1355" i="35"/>
  <c r="R1355" i="35"/>
  <c r="S1355" i="35"/>
  <c r="T1355" i="35"/>
  <c r="U1355" i="35"/>
  <c r="V1355" i="35"/>
  <c r="W1355" i="35"/>
  <c r="H1356" i="35"/>
  <c r="I1356" i="35"/>
  <c r="J1356" i="35"/>
  <c r="K1356" i="35"/>
  <c r="L1356" i="35"/>
  <c r="M1356" i="35"/>
  <c r="N1356" i="35"/>
  <c r="O1356" i="35"/>
  <c r="P1356" i="35"/>
  <c r="Q1356" i="35"/>
  <c r="R1356" i="35"/>
  <c r="S1356" i="35"/>
  <c r="T1356" i="35"/>
  <c r="U1356" i="35"/>
  <c r="V1356" i="35"/>
  <c r="W1356" i="35"/>
  <c r="H1357" i="35"/>
  <c r="I1357" i="35"/>
  <c r="J1357" i="35"/>
  <c r="K1357" i="35"/>
  <c r="L1357" i="35"/>
  <c r="M1357" i="35"/>
  <c r="N1357" i="35"/>
  <c r="O1357" i="35"/>
  <c r="P1357" i="35"/>
  <c r="Q1357" i="35"/>
  <c r="R1357" i="35"/>
  <c r="S1357" i="35"/>
  <c r="T1357" i="35"/>
  <c r="U1357" i="35"/>
  <c r="V1357" i="35"/>
  <c r="W1357" i="35"/>
  <c r="H1358" i="35"/>
  <c r="I1358" i="35"/>
  <c r="J1358" i="35"/>
  <c r="K1358" i="35"/>
  <c r="L1358" i="35"/>
  <c r="M1358" i="35"/>
  <c r="N1358" i="35"/>
  <c r="O1358" i="35"/>
  <c r="P1358" i="35"/>
  <c r="Q1358" i="35"/>
  <c r="R1358" i="35"/>
  <c r="S1358" i="35"/>
  <c r="T1358" i="35"/>
  <c r="U1358" i="35"/>
  <c r="V1358" i="35"/>
  <c r="W1358" i="35"/>
  <c r="H1359" i="35"/>
  <c r="I1359" i="35"/>
  <c r="J1359" i="35"/>
  <c r="K1359" i="35"/>
  <c r="L1359" i="35"/>
  <c r="M1359" i="35"/>
  <c r="N1359" i="35"/>
  <c r="O1359" i="35"/>
  <c r="P1359" i="35"/>
  <c r="Q1359" i="35"/>
  <c r="R1359" i="35"/>
  <c r="S1359" i="35"/>
  <c r="T1359" i="35"/>
  <c r="U1359" i="35"/>
  <c r="V1359" i="35"/>
  <c r="W1359" i="35"/>
  <c r="H1360" i="35"/>
  <c r="I1360" i="35"/>
  <c r="J1360" i="35"/>
  <c r="K1360" i="35"/>
  <c r="L1360" i="35"/>
  <c r="M1360" i="35"/>
  <c r="N1360" i="35"/>
  <c r="O1360" i="35"/>
  <c r="P1360" i="35"/>
  <c r="Q1360" i="35"/>
  <c r="R1360" i="35"/>
  <c r="S1360" i="35"/>
  <c r="T1360" i="35"/>
  <c r="U1360" i="35"/>
  <c r="V1360" i="35"/>
  <c r="W1360" i="35"/>
  <c r="H1361" i="35"/>
  <c r="I1361" i="35"/>
  <c r="J1361" i="35"/>
  <c r="K1361" i="35"/>
  <c r="L1361" i="35"/>
  <c r="M1361" i="35"/>
  <c r="N1361" i="35"/>
  <c r="O1361" i="35"/>
  <c r="P1361" i="35"/>
  <c r="Q1361" i="35"/>
  <c r="R1361" i="35"/>
  <c r="S1361" i="35"/>
  <c r="T1361" i="35"/>
  <c r="U1361" i="35"/>
  <c r="V1361" i="35"/>
  <c r="W1361" i="35"/>
  <c r="H1362" i="35"/>
  <c r="I1362" i="35"/>
  <c r="J1362" i="35"/>
  <c r="K1362" i="35"/>
  <c r="L1362" i="35"/>
  <c r="M1362" i="35"/>
  <c r="N1362" i="35"/>
  <c r="O1362" i="35"/>
  <c r="P1362" i="35"/>
  <c r="Q1362" i="35"/>
  <c r="R1362" i="35"/>
  <c r="S1362" i="35"/>
  <c r="T1362" i="35"/>
  <c r="U1362" i="35"/>
  <c r="V1362" i="35"/>
  <c r="W1362" i="35"/>
  <c r="H1363" i="35"/>
  <c r="I1363" i="35"/>
  <c r="J1363" i="35"/>
  <c r="K1363" i="35"/>
  <c r="L1363" i="35"/>
  <c r="M1363" i="35"/>
  <c r="N1363" i="35"/>
  <c r="O1363" i="35"/>
  <c r="P1363" i="35"/>
  <c r="Q1363" i="35"/>
  <c r="R1363" i="35"/>
  <c r="S1363" i="35"/>
  <c r="T1363" i="35"/>
  <c r="U1363" i="35"/>
  <c r="V1363" i="35"/>
  <c r="W1363" i="35"/>
  <c r="H1364" i="35"/>
  <c r="I1364" i="35"/>
  <c r="J1364" i="35"/>
  <c r="K1364" i="35"/>
  <c r="L1364" i="35"/>
  <c r="M1364" i="35"/>
  <c r="N1364" i="35"/>
  <c r="O1364" i="35"/>
  <c r="P1364" i="35"/>
  <c r="Q1364" i="35"/>
  <c r="R1364" i="35"/>
  <c r="S1364" i="35"/>
  <c r="T1364" i="35"/>
  <c r="U1364" i="35"/>
  <c r="V1364" i="35"/>
  <c r="W1364" i="35"/>
  <c r="H1365" i="35"/>
  <c r="I1365" i="35"/>
  <c r="J1365" i="35"/>
  <c r="K1365" i="35"/>
  <c r="L1365" i="35"/>
  <c r="M1365" i="35"/>
  <c r="N1365" i="35"/>
  <c r="O1365" i="35"/>
  <c r="P1365" i="35"/>
  <c r="Q1365" i="35"/>
  <c r="R1365" i="35"/>
  <c r="S1365" i="35"/>
  <c r="T1365" i="35"/>
  <c r="U1365" i="35"/>
  <c r="V1365" i="35"/>
  <c r="W1365" i="35"/>
  <c r="H1366" i="35"/>
  <c r="I1366" i="35"/>
  <c r="J1366" i="35"/>
  <c r="K1366" i="35"/>
  <c r="L1366" i="35"/>
  <c r="M1366" i="35"/>
  <c r="N1366" i="35"/>
  <c r="O1366" i="35"/>
  <c r="P1366" i="35"/>
  <c r="Q1366" i="35"/>
  <c r="R1366" i="35"/>
  <c r="S1366" i="35"/>
  <c r="T1366" i="35"/>
  <c r="U1366" i="35"/>
  <c r="V1366" i="35"/>
  <c r="W1366" i="35"/>
  <c r="H1367" i="35"/>
  <c r="I1367" i="35"/>
  <c r="J1367" i="35"/>
  <c r="K1367" i="35"/>
  <c r="L1367" i="35"/>
  <c r="M1367" i="35"/>
  <c r="N1367" i="35"/>
  <c r="O1367" i="35"/>
  <c r="P1367" i="35"/>
  <c r="Q1367" i="35"/>
  <c r="R1367" i="35"/>
  <c r="S1367" i="35"/>
  <c r="T1367" i="35"/>
  <c r="U1367" i="35"/>
  <c r="V1367" i="35"/>
  <c r="W1367" i="35"/>
  <c r="H1368" i="35"/>
  <c r="I1368" i="35"/>
  <c r="J1368" i="35"/>
  <c r="K1368" i="35"/>
  <c r="L1368" i="35"/>
  <c r="M1368" i="35"/>
  <c r="N1368" i="35"/>
  <c r="O1368" i="35"/>
  <c r="P1368" i="35"/>
  <c r="Q1368" i="35"/>
  <c r="R1368" i="35"/>
  <c r="S1368" i="35"/>
  <c r="T1368" i="35"/>
  <c r="U1368" i="35"/>
  <c r="V1368" i="35"/>
  <c r="W1368" i="35"/>
  <c r="H1369" i="35"/>
  <c r="I1369" i="35"/>
  <c r="J1369" i="35"/>
  <c r="K1369" i="35"/>
  <c r="L1369" i="35"/>
  <c r="M1369" i="35"/>
  <c r="N1369" i="35"/>
  <c r="O1369" i="35"/>
  <c r="P1369" i="35"/>
  <c r="Q1369" i="35"/>
  <c r="R1369" i="35"/>
  <c r="S1369" i="35"/>
  <c r="T1369" i="35"/>
  <c r="U1369" i="35"/>
  <c r="V1369" i="35"/>
  <c r="W1369" i="35"/>
  <c r="H1370" i="35"/>
  <c r="I1370" i="35"/>
  <c r="J1370" i="35"/>
  <c r="K1370" i="35"/>
  <c r="L1370" i="35"/>
  <c r="M1370" i="35"/>
  <c r="N1370" i="35"/>
  <c r="O1370" i="35"/>
  <c r="P1370" i="35"/>
  <c r="Q1370" i="35"/>
  <c r="R1370" i="35"/>
  <c r="S1370" i="35"/>
  <c r="T1370" i="35"/>
  <c r="U1370" i="35"/>
  <c r="V1370" i="35"/>
  <c r="W1370" i="35"/>
  <c r="H1371" i="35"/>
  <c r="I1371" i="35"/>
  <c r="J1371" i="35"/>
  <c r="K1371" i="35"/>
  <c r="L1371" i="35"/>
  <c r="M1371" i="35"/>
  <c r="N1371" i="35"/>
  <c r="O1371" i="35"/>
  <c r="P1371" i="35"/>
  <c r="Q1371" i="35"/>
  <c r="R1371" i="35"/>
  <c r="S1371" i="35"/>
  <c r="T1371" i="35"/>
  <c r="U1371" i="35"/>
  <c r="V1371" i="35"/>
  <c r="W1371" i="35"/>
  <c r="H1372" i="35"/>
  <c r="I1372" i="35"/>
  <c r="J1372" i="35"/>
  <c r="K1372" i="35"/>
  <c r="L1372" i="35"/>
  <c r="M1372" i="35"/>
  <c r="N1372" i="35"/>
  <c r="O1372" i="35"/>
  <c r="P1372" i="35"/>
  <c r="Q1372" i="35"/>
  <c r="R1372" i="35"/>
  <c r="S1372" i="35"/>
  <c r="T1372" i="35"/>
  <c r="U1372" i="35"/>
  <c r="V1372" i="35"/>
  <c r="W1372" i="35"/>
  <c r="H1373" i="35"/>
  <c r="I1373" i="35"/>
  <c r="J1373" i="35"/>
  <c r="K1373" i="35"/>
  <c r="L1373" i="35"/>
  <c r="M1373" i="35"/>
  <c r="N1373" i="35"/>
  <c r="O1373" i="35"/>
  <c r="P1373" i="35"/>
  <c r="Q1373" i="35"/>
  <c r="R1373" i="35"/>
  <c r="S1373" i="35"/>
  <c r="T1373" i="35"/>
  <c r="U1373" i="35"/>
  <c r="V1373" i="35"/>
  <c r="W1373" i="35"/>
  <c r="H1374" i="35"/>
  <c r="I1374" i="35"/>
  <c r="J1374" i="35"/>
  <c r="K1374" i="35"/>
  <c r="L1374" i="35"/>
  <c r="M1374" i="35"/>
  <c r="N1374" i="35"/>
  <c r="O1374" i="35"/>
  <c r="P1374" i="35"/>
  <c r="Q1374" i="35"/>
  <c r="R1374" i="35"/>
  <c r="S1374" i="35"/>
  <c r="T1374" i="35"/>
  <c r="U1374" i="35"/>
  <c r="V1374" i="35"/>
  <c r="W1374" i="35"/>
  <c r="H1375" i="35"/>
  <c r="I1375" i="35"/>
  <c r="J1375" i="35"/>
  <c r="K1375" i="35"/>
  <c r="L1375" i="35"/>
  <c r="M1375" i="35"/>
  <c r="N1375" i="35"/>
  <c r="O1375" i="35"/>
  <c r="P1375" i="35"/>
  <c r="Q1375" i="35"/>
  <c r="R1375" i="35"/>
  <c r="S1375" i="35"/>
  <c r="T1375" i="35"/>
  <c r="U1375" i="35"/>
  <c r="V1375" i="35"/>
  <c r="W1375" i="35"/>
  <c r="H1376" i="35"/>
  <c r="I1376" i="35"/>
  <c r="J1376" i="35"/>
  <c r="K1376" i="35"/>
  <c r="L1376" i="35"/>
  <c r="M1376" i="35"/>
  <c r="N1376" i="35"/>
  <c r="O1376" i="35"/>
  <c r="P1376" i="35"/>
  <c r="Q1376" i="35"/>
  <c r="R1376" i="35"/>
  <c r="S1376" i="35"/>
  <c r="T1376" i="35"/>
  <c r="U1376" i="35"/>
  <c r="V1376" i="35"/>
  <c r="W1376" i="35"/>
  <c r="H1377" i="35"/>
  <c r="I1377" i="35"/>
  <c r="J1377" i="35"/>
  <c r="K1377" i="35"/>
  <c r="L1377" i="35"/>
  <c r="M1377" i="35"/>
  <c r="N1377" i="35"/>
  <c r="O1377" i="35"/>
  <c r="P1377" i="35"/>
  <c r="Q1377" i="35"/>
  <c r="R1377" i="35"/>
  <c r="S1377" i="35"/>
  <c r="T1377" i="35"/>
  <c r="U1377" i="35"/>
  <c r="V1377" i="35"/>
  <c r="W1377" i="35"/>
  <c r="H1378" i="35"/>
  <c r="I1378" i="35"/>
  <c r="J1378" i="35"/>
  <c r="K1378" i="35"/>
  <c r="L1378" i="35"/>
  <c r="M1378" i="35"/>
  <c r="N1378" i="35"/>
  <c r="O1378" i="35"/>
  <c r="P1378" i="35"/>
  <c r="Q1378" i="35"/>
  <c r="R1378" i="35"/>
  <c r="S1378" i="35"/>
  <c r="T1378" i="35"/>
  <c r="U1378" i="35"/>
  <c r="V1378" i="35"/>
  <c r="W1378" i="35"/>
  <c r="H1379" i="35"/>
  <c r="I1379" i="35"/>
  <c r="J1379" i="35"/>
  <c r="K1379" i="35"/>
  <c r="L1379" i="35"/>
  <c r="M1379" i="35"/>
  <c r="N1379" i="35"/>
  <c r="O1379" i="35"/>
  <c r="P1379" i="35"/>
  <c r="Q1379" i="35"/>
  <c r="R1379" i="35"/>
  <c r="S1379" i="35"/>
  <c r="T1379" i="35"/>
  <c r="U1379" i="35"/>
  <c r="V1379" i="35"/>
  <c r="W1379" i="35"/>
  <c r="H1380" i="35"/>
  <c r="I1380" i="35"/>
  <c r="J1380" i="35"/>
  <c r="K1380" i="35"/>
  <c r="L1380" i="35"/>
  <c r="M1380" i="35"/>
  <c r="N1380" i="35"/>
  <c r="O1380" i="35"/>
  <c r="P1380" i="35"/>
  <c r="Q1380" i="35"/>
  <c r="R1380" i="35"/>
  <c r="S1380" i="35"/>
  <c r="T1380" i="35"/>
  <c r="U1380" i="35"/>
  <c r="V1380" i="35"/>
  <c r="W1380" i="35"/>
  <c r="H1381" i="35"/>
  <c r="I1381" i="35"/>
  <c r="J1381" i="35"/>
  <c r="K1381" i="35"/>
  <c r="L1381" i="35"/>
  <c r="M1381" i="35"/>
  <c r="N1381" i="35"/>
  <c r="O1381" i="35"/>
  <c r="P1381" i="35"/>
  <c r="Q1381" i="35"/>
  <c r="R1381" i="35"/>
  <c r="S1381" i="35"/>
  <c r="T1381" i="35"/>
  <c r="U1381" i="35"/>
  <c r="V1381" i="35"/>
  <c r="W1381" i="35"/>
  <c r="H1382" i="35"/>
  <c r="I1382" i="35"/>
  <c r="J1382" i="35"/>
  <c r="K1382" i="35"/>
  <c r="L1382" i="35"/>
  <c r="M1382" i="35"/>
  <c r="N1382" i="35"/>
  <c r="O1382" i="35"/>
  <c r="P1382" i="35"/>
  <c r="Q1382" i="35"/>
  <c r="R1382" i="35"/>
  <c r="S1382" i="35"/>
  <c r="T1382" i="35"/>
  <c r="U1382" i="35"/>
  <c r="V1382" i="35"/>
  <c r="W1382" i="35"/>
  <c r="H1383" i="35"/>
  <c r="I1383" i="35"/>
  <c r="J1383" i="35"/>
  <c r="K1383" i="35"/>
  <c r="L1383" i="35"/>
  <c r="M1383" i="35"/>
  <c r="N1383" i="35"/>
  <c r="O1383" i="35"/>
  <c r="P1383" i="35"/>
  <c r="Q1383" i="35"/>
  <c r="R1383" i="35"/>
  <c r="S1383" i="35"/>
  <c r="T1383" i="35"/>
  <c r="U1383" i="35"/>
  <c r="V1383" i="35"/>
  <c r="W1383" i="35"/>
  <c r="H1384" i="35"/>
  <c r="I1384" i="35"/>
  <c r="J1384" i="35"/>
  <c r="K1384" i="35"/>
  <c r="L1384" i="35"/>
  <c r="M1384" i="35"/>
  <c r="N1384" i="35"/>
  <c r="O1384" i="35"/>
  <c r="P1384" i="35"/>
  <c r="Q1384" i="35"/>
  <c r="R1384" i="35"/>
  <c r="S1384" i="35"/>
  <c r="T1384" i="35"/>
  <c r="U1384" i="35"/>
  <c r="V1384" i="35"/>
  <c r="W1384" i="35"/>
  <c r="H1385" i="35"/>
  <c r="I1385" i="35"/>
  <c r="J1385" i="35"/>
  <c r="K1385" i="35"/>
  <c r="L1385" i="35"/>
  <c r="M1385" i="35"/>
  <c r="N1385" i="35"/>
  <c r="O1385" i="35"/>
  <c r="P1385" i="35"/>
  <c r="Q1385" i="35"/>
  <c r="R1385" i="35"/>
  <c r="S1385" i="35"/>
  <c r="T1385" i="35"/>
  <c r="U1385" i="35"/>
  <c r="V1385" i="35"/>
  <c r="W1385" i="35"/>
  <c r="H1386" i="35"/>
  <c r="I1386" i="35"/>
  <c r="J1386" i="35"/>
  <c r="K1386" i="35"/>
  <c r="L1386" i="35"/>
  <c r="M1386" i="35"/>
  <c r="N1386" i="35"/>
  <c r="O1386" i="35"/>
  <c r="P1386" i="35"/>
  <c r="Q1386" i="35"/>
  <c r="R1386" i="35"/>
  <c r="S1386" i="35"/>
  <c r="T1386" i="35"/>
  <c r="U1386" i="35"/>
  <c r="V1386" i="35"/>
  <c r="W1386" i="35"/>
  <c r="H1387" i="35"/>
  <c r="I1387" i="35"/>
  <c r="J1387" i="35"/>
  <c r="K1387" i="35"/>
  <c r="L1387" i="35"/>
  <c r="M1387" i="35"/>
  <c r="N1387" i="35"/>
  <c r="O1387" i="35"/>
  <c r="P1387" i="35"/>
  <c r="Q1387" i="35"/>
  <c r="R1387" i="35"/>
  <c r="S1387" i="35"/>
  <c r="T1387" i="35"/>
  <c r="U1387" i="35"/>
  <c r="V1387" i="35"/>
  <c r="W1387" i="35"/>
  <c r="H1388" i="35"/>
  <c r="I1388" i="35"/>
  <c r="J1388" i="35"/>
  <c r="K1388" i="35"/>
  <c r="L1388" i="35"/>
  <c r="M1388" i="35"/>
  <c r="N1388" i="35"/>
  <c r="O1388" i="35"/>
  <c r="P1388" i="35"/>
  <c r="Q1388" i="35"/>
  <c r="R1388" i="35"/>
  <c r="S1388" i="35"/>
  <c r="T1388" i="35"/>
  <c r="U1388" i="35"/>
  <c r="V1388" i="35"/>
  <c r="W1388" i="35"/>
  <c r="H1389" i="35"/>
  <c r="I1389" i="35"/>
  <c r="J1389" i="35"/>
  <c r="K1389" i="35"/>
  <c r="L1389" i="35"/>
  <c r="M1389" i="35"/>
  <c r="N1389" i="35"/>
  <c r="O1389" i="35"/>
  <c r="P1389" i="35"/>
  <c r="Q1389" i="35"/>
  <c r="R1389" i="35"/>
  <c r="S1389" i="35"/>
  <c r="T1389" i="35"/>
  <c r="U1389" i="35"/>
  <c r="V1389" i="35"/>
  <c r="W1389" i="35"/>
  <c r="H1390" i="35"/>
  <c r="I1390" i="35"/>
  <c r="J1390" i="35"/>
  <c r="K1390" i="35"/>
  <c r="L1390" i="35"/>
  <c r="M1390" i="35"/>
  <c r="N1390" i="35"/>
  <c r="O1390" i="35"/>
  <c r="P1390" i="35"/>
  <c r="Q1390" i="35"/>
  <c r="R1390" i="35"/>
  <c r="S1390" i="35"/>
  <c r="T1390" i="35"/>
  <c r="U1390" i="35"/>
  <c r="V1390" i="35"/>
  <c r="W1390" i="35"/>
  <c r="H1391" i="35"/>
  <c r="I1391" i="35"/>
  <c r="J1391" i="35"/>
  <c r="K1391" i="35"/>
  <c r="L1391" i="35"/>
  <c r="M1391" i="35"/>
  <c r="N1391" i="35"/>
  <c r="O1391" i="35"/>
  <c r="P1391" i="35"/>
  <c r="Q1391" i="35"/>
  <c r="R1391" i="35"/>
  <c r="S1391" i="35"/>
  <c r="T1391" i="35"/>
  <c r="U1391" i="35"/>
  <c r="V1391" i="35"/>
  <c r="W1391" i="35"/>
  <c r="H1392" i="35"/>
  <c r="I1392" i="35"/>
  <c r="J1392" i="35"/>
  <c r="K1392" i="35"/>
  <c r="L1392" i="35"/>
  <c r="M1392" i="35"/>
  <c r="N1392" i="35"/>
  <c r="O1392" i="35"/>
  <c r="P1392" i="35"/>
  <c r="Q1392" i="35"/>
  <c r="R1392" i="35"/>
  <c r="S1392" i="35"/>
  <c r="T1392" i="35"/>
  <c r="U1392" i="35"/>
  <c r="V1392" i="35"/>
  <c r="W1392" i="35"/>
  <c r="H1393" i="35"/>
  <c r="I1393" i="35"/>
  <c r="J1393" i="35"/>
  <c r="K1393" i="35"/>
  <c r="L1393" i="35"/>
  <c r="M1393" i="35"/>
  <c r="N1393" i="35"/>
  <c r="O1393" i="35"/>
  <c r="P1393" i="35"/>
  <c r="Q1393" i="35"/>
  <c r="R1393" i="35"/>
  <c r="S1393" i="35"/>
  <c r="T1393" i="35"/>
  <c r="U1393" i="35"/>
  <c r="V1393" i="35"/>
  <c r="W1393" i="35"/>
  <c r="H1394" i="35"/>
  <c r="I1394" i="35"/>
  <c r="J1394" i="35"/>
  <c r="K1394" i="35"/>
  <c r="L1394" i="35"/>
  <c r="M1394" i="35"/>
  <c r="N1394" i="35"/>
  <c r="O1394" i="35"/>
  <c r="P1394" i="35"/>
  <c r="Q1394" i="35"/>
  <c r="R1394" i="35"/>
  <c r="S1394" i="35"/>
  <c r="T1394" i="35"/>
  <c r="U1394" i="35"/>
  <c r="V1394" i="35"/>
  <c r="W1394" i="35"/>
  <c r="H1395" i="35"/>
  <c r="I1395" i="35"/>
  <c r="J1395" i="35"/>
  <c r="K1395" i="35"/>
  <c r="L1395" i="35"/>
  <c r="M1395" i="35"/>
  <c r="N1395" i="35"/>
  <c r="O1395" i="35"/>
  <c r="P1395" i="35"/>
  <c r="Q1395" i="35"/>
  <c r="R1395" i="35"/>
  <c r="S1395" i="35"/>
  <c r="T1395" i="35"/>
  <c r="U1395" i="35"/>
  <c r="V1395" i="35"/>
  <c r="W1395" i="35"/>
  <c r="H1396" i="35"/>
  <c r="I1396" i="35"/>
  <c r="J1396" i="35"/>
  <c r="K1396" i="35"/>
  <c r="L1396" i="35"/>
  <c r="M1396" i="35"/>
  <c r="N1396" i="35"/>
  <c r="O1396" i="35"/>
  <c r="P1396" i="35"/>
  <c r="Q1396" i="35"/>
  <c r="R1396" i="35"/>
  <c r="S1396" i="35"/>
  <c r="T1396" i="35"/>
  <c r="U1396" i="35"/>
  <c r="V1396" i="35"/>
  <c r="W1396" i="35"/>
  <c r="H1397" i="35"/>
  <c r="I1397" i="35"/>
  <c r="J1397" i="35"/>
  <c r="K1397" i="35"/>
  <c r="L1397" i="35"/>
  <c r="M1397" i="35"/>
  <c r="N1397" i="35"/>
  <c r="O1397" i="35"/>
  <c r="P1397" i="35"/>
  <c r="Q1397" i="35"/>
  <c r="R1397" i="35"/>
  <c r="S1397" i="35"/>
  <c r="T1397" i="35"/>
  <c r="U1397" i="35"/>
  <c r="V1397" i="35"/>
  <c r="W1397" i="35"/>
  <c r="H1398" i="35"/>
  <c r="I1398" i="35"/>
  <c r="J1398" i="35"/>
  <c r="K1398" i="35"/>
  <c r="L1398" i="35"/>
  <c r="M1398" i="35"/>
  <c r="N1398" i="35"/>
  <c r="O1398" i="35"/>
  <c r="P1398" i="35"/>
  <c r="Q1398" i="35"/>
  <c r="R1398" i="35"/>
  <c r="S1398" i="35"/>
  <c r="T1398" i="35"/>
  <c r="U1398" i="35"/>
  <c r="V1398" i="35"/>
  <c r="W1398" i="35"/>
  <c r="H1399" i="35"/>
  <c r="I1399" i="35"/>
  <c r="J1399" i="35"/>
  <c r="K1399" i="35"/>
  <c r="L1399" i="35"/>
  <c r="M1399" i="35"/>
  <c r="N1399" i="35"/>
  <c r="O1399" i="35"/>
  <c r="P1399" i="35"/>
  <c r="Q1399" i="35"/>
  <c r="R1399" i="35"/>
  <c r="S1399" i="35"/>
  <c r="T1399" i="35"/>
  <c r="U1399" i="35"/>
  <c r="V1399" i="35"/>
  <c r="W1399" i="35"/>
  <c r="H1400" i="35"/>
  <c r="I1400" i="35"/>
  <c r="J1400" i="35"/>
  <c r="K1400" i="35"/>
  <c r="L1400" i="35"/>
  <c r="M1400" i="35"/>
  <c r="N1400" i="35"/>
  <c r="O1400" i="35"/>
  <c r="P1400" i="35"/>
  <c r="Q1400" i="35"/>
  <c r="R1400" i="35"/>
  <c r="S1400" i="35"/>
  <c r="T1400" i="35"/>
  <c r="U1400" i="35"/>
  <c r="V1400" i="35"/>
  <c r="W1400" i="35"/>
  <c r="H1401" i="35"/>
  <c r="I1401" i="35"/>
  <c r="J1401" i="35"/>
  <c r="K1401" i="35"/>
  <c r="L1401" i="35"/>
  <c r="M1401" i="35"/>
  <c r="N1401" i="35"/>
  <c r="O1401" i="35"/>
  <c r="P1401" i="35"/>
  <c r="Q1401" i="35"/>
  <c r="R1401" i="35"/>
  <c r="S1401" i="35"/>
  <c r="T1401" i="35"/>
  <c r="U1401" i="35"/>
  <c r="V1401" i="35"/>
  <c r="W1401" i="35"/>
  <c r="H1402" i="35"/>
  <c r="I1402" i="35"/>
  <c r="J1402" i="35"/>
  <c r="K1402" i="35"/>
  <c r="L1402" i="35"/>
  <c r="M1402" i="35"/>
  <c r="N1402" i="35"/>
  <c r="O1402" i="35"/>
  <c r="P1402" i="35"/>
  <c r="Q1402" i="35"/>
  <c r="R1402" i="35"/>
  <c r="S1402" i="35"/>
  <c r="T1402" i="35"/>
  <c r="U1402" i="35"/>
  <c r="V1402" i="35"/>
  <c r="W1402" i="35"/>
  <c r="H1403" i="35"/>
  <c r="I1403" i="35"/>
  <c r="J1403" i="35"/>
  <c r="K1403" i="35"/>
  <c r="L1403" i="35"/>
  <c r="M1403" i="35"/>
  <c r="N1403" i="35"/>
  <c r="O1403" i="35"/>
  <c r="P1403" i="35"/>
  <c r="Q1403" i="35"/>
  <c r="R1403" i="35"/>
  <c r="S1403" i="35"/>
  <c r="T1403" i="35"/>
  <c r="U1403" i="35"/>
  <c r="V1403" i="35"/>
  <c r="W1403" i="35"/>
  <c r="H1404" i="35"/>
  <c r="I1404" i="35"/>
  <c r="J1404" i="35"/>
  <c r="K1404" i="35"/>
  <c r="L1404" i="35"/>
  <c r="M1404" i="35"/>
  <c r="N1404" i="35"/>
  <c r="O1404" i="35"/>
  <c r="P1404" i="35"/>
  <c r="Q1404" i="35"/>
  <c r="R1404" i="35"/>
  <c r="S1404" i="35"/>
  <c r="T1404" i="35"/>
  <c r="U1404" i="35"/>
  <c r="V1404" i="35"/>
  <c r="W1404" i="35"/>
  <c r="H1405" i="35"/>
  <c r="I1405" i="35"/>
  <c r="J1405" i="35"/>
  <c r="K1405" i="35"/>
  <c r="L1405" i="35"/>
  <c r="M1405" i="35"/>
  <c r="N1405" i="35"/>
  <c r="O1405" i="35"/>
  <c r="P1405" i="35"/>
  <c r="Q1405" i="35"/>
  <c r="R1405" i="35"/>
  <c r="S1405" i="35"/>
  <c r="T1405" i="35"/>
  <c r="U1405" i="35"/>
  <c r="V1405" i="35"/>
  <c r="W1405" i="35"/>
  <c r="H1406" i="35"/>
  <c r="I1406" i="35"/>
  <c r="J1406" i="35"/>
  <c r="K1406" i="35"/>
  <c r="L1406" i="35"/>
  <c r="M1406" i="35"/>
  <c r="N1406" i="35"/>
  <c r="O1406" i="35"/>
  <c r="P1406" i="35"/>
  <c r="Q1406" i="35"/>
  <c r="R1406" i="35"/>
  <c r="S1406" i="35"/>
  <c r="T1406" i="35"/>
  <c r="U1406" i="35"/>
  <c r="V1406" i="35"/>
  <c r="W1406" i="35"/>
  <c r="H1407" i="35"/>
  <c r="I1407" i="35"/>
  <c r="J1407" i="35"/>
  <c r="K1407" i="35"/>
  <c r="L1407" i="35"/>
  <c r="M1407" i="35"/>
  <c r="N1407" i="35"/>
  <c r="O1407" i="35"/>
  <c r="P1407" i="35"/>
  <c r="Q1407" i="35"/>
  <c r="R1407" i="35"/>
  <c r="S1407" i="35"/>
  <c r="T1407" i="35"/>
  <c r="U1407" i="35"/>
  <c r="V1407" i="35"/>
  <c r="W1407" i="35"/>
  <c r="H1408" i="35"/>
  <c r="I1408" i="35"/>
  <c r="J1408" i="35"/>
  <c r="K1408" i="35"/>
  <c r="L1408" i="35"/>
  <c r="M1408" i="35"/>
  <c r="N1408" i="35"/>
  <c r="O1408" i="35"/>
  <c r="P1408" i="35"/>
  <c r="Q1408" i="35"/>
  <c r="R1408" i="35"/>
  <c r="S1408" i="35"/>
  <c r="T1408" i="35"/>
  <c r="U1408" i="35"/>
  <c r="V1408" i="35"/>
  <c r="W1408" i="35"/>
  <c r="H1409" i="35"/>
  <c r="I1409" i="35"/>
  <c r="J1409" i="35"/>
  <c r="K1409" i="35"/>
  <c r="L1409" i="35"/>
  <c r="M1409" i="35"/>
  <c r="N1409" i="35"/>
  <c r="O1409" i="35"/>
  <c r="P1409" i="35"/>
  <c r="Q1409" i="35"/>
  <c r="R1409" i="35"/>
  <c r="S1409" i="35"/>
  <c r="T1409" i="35"/>
  <c r="U1409" i="35"/>
  <c r="V1409" i="35"/>
  <c r="W1409" i="35"/>
  <c r="H1410" i="35"/>
  <c r="I1410" i="35"/>
  <c r="J1410" i="35"/>
  <c r="K1410" i="35"/>
  <c r="L1410" i="35"/>
  <c r="M1410" i="35"/>
  <c r="N1410" i="35"/>
  <c r="O1410" i="35"/>
  <c r="P1410" i="35"/>
  <c r="Q1410" i="35"/>
  <c r="R1410" i="35"/>
  <c r="S1410" i="35"/>
  <c r="T1410" i="35"/>
  <c r="U1410" i="35"/>
  <c r="V1410" i="35"/>
  <c r="W1410" i="35"/>
  <c r="H1411" i="35"/>
  <c r="I1411" i="35"/>
  <c r="J1411" i="35"/>
  <c r="K1411" i="35"/>
  <c r="L1411" i="35"/>
  <c r="M1411" i="35"/>
  <c r="N1411" i="35"/>
  <c r="O1411" i="35"/>
  <c r="P1411" i="35"/>
  <c r="Q1411" i="35"/>
  <c r="R1411" i="35"/>
  <c r="S1411" i="35"/>
  <c r="T1411" i="35"/>
  <c r="U1411" i="35"/>
  <c r="V1411" i="35"/>
  <c r="W1411" i="35"/>
  <c r="H1412" i="35"/>
  <c r="I1412" i="35"/>
  <c r="J1412" i="35"/>
  <c r="K1412" i="35"/>
  <c r="L1412" i="35"/>
  <c r="M1412" i="35"/>
  <c r="N1412" i="35"/>
  <c r="O1412" i="35"/>
  <c r="P1412" i="35"/>
  <c r="Q1412" i="35"/>
  <c r="R1412" i="35"/>
  <c r="S1412" i="35"/>
  <c r="T1412" i="35"/>
  <c r="U1412" i="35"/>
  <c r="V1412" i="35"/>
  <c r="W1412" i="35"/>
  <c r="H1413" i="35"/>
  <c r="I1413" i="35"/>
  <c r="J1413" i="35"/>
  <c r="K1413" i="35"/>
  <c r="L1413" i="35"/>
  <c r="M1413" i="35"/>
  <c r="N1413" i="35"/>
  <c r="O1413" i="35"/>
  <c r="P1413" i="35"/>
  <c r="Q1413" i="35"/>
  <c r="R1413" i="35"/>
  <c r="S1413" i="35"/>
  <c r="T1413" i="35"/>
  <c r="U1413" i="35"/>
  <c r="V1413" i="35"/>
  <c r="W1413" i="35"/>
  <c r="H1414" i="35"/>
  <c r="I1414" i="35"/>
  <c r="J1414" i="35"/>
  <c r="K1414" i="35"/>
  <c r="L1414" i="35"/>
  <c r="M1414" i="35"/>
  <c r="N1414" i="35"/>
  <c r="O1414" i="35"/>
  <c r="P1414" i="35"/>
  <c r="Q1414" i="35"/>
  <c r="R1414" i="35"/>
  <c r="S1414" i="35"/>
  <c r="T1414" i="35"/>
  <c r="U1414" i="35"/>
  <c r="V1414" i="35"/>
  <c r="W1414" i="35"/>
  <c r="H1415" i="35"/>
  <c r="I1415" i="35"/>
  <c r="J1415" i="35"/>
  <c r="K1415" i="35"/>
  <c r="L1415" i="35"/>
  <c r="M1415" i="35"/>
  <c r="N1415" i="35"/>
  <c r="O1415" i="35"/>
  <c r="P1415" i="35"/>
  <c r="Q1415" i="35"/>
  <c r="R1415" i="35"/>
  <c r="S1415" i="35"/>
  <c r="T1415" i="35"/>
  <c r="U1415" i="35"/>
  <c r="V1415" i="35"/>
  <c r="W1415" i="35"/>
  <c r="H1416" i="35"/>
  <c r="I1416" i="35"/>
  <c r="J1416" i="35"/>
  <c r="K1416" i="35"/>
  <c r="L1416" i="35"/>
  <c r="M1416" i="35"/>
  <c r="N1416" i="35"/>
  <c r="O1416" i="35"/>
  <c r="P1416" i="35"/>
  <c r="Q1416" i="35"/>
  <c r="R1416" i="35"/>
  <c r="S1416" i="35"/>
  <c r="T1416" i="35"/>
  <c r="U1416" i="35"/>
  <c r="V1416" i="35"/>
  <c r="W1416" i="35"/>
  <c r="H1417" i="35"/>
  <c r="I1417" i="35"/>
  <c r="J1417" i="35"/>
  <c r="K1417" i="35"/>
  <c r="L1417" i="35"/>
  <c r="M1417" i="35"/>
  <c r="N1417" i="35"/>
  <c r="O1417" i="35"/>
  <c r="P1417" i="35"/>
  <c r="Q1417" i="35"/>
  <c r="R1417" i="35"/>
  <c r="S1417" i="35"/>
  <c r="T1417" i="35"/>
  <c r="U1417" i="35"/>
  <c r="V1417" i="35"/>
  <c r="W1417" i="35"/>
  <c r="H1418" i="35"/>
  <c r="I1418" i="35"/>
  <c r="J1418" i="35"/>
  <c r="K1418" i="35"/>
  <c r="L1418" i="35"/>
  <c r="M1418" i="35"/>
  <c r="N1418" i="35"/>
  <c r="O1418" i="35"/>
  <c r="P1418" i="35"/>
  <c r="Q1418" i="35"/>
  <c r="R1418" i="35"/>
  <c r="S1418" i="35"/>
  <c r="T1418" i="35"/>
  <c r="U1418" i="35"/>
  <c r="V1418" i="35"/>
  <c r="W1418" i="35"/>
  <c r="H1419" i="35"/>
  <c r="I1419" i="35"/>
  <c r="J1419" i="35"/>
  <c r="K1419" i="35"/>
  <c r="L1419" i="35"/>
  <c r="M1419" i="35"/>
  <c r="N1419" i="35"/>
  <c r="O1419" i="35"/>
  <c r="P1419" i="35"/>
  <c r="Q1419" i="35"/>
  <c r="R1419" i="35"/>
  <c r="S1419" i="35"/>
  <c r="T1419" i="35"/>
  <c r="U1419" i="35"/>
  <c r="V1419" i="35"/>
  <c r="W1419" i="35"/>
  <c r="H1420" i="35"/>
  <c r="I1420" i="35"/>
  <c r="J1420" i="35"/>
  <c r="K1420" i="35"/>
  <c r="L1420" i="35"/>
  <c r="M1420" i="35"/>
  <c r="N1420" i="35"/>
  <c r="O1420" i="35"/>
  <c r="P1420" i="35"/>
  <c r="Q1420" i="35"/>
  <c r="R1420" i="35"/>
  <c r="S1420" i="35"/>
  <c r="T1420" i="35"/>
  <c r="U1420" i="35"/>
  <c r="V1420" i="35"/>
  <c r="W1420" i="35"/>
  <c r="H1421" i="35"/>
  <c r="I1421" i="35"/>
  <c r="J1421" i="35"/>
  <c r="K1421" i="35"/>
  <c r="L1421" i="35"/>
  <c r="M1421" i="35"/>
  <c r="N1421" i="35"/>
  <c r="O1421" i="35"/>
  <c r="P1421" i="35"/>
  <c r="Q1421" i="35"/>
  <c r="R1421" i="35"/>
  <c r="S1421" i="35"/>
  <c r="T1421" i="35"/>
  <c r="U1421" i="35"/>
  <c r="V1421" i="35"/>
  <c r="W1421" i="35"/>
  <c r="H1422" i="35"/>
  <c r="I1422" i="35"/>
  <c r="J1422" i="35"/>
  <c r="K1422" i="35"/>
  <c r="L1422" i="35"/>
  <c r="M1422" i="35"/>
  <c r="N1422" i="35"/>
  <c r="O1422" i="35"/>
  <c r="P1422" i="35"/>
  <c r="Q1422" i="35"/>
  <c r="R1422" i="35"/>
  <c r="S1422" i="35"/>
  <c r="T1422" i="35"/>
  <c r="U1422" i="35"/>
  <c r="V1422" i="35"/>
  <c r="W1422" i="35"/>
  <c r="H1423" i="35"/>
  <c r="I1423" i="35"/>
  <c r="J1423" i="35"/>
  <c r="K1423" i="35"/>
  <c r="L1423" i="35"/>
  <c r="M1423" i="35"/>
  <c r="N1423" i="35"/>
  <c r="O1423" i="35"/>
  <c r="P1423" i="35"/>
  <c r="Q1423" i="35"/>
  <c r="R1423" i="35"/>
  <c r="S1423" i="35"/>
  <c r="T1423" i="35"/>
  <c r="U1423" i="35"/>
  <c r="V1423" i="35"/>
  <c r="W1423" i="35"/>
  <c r="H1424" i="35"/>
  <c r="I1424" i="35"/>
  <c r="J1424" i="35"/>
  <c r="K1424" i="35"/>
  <c r="L1424" i="35"/>
  <c r="M1424" i="35"/>
  <c r="N1424" i="35"/>
  <c r="O1424" i="35"/>
  <c r="P1424" i="35"/>
  <c r="Q1424" i="35"/>
  <c r="R1424" i="35"/>
  <c r="S1424" i="35"/>
  <c r="T1424" i="35"/>
  <c r="U1424" i="35"/>
  <c r="V1424" i="35"/>
  <c r="W1424" i="35"/>
  <c r="H1425" i="35"/>
  <c r="I1425" i="35"/>
  <c r="J1425" i="35"/>
  <c r="K1425" i="35"/>
  <c r="L1425" i="35"/>
  <c r="M1425" i="35"/>
  <c r="N1425" i="35"/>
  <c r="O1425" i="35"/>
  <c r="P1425" i="35"/>
  <c r="Q1425" i="35"/>
  <c r="R1425" i="35"/>
  <c r="S1425" i="35"/>
  <c r="T1425" i="35"/>
  <c r="U1425" i="35"/>
  <c r="V1425" i="35"/>
  <c r="W1425" i="35"/>
  <c r="H1426" i="35"/>
  <c r="I1426" i="35"/>
  <c r="J1426" i="35"/>
  <c r="K1426" i="35"/>
  <c r="L1426" i="35"/>
  <c r="M1426" i="35"/>
  <c r="N1426" i="35"/>
  <c r="O1426" i="35"/>
  <c r="P1426" i="35"/>
  <c r="Q1426" i="35"/>
  <c r="R1426" i="35"/>
  <c r="S1426" i="35"/>
  <c r="T1426" i="35"/>
  <c r="U1426" i="35"/>
  <c r="V1426" i="35"/>
  <c r="W1426" i="35"/>
  <c r="H1427" i="35"/>
  <c r="I1427" i="35"/>
  <c r="J1427" i="35"/>
  <c r="K1427" i="35"/>
  <c r="L1427" i="35"/>
  <c r="M1427" i="35"/>
  <c r="N1427" i="35"/>
  <c r="O1427" i="35"/>
  <c r="P1427" i="35"/>
  <c r="Q1427" i="35"/>
  <c r="R1427" i="35"/>
  <c r="S1427" i="35"/>
  <c r="T1427" i="35"/>
  <c r="U1427" i="35"/>
  <c r="V1427" i="35"/>
  <c r="W1427" i="35"/>
  <c r="H1428" i="35"/>
  <c r="I1428" i="35"/>
  <c r="J1428" i="35"/>
  <c r="K1428" i="35"/>
  <c r="L1428" i="35"/>
  <c r="M1428" i="35"/>
  <c r="N1428" i="35"/>
  <c r="O1428" i="35"/>
  <c r="P1428" i="35"/>
  <c r="Q1428" i="35"/>
  <c r="R1428" i="35"/>
  <c r="S1428" i="35"/>
  <c r="T1428" i="35"/>
  <c r="U1428" i="35"/>
  <c r="V1428" i="35"/>
  <c r="W1428" i="35"/>
  <c r="H1429" i="35"/>
  <c r="I1429" i="35"/>
  <c r="J1429" i="35"/>
  <c r="K1429" i="35"/>
  <c r="L1429" i="35"/>
  <c r="M1429" i="35"/>
  <c r="N1429" i="35"/>
  <c r="O1429" i="35"/>
  <c r="P1429" i="35"/>
  <c r="Q1429" i="35"/>
  <c r="R1429" i="35"/>
  <c r="S1429" i="35"/>
  <c r="T1429" i="35"/>
  <c r="U1429" i="35"/>
  <c r="V1429" i="35"/>
  <c r="W1429" i="35"/>
  <c r="H1430" i="35"/>
  <c r="I1430" i="35"/>
  <c r="J1430" i="35"/>
  <c r="K1430" i="35"/>
  <c r="L1430" i="35"/>
  <c r="M1430" i="35"/>
  <c r="N1430" i="35"/>
  <c r="O1430" i="35"/>
  <c r="P1430" i="35"/>
  <c r="Q1430" i="35"/>
  <c r="R1430" i="35"/>
  <c r="S1430" i="35"/>
  <c r="T1430" i="35"/>
  <c r="U1430" i="35"/>
  <c r="V1430" i="35"/>
  <c r="W1430" i="35"/>
  <c r="H1431" i="35"/>
  <c r="I1431" i="35"/>
  <c r="J1431" i="35"/>
  <c r="K1431" i="35"/>
  <c r="L1431" i="35"/>
  <c r="M1431" i="35"/>
  <c r="N1431" i="35"/>
  <c r="O1431" i="35"/>
  <c r="P1431" i="35"/>
  <c r="Q1431" i="35"/>
  <c r="R1431" i="35"/>
  <c r="S1431" i="35"/>
  <c r="T1431" i="35"/>
  <c r="U1431" i="35"/>
  <c r="V1431" i="35"/>
  <c r="W1431" i="35"/>
  <c r="H1432" i="35"/>
  <c r="I1432" i="35"/>
  <c r="J1432" i="35"/>
  <c r="K1432" i="35"/>
  <c r="L1432" i="35"/>
  <c r="M1432" i="35"/>
  <c r="N1432" i="35"/>
  <c r="O1432" i="35"/>
  <c r="P1432" i="35"/>
  <c r="Q1432" i="35"/>
  <c r="R1432" i="35"/>
  <c r="S1432" i="35"/>
  <c r="T1432" i="35"/>
  <c r="U1432" i="35"/>
  <c r="V1432" i="35"/>
  <c r="W1432" i="35"/>
  <c r="H1433" i="35"/>
  <c r="I1433" i="35"/>
  <c r="J1433" i="35"/>
  <c r="K1433" i="35"/>
  <c r="L1433" i="35"/>
  <c r="M1433" i="35"/>
  <c r="N1433" i="35"/>
  <c r="O1433" i="35"/>
  <c r="P1433" i="35"/>
  <c r="Q1433" i="35"/>
  <c r="R1433" i="35"/>
  <c r="S1433" i="35"/>
  <c r="T1433" i="35"/>
  <c r="U1433" i="35"/>
  <c r="V1433" i="35"/>
  <c r="W1433" i="35"/>
  <c r="H1434" i="35"/>
  <c r="I1434" i="35"/>
  <c r="J1434" i="35"/>
  <c r="K1434" i="35"/>
  <c r="L1434" i="35"/>
  <c r="M1434" i="35"/>
  <c r="N1434" i="35"/>
  <c r="O1434" i="35"/>
  <c r="P1434" i="35"/>
  <c r="Q1434" i="35"/>
  <c r="R1434" i="35"/>
  <c r="S1434" i="35"/>
  <c r="T1434" i="35"/>
  <c r="U1434" i="35"/>
  <c r="V1434" i="35"/>
  <c r="W1434" i="35"/>
  <c r="H1435" i="35"/>
  <c r="I1435" i="35"/>
  <c r="J1435" i="35"/>
  <c r="K1435" i="35"/>
  <c r="L1435" i="35"/>
  <c r="M1435" i="35"/>
  <c r="N1435" i="35"/>
  <c r="O1435" i="35"/>
  <c r="P1435" i="35"/>
  <c r="Q1435" i="35"/>
  <c r="R1435" i="35"/>
  <c r="S1435" i="35"/>
  <c r="T1435" i="35"/>
  <c r="U1435" i="35"/>
  <c r="V1435" i="35"/>
  <c r="W1435" i="35"/>
  <c r="H1436" i="35"/>
  <c r="I1436" i="35"/>
  <c r="J1436" i="35"/>
  <c r="K1436" i="35"/>
  <c r="L1436" i="35"/>
  <c r="M1436" i="35"/>
  <c r="N1436" i="35"/>
  <c r="O1436" i="35"/>
  <c r="P1436" i="35"/>
  <c r="Q1436" i="35"/>
  <c r="R1436" i="35"/>
  <c r="S1436" i="35"/>
  <c r="T1436" i="35"/>
  <c r="U1436" i="35"/>
  <c r="V1436" i="35"/>
  <c r="W1436" i="35"/>
  <c r="H1437" i="35"/>
  <c r="I1437" i="35"/>
  <c r="J1437" i="35"/>
  <c r="K1437" i="35"/>
  <c r="L1437" i="35"/>
  <c r="M1437" i="35"/>
  <c r="N1437" i="35"/>
  <c r="O1437" i="35"/>
  <c r="P1437" i="35"/>
  <c r="Q1437" i="35"/>
  <c r="R1437" i="35"/>
  <c r="S1437" i="35"/>
  <c r="T1437" i="35"/>
  <c r="U1437" i="35"/>
  <c r="V1437" i="35"/>
  <c r="W1437" i="35"/>
  <c r="H1438" i="35"/>
  <c r="I1438" i="35"/>
  <c r="J1438" i="35"/>
  <c r="K1438" i="35"/>
  <c r="L1438" i="35"/>
  <c r="M1438" i="35"/>
  <c r="N1438" i="35"/>
  <c r="O1438" i="35"/>
  <c r="P1438" i="35"/>
  <c r="Q1438" i="35"/>
  <c r="R1438" i="35"/>
  <c r="S1438" i="35"/>
  <c r="T1438" i="35"/>
  <c r="U1438" i="35"/>
  <c r="V1438" i="35"/>
  <c r="W1438" i="35"/>
  <c r="H1439" i="35"/>
  <c r="I1439" i="35"/>
  <c r="J1439" i="35"/>
  <c r="K1439" i="35"/>
  <c r="L1439" i="35"/>
  <c r="M1439" i="35"/>
  <c r="N1439" i="35"/>
  <c r="O1439" i="35"/>
  <c r="P1439" i="35"/>
  <c r="Q1439" i="35"/>
  <c r="R1439" i="35"/>
  <c r="S1439" i="35"/>
  <c r="T1439" i="35"/>
  <c r="U1439" i="35"/>
  <c r="V1439" i="35"/>
  <c r="W1439" i="35"/>
  <c r="H1440" i="35"/>
  <c r="I1440" i="35"/>
  <c r="J1440" i="35"/>
  <c r="K1440" i="35"/>
  <c r="L1440" i="35"/>
  <c r="M1440" i="35"/>
  <c r="N1440" i="35"/>
  <c r="O1440" i="35"/>
  <c r="P1440" i="35"/>
  <c r="Q1440" i="35"/>
  <c r="R1440" i="35"/>
  <c r="S1440" i="35"/>
  <c r="T1440" i="35"/>
  <c r="U1440" i="35"/>
  <c r="V1440" i="35"/>
  <c r="W1440" i="35"/>
  <c r="H1441" i="35"/>
  <c r="I1441" i="35"/>
  <c r="J1441" i="35"/>
  <c r="K1441" i="35"/>
  <c r="L1441" i="35"/>
  <c r="M1441" i="35"/>
  <c r="N1441" i="35"/>
  <c r="O1441" i="35"/>
  <c r="P1441" i="35"/>
  <c r="Q1441" i="35"/>
  <c r="R1441" i="35"/>
  <c r="S1441" i="35"/>
  <c r="T1441" i="35"/>
  <c r="U1441" i="35"/>
  <c r="V1441" i="35"/>
  <c r="W1441" i="35"/>
  <c r="H1442" i="35"/>
  <c r="I1442" i="35"/>
  <c r="J1442" i="35"/>
  <c r="K1442" i="35"/>
  <c r="L1442" i="35"/>
  <c r="M1442" i="35"/>
  <c r="N1442" i="35"/>
  <c r="O1442" i="35"/>
  <c r="P1442" i="35"/>
  <c r="Q1442" i="35"/>
  <c r="R1442" i="35"/>
  <c r="S1442" i="35"/>
  <c r="T1442" i="35"/>
  <c r="U1442" i="35"/>
  <c r="V1442" i="35"/>
  <c r="W1442" i="35"/>
  <c r="H1443" i="35"/>
  <c r="I1443" i="35"/>
  <c r="J1443" i="35"/>
  <c r="K1443" i="35"/>
  <c r="L1443" i="35"/>
  <c r="M1443" i="35"/>
  <c r="N1443" i="35"/>
  <c r="O1443" i="35"/>
  <c r="P1443" i="35"/>
  <c r="Q1443" i="35"/>
  <c r="R1443" i="35"/>
  <c r="S1443" i="35"/>
  <c r="T1443" i="35"/>
  <c r="U1443" i="35"/>
  <c r="V1443" i="35"/>
  <c r="W1443" i="35"/>
  <c r="H1444" i="35"/>
  <c r="I1444" i="35"/>
  <c r="J1444" i="35"/>
  <c r="K1444" i="35"/>
  <c r="L1444" i="35"/>
  <c r="M1444" i="35"/>
  <c r="N1444" i="35"/>
  <c r="O1444" i="35"/>
  <c r="P1444" i="35"/>
  <c r="Q1444" i="35"/>
  <c r="R1444" i="35"/>
  <c r="S1444" i="35"/>
  <c r="T1444" i="35"/>
  <c r="U1444" i="35"/>
  <c r="V1444" i="35"/>
  <c r="W1444" i="35"/>
  <c r="H1445" i="35"/>
  <c r="I1445" i="35"/>
  <c r="J1445" i="35"/>
  <c r="K1445" i="35"/>
  <c r="L1445" i="35"/>
  <c r="M1445" i="35"/>
  <c r="N1445" i="35"/>
  <c r="O1445" i="35"/>
  <c r="P1445" i="35"/>
  <c r="Q1445" i="35"/>
  <c r="R1445" i="35"/>
  <c r="S1445" i="35"/>
  <c r="T1445" i="35"/>
  <c r="U1445" i="35"/>
  <c r="V1445" i="35"/>
  <c r="W1445" i="35"/>
  <c r="H1446" i="35"/>
  <c r="I1446" i="35"/>
  <c r="J1446" i="35"/>
  <c r="K1446" i="35"/>
  <c r="L1446" i="35"/>
  <c r="M1446" i="35"/>
  <c r="N1446" i="35"/>
  <c r="O1446" i="35"/>
  <c r="P1446" i="35"/>
  <c r="Q1446" i="35"/>
  <c r="R1446" i="35"/>
  <c r="S1446" i="35"/>
  <c r="T1446" i="35"/>
  <c r="U1446" i="35"/>
  <c r="V1446" i="35"/>
  <c r="W1446" i="35"/>
  <c r="H1447" i="35"/>
  <c r="I1447" i="35"/>
  <c r="J1447" i="35"/>
  <c r="K1447" i="35"/>
  <c r="L1447" i="35"/>
  <c r="M1447" i="35"/>
  <c r="N1447" i="35"/>
  <c r="O1447" i="35"/>
  <c r="P1447" i="35"/>
  <c r="Q1447" i="35"/>
  <c r="R1447" i="35"/>
  <c r="S1447" i="35"/>
  <c r="T1447" i="35"/>
  <c r="U1447" i="35"/>
  <c r="V1447" i="35"/>
  <c r="W1447" i="35"/>
  <c r="H1448" i="35"/>
  <c r="I1448" i="35"/>
  <c r="J1448" i="35"/>
  <c r="K1448" i="35"/>
  <c r="L1448" i="35"/>
  <c r="M1448" i="35"/>
  <c r="N1448" i="35"/>
  <c r="O1448" i="35"/>
  <c r="P1448" i="35"/>
  <c r="Q1448" i="35"/>
  <c r="R1448" i="35"/>
  <c r="S1448" i="35"/>
  <c r="T1448" i="35"/>
  <c r="U1448" i="35"/>
  <c r="V1448" i="35"/>
  <c r="W1448" i="35"/>
  <c r="H1449" i="35"/>
  <c r="I1449" i="35"/>
  <c r="J1449" i="35"/>
  <c r="K1449" i="35"/>
  <c r="L1449" i="35"/>
  <c r="M1449" i="35"/>
  <c r="N1449" i="35"/>
  <c r="O1449" i="35"/>
  <c r="P1449" i="35"/>
  <c r="Q1449" i="35"/>
  <c r="R1449" i="35"/>
  <c r="S1449" i="35"/>
  <c r="T1449" i="35"/>
  <c r="U1449" i="35"/>
  <c r="V1449" i="35"/>
  <c r="W1449" i="35"/>
  <c r="H1450" i="35"/>
  <c r="I1450" i="35"/>
  <c r="J1450" i="35"/>
  <c r="K1450" i="35"/>
  <c r="L1450" i="35"/>
  <c r="M1450" i="35"/>
  <c r="N1450" i="35"/>
  <c r="O1450" i="35"/>
  <c r="P1450" i="35"/>
  <c r="Q1450" i="35"/>
  <c r="R1450" i="35"/>
  <c r="S1450" i="35"/>
  <c r="T1450" i="35"/>
  <c r="U1450" i="35"/>
  <c r="V1450" i="35"/>
  <c r="W1450" i="35"/>
  <c r="H1451" i="35"/>
  <c r="I1451" i="35"/>
  <c r="J1451" i="35"/>
  <c r="K1451" i="35"/>
  <c r="L1451" i="35"/>
  <c r="M1451" i="35"/>
  <c r="N1451" i="35"/>
  <c r="O1451" i="35"/>
  <c r="P1451" i="35"/>
  <c r="Q1451" i="35"/>
  <c r="R1451" i="35"/>
  <c r="S1451" i="35"/>
  <c r="T1451" i="35"/>
  <c r="U1451" i="35"/>
  <c r="V1451" i="35"/>
  <c r="W1451" i="35"/>
  <c r="H1452" i="35"/>
  <c r="I1452" i="35"/>
  <c r="J1452" i="35"/>
  <c r="K1452" i="35"/>
  <c r="L1452" i="35"/>
  <c r="M1452" i="35"/>
  <c r="N1452" i="35"/>
  <c r="O1452" i="35"/>
  <c r="P1452" i="35"/>
  <c r="Q1452" i="35"/>
  <c r="R1452" i="35"/>
  <c r="S1452" i="35"/>
  <c r="T1452" i="35"/>
  <c r="U1452" i="35"/>
  <c r="V1452" i="35"/>
  <c r="W1452" i="35"/>
  <c r="H1453" i="35"/>
  <c r="I1453" i="35"/>
  <c r="J1453" i="35"/>
  <c r="K1453" i="35"/>
  <c r="L1453" i="35"/>
  <c r="M1453" i="35"/>
  <c r="N1453" i="35"/>
  <c r="O1453" i="35"/>
  <c r="P1453" i="35"/>
  <c r="Q1453" i="35"/>
  <c r="R1453" i="35"/>
  <c r="S1453" i="35"/>
  <c r="T1453" i="35"/>
  <c r="U1453" i="35"/>
  <c r="V1453" i="35"/>
  <c r="W1453" i="35"/>
  <c r="H1454" i="35"/>
  <c r="I1454" i="35"/>
  <c r="J1454" i="35"/>
  <c r="K1454" i="35"/>
  <c r="L1454" i="35"/>
  <c r="M1454" i="35"/>
  <c r="N1454" i="35"/>
  <c r="O1454" i="35"/>
  <c r="P1454" i="35"/>
  <c r="Q1454" i="35"/>
  <c r="R1454" i="35"/>
  <c r="S1454" i="35"/>
  <c r="T1454" i="35"/>
  <c r="U1454" i="35"/>
  <c r="V1454" i="35"/>
  <c r="W1454" i="35"/>
  <c r="H1455" i="35"/>
  <c r="I1455" i="35"/>
  <c r="J1455" i="35"/>
  <c r="K1455" i="35"/>
  <c r="L1455" i="35"/>
  <c r="M1455" i="35"/>
  <c r="N1455" i="35"/>
  <c r="O1455" i="35"/>
  <c r="P1455" i="35"/>
  <c r="Q1455" i="35"/>
  <c r="R1455" i="35"/>
  <c r="S1455" i="35"/>
  <c r="T1455" i="35"/>
  <c r="U1455" i="35"/>
  <c r="V1455" i="35"/>
  <c r="W1455" i="35"/>
  <c r="H1456" i="35"/>
  <c r="I1456" i="35"/>
  <c r="J1456" i="35"/>
  <c r="K1456" i="35"/>
  <c r="L1456" i="35"/>
  <c r="M1456" i="35"/>
  <c r="N1456" i="35"/>
  <c r="O1456" i="35"/>
  <c r="P1456" i="35"/>
  <c r="Q1456" i="35"/>
  <c r="R1456" i="35"/>
  <c r="S1456" i="35"/>
  <c r="T1456" i="35"/>
  <c r="U1456" i="35"/>
  <c r="V1456" i="35"/>
  <c r="W1456" i="35"/>
  <c r="H1457" i="35"/>
  <c r="I1457" i="35"/>
  <c r="J1457" i="35"/>
  <c r="K1457" i="35"/>
  <c r="L1457" i="35"/>
  <c r="M1457" i="35"/>
  <c r="N1457" i="35"/>
  <c r="O1457" i="35"/>
  <c r="P1457" i="35"/>
  <c r="Q1457" i="35"/>
  <c r="R1457" i="35"/>
  <c r="S1457" i="35"/>
  <c r="T1457" i="35"/>
  <c r="U1457" i="35"/>
  <c r="V1457" i="35"/>
  <c r="W1457" i="35"/>
  <c r="H1458" i="35"/>
  <c r="I1458" i="35"/>
  <c r="J1458" i="35"/>
  <c r="K1458" i="35"/>
  <c r="L1458" i="35"/>
  <c r="M1458" i="35"/>
  <c r="N1458" i="35"/>
  <c r="O1458" i="35"/>
  <c r="P1458" i="35"/>
  <c r="Q1458" i="35"/>
  <c r="R1458" i="35"/>
  <c r="S1458" i="35"/>
  <c r="T1458" i="35"/>
  <c r="U1458" i="35"/>
  <c r="V1458" i="35"/>
  <c r="W1458" i="35"/>
  <c r="H1459" i="35"/>
  <c r="I1459" i="35"/>
  <c r="J1459" i="35"/>
  <c r="K1459" i="35"/>
  <c r="L1459" i="35"/>
  <c r="M1459" i="35"/>
  <c r="N1459" i="35"/>
  <c r="O1459" i="35"/>
  <c r="P1459" i="35"/>
  <c r="Q1459" i="35"/>
  <c r="R1459" i="35"/>
  <c r="S1459" i="35"/>
  <c r="T1459" i="35"/>
  <c r="U1459" i="35"/>
  <c r="V1459" i="35"/>
  <c r="W1459" i="35"/>
  <c r="H1460" i="35"/>
  <c r="I1460" i="35"/>
  <c r="J1460" i="35"/>
  <c r="K1460" i="35"/>
  <c r="L1460" i="35"/>
  <c r="M1460" i="35"/>
  <c r="N1460" i="35"/>
  <c r="O1460" i="35"/>
  <c r="P1460" i="35"/>
  <c r="Q1460" i="35"/>
  <c r="R1460" i="35"/>
  <c r="S1460" i="35"/>
  <c r="T1460" i="35"/>
  <c r="U1460" i="35"/>
  <c r="V1460" i="35"/>
  <c r="W1460" i="35"/>
  <c r="H1461" i="35"/>
  <c r="I1461" i="35"/>
  <c r="J1461" i="35"/>
  <c r="K1461" i="35"/>
  <c r="L1461" i="35"/>
  <c r="M1461" i="35"/>
  <c r="N1461" i="35"/>
  <c r="O1461" i="35"/>
  <c r="P1461" i="35"/>
  <c r="Q1461" i="35"/>
  <c r="R1461" i="35"/>
  <c r="S1461" i="35"/>
  <c r="T1461" i="35"/>
  <c r="U1461" i="35"/>
  <c r="V1461" i="35"/>
  <c r="W1461" i="35"/>
  <c r="H1462" i="35"/>
  <c r="I1462" i="35"/>
  <c r="J1462" i="35"/>
  <c r="K1462" i="35"/>
  <c r="L1462" i="35"/>
  <c r="M1462" i="35"/>
  <c r="N1462" i="35"/>
  <c r="O1462" i="35"/>
  <c r="P1462" i="35"/>
  <c r="Q1462" i="35"/>
  <c r="R1462" i="35"/>
  <c r="S1462" i="35"/>
  <c r="T1462" i="35"/>
  <c r="U1462" i="35"/>
  <c r="V1462" i="35"/>
  <c r="W1462" i="35"/>
  <c r="H1463" i="35"/>
  <c r="I1463" i="35"/>
  <c r="J1463" i="35"/>
  <c r="K1463" i="35"/>
  <c r="L1463" i="35"/>
  <c r="M1463" i="35"/>
  <c r="N1463" i="35"/>
  <c r="O1463" i="35"/>
  <c r="P1463" i="35"/>
  <c r="Q1463" i="35"/>
  <c r="R1463" i="35"/>
  <c r="S1463" i="35"/>
  <c r="T1463" i="35"/>
  <c r="U1463" i="35"/>
  <c r="V1463" i="35"/>
  <c r="W1463" i="35"/>
  <c r="H1464" i="35"/>
  <c r="I1464" i="35"/>
  <c r="J1464" i="35"/>
  <c r="K1464" i="35"/>
  <c r="L1464" i="35"/>
  <c r="M1464" i="35"/>
  <c r="N1464" i="35"/>
  <c r="O1464" i="35"/>
  <c r="P1464" i="35"/>
  <c r="Q1464" i="35"/>
  <c r="R1464" i="35"/>
  <c r="S1464" i="35"/>
  <c r="T1464" i="35"/>
  <c r="U1464" i="35"/>
  <c r="V1464" i="35"/>
  <c r="W1464" i="35"/>
  <c r="H1465" i="35"/>
  <c r="I1465" i="35"/>
  <c r="J1465" i="35"/>
  <c r="K1465" i="35"/>
  <c r="L1465" i="35"/>
  <c r="M1465" i="35"/>
  <c r="N1465" i="35"/>
  <c r="O1465" i="35"/>
  <c r="P1465" i="35"/>
  <c r="Q1465" i="35"/>
  <c r="R1465" i="35"/>
  <c r="S1465" i="35"/>
  <c r="T1465" i="35"/>
  <c r="U1465" i="35"/>
  <c r="V1465" i="35"/>
  <c r="W1465" i="35"/>
  <c r="H1466" i="35"/>
  <c r="I1466" i="35"/>
  <c r="J1466" i="35"/>
  <c r="K1466" i="35"/>
  <c r="L1466" i="35"/>
  <c r="M1466" i="35"/>
  <c r="N1466" i="35"/>
  <c r="O1466" i="35"/>
  <c r="P1466" i="35"/>
  <c r="Q1466" i="35"/>
  <c r="R1466" i="35"/>
  <c r="S1466" i="35"/>
  <c r="T1466" i="35"/>
  <c r="U1466" i="35"/>
  <c r="V1466" i="35"/>
  <c r="W1466" i="35"/>
  <c r="H1467" i="35"/>
  <c r="I1467" i="35"/>
  <c r="J1467" i="35"/>
  <c r="K1467" i="35"/>
  <c r="L1467" i="35"/>
  <c r="M1467" i="35"/>
  <c r="N1467" i="35"/>
  <c r="O1467" i="35"/>
  <c r="P1467" i="35"/>
  <c r="Q1467" i="35"/>
  <c r="R1467" i="35"/>
  <c r="S1467" i="35"/>
  <c r="T1467" i="35"/>
  <c r="U1467" i="35"/>
  <c r="V1467" i="35"/>
  <c r="W1467" i="35"/>
  <c r="H1468" i="35"/>
  <c r="I1468" i="35"/>
  <c r="J1468" i="35"/>
  <c r="K1468" i="35"/>
  <c r="L1468" i="35"/>
  <c r="M1468" i="35"/>
  <c r="N1468" i="35"/>
  <c r="O1468" i="35"/>
  <c r="P1468" i="35"/>
  <c r="Q1468" i="35"/>
  <c r="R1468" i="35"/>
  <c r="S1468" i="35"/>
  <c r="T1468" i="35"/>
  <c r="U1468" i="35"/>
  <c r="V1468" i="35"/>
  <c r="W1468" i="35"/>
  <c r="H1469" i="35"/>
  <c r="I1469" i="35"/>
  <c r="J1469" i="35"/>
  <c r="K1469" i="35"/>
  <c r="L1469" i="35"/>
  <c r="M1469" i="35"/>
  <c r="N1469" i="35"/>
  <c r="O1469" i="35"/>
  <c r="P1469" i="35"/>
  <c r="Q1469" i="35"/>
  <c r="R1469" i="35"/>
  <c r="S1469" i="35"/>
  <c r="T1469" i="35"/>
  <c r="U1469" i="35"/>
  <c r="V1469" i="35"/>
  <c r="W1469" i="35"/>
  <c r="H1470" i="35"/>
  <c r="I1470" i="35"/>
  <c r="J1470" i="35"/>
  <c r="K1470" i="35"/>
  <c r="L1470" i="35"/>
  <c r="M1470" i="35"/>
  <c r="N1470" i="35"/>
  <c r="O1470" i="35"/>
  <c r="P1470" i="35"/>
  <c r="Q1470" i="35"/>
  <c r="R1470" i="35"/>
  <c r="S1470" i="35"/>
  <c r="T1470" i="35"/>
  <c r="U1470" i="35"/>
  <c r="V1470" i="35"/>
  <c r="W1470" i="35"/>
  <c r="H1471" i="35"/>
  <c r="I1471" i="35"/>
  <c r="J1471" i="35"/>
  <c r="K1471" i="35"/>
  <c r="L1471" i="35"/>
  <c r="M1471" i="35"/>
  <c r="N1471" i="35"/>
  <c r="O1471" i="35"/>
  <c r="P1471" i="35"/>
  <c r="Q1471" i="35"/>
  <c r="R1471" i="35"/>
  <c r="S1471" i="35"/>
  <c r="T1471" i="35"/>
  <c r="U1471" i="35"/>
  <c r="V1471" i="35"/>
  <c r="W1471" i="35"/>
  <c r="H1472" i="35"/>
  <c r="I1472" i="35"/>
  <c r="J1472" i="35"/>
  <c r="K1472" i="35"/>
  <c r="L1472" i="35"/>
  <c r="M1472" i="35"/>
  <c r="N1472" i="35"/>
  <c r="O1472" i="35"/>
  <c r="P1472" i="35"/>
  <c r="Q1472" i="35"/>
  <c r="R1472" i="35"/>
  <c r="S1472" i="35"/>
  <c r="T1472" i="35"/>
  <c r="U1472" i="35"/>
  <c r="V1472" i="35"/>
  <c r="W1472" i="35"/>
  <c r="H1473" i="35"/>
  <c r="I1473" i="35"/>
  <c r="J1473" i="35"/>
  <c r="K1473" i="35"/>
  <c r="L1473" i="35"/>
  <c r="M1473" i="35"/>
  <c r="N1473" i="35"/>
  <c r="O1473" i="35"/>
  <c r="P1473" i="35"/>
  <c r="Q1473" i="35"/>
  <c r="R1473" i="35"/>
  <c r="S1473" i="35"/>
  <c r="T1473" i="35"/>
  <c r="U1473" i="35"/>
  <c r="V1473" i="35"/>
  <c r="W1473" i="35"/>
  <c r="H1474" i="35"/>
  <c r="I1474" i="35"/>
  <c r="J1474" i="35"/>
  <c r="K1474" i="35"/>
  <c r="L1474" i="35"/>
  <c r="M1474" i="35"/>
  <c r="N1474" i="35"/>
  <c r="O1474" i="35"/>
  <c r="P1474" i="35"/>
  <c r="Q1474" i="35"/>
  <c r="R1474" i="35"/>
  <c r="S1474" i="35"/>
  <c r="T1474" i="35"/>
  <c r="U1474" i="35"/>
  <c r="V1474" i="35"/>
  <c r="W1474" i="35"/>
  <c r="H1475" i="35"/>
  <c r="I1475" i="35"/>
  <c r="J1475" i="35"/>
  <c r="K1475" i="35"/>
  <c r="L1475" i="35"/>
  <c r="M1475" i="35"/>
  <c r="N1475" i="35"/>
  <c r="O1475" i="35"/>
  <c r="P1475" i="35"/>
  <c r="Q1475" i="35"/>
  <c r="R1475" i="35"/>
  <c r="S1475" i="35"/>
  <c r="T1475" i="35"/>
  <c r="U1475" i="35"/>
  <c r="V1475" i="35"/>
  <c r="W1475" i="35"/>
  <c r="H1476" i="35"/>
  <c r="I1476" i="35"/>
  <c r="J1476" i="35"/>
  <c r="K1476" i="35"/>
  <c r="L1476" i="35"/>
  <c r="M1476" i="35"/>
  <c r="N1476" i="35"/>
  <c r="O1476" i="35"/>
  <c r="P1476" i="35"/>
  <c r="Q1476" i="35"/>
  <c r="R1476" i="35"/>
  <c r="S1476" i="35"/>
  <c r="T1476" i="35"/>
  <c r="U1476" i="35"/>
  <c r="V1476" i="35"/>
  <c r="W1476" i="35"/>
  <c r="H1477" i="35"/>
  <c r="I1477" i="35"/>
  <c r="J1477" i="35"/>
  <c r="K1477" i="35"/>
  <c r="L1477" i="35"/>
  <c r="M1477" i="35"/>
  <c r="N1477" i="35"/>
  <c r="O1477" i="35"/>
  <c r="P1477" i="35"/>
  <c r="Q1477" i="35"/>
  <c r="R1477" i="35"/>
  <c r="S1477" i="35"/>
  <c r="T1477" i="35"/>
  <c r="U1477" i="35"/>
  <c r="V1477" i="35"/>
  <c r="W1477" i="35"/>
  <c r="H1478" i="35"/>
  <c r="I1478" i="35"/>
  <c r="J1478" i="35"/>
  <c r="K1478" i="35"/>
  <c r="L1478" i="35"/>
  <c r="M1478" i="35"/>
  <c r="N1478" i="35"/>
  <c r="O1478" i="35"/>
  <c r="P1478" i="35"/>
  <c r="Q1478" i="35"/>
  <c r="R1478" i="35"/>
  <c r="S1478" i="35"/>
  <c r="T1478" i="35"/>
  <c r="U1478" i="35"/>
  <c r="V1478" i="35"/>
  <c r="W1478" i="35"/>
  <c r="H1479" i="35"/>
  <c r="I1479" i="35"/>
  <c r="J1479" i="35"/>
  <c r="K1479" i="35"/>
  <c r="L1479" i="35"/>
  <c r="M1479" i="35"/>
  <c r="N1479" i="35"/>
  <c r="O1479" i="35"/>
  <c r="P1479" i="35"/>
  <c r="Q1479" i="35"/>
  <c r="R1479" i="35"/>
  <c r="S1479" i="35"/>
  <c r="T1479" i="35"/>
  <c r="U1479" i="35"/>
  <c r="V1479" i="35"/>
  <c r="W1479" i="35"/>
  <c r="H1480" i="35"/>
  <c r="I1480" i="35"/>
  <c r="J1480" i="35"/>
  <c r="K1480" i="35"/>
  <c r="L1480" i="35"/>
  <c r="M1480" i="35"/>
  <c r="N1480" i="35"/>
  <c r="O1480" i="35"/>
  <c r="P1480" i="35"/>
  <c r="Q1480" i="35"/>
  <c r="R1480" i="35"/>
  <c r="S1480" i="35"/>
  <c r="T1480" i="35"/>
  <c r="U1480" i="35"/>
  <c r="V1480" i="35"/>
  <c r="W1480" i="35"/>
  <c r="H1481" i="35"/>
  <c r="I1481" i="35"/>
  <c r="J1481" i="35"/>
  <c r="K1481" i="35"/>
  <c r="L1481" i="35"/>
  <c r="M1481" i="35"/>
  <c r="N1481" i="35"/>
  <c r="O1481" i="35"/>
  <c r="P1481" i="35"/>
  <c r="Q1481" i="35"/>
  <c r="R1481" i="35"/>
  <c r="S1481" i="35"/>
  <c r="T1481" i="35"/>
  <c r="U1481" i="35"/>
  <c r="V1481" i="35"/>
  <c r="W1481" i="35"/>
  <c r="H1482" i="35"/>
  <c r="I1482" i="35"/>
  <c r="J1482" i="35"/>
  <c r="K1482" i="35"/>
  <c r="L1482" i="35"/>
  <c r="M1482" i="35"/>
  <c r="N1482" i="35"/>
  <c r="O1482" i="35"/>
  <c r="P1482" i="35"/>
  <c r="Q1482" i="35"/>
  <c r="R1482" i="35"/>
  <c r="S1482" i="35"/>
  <c r="T1482" i="35"/>
  <c r="U1482" i="35"/>
  <c r="V1482" i="35"/>
  <c r="W1482" i="35"/>
  <c r="H1483" i="35"/>
  <c r="I1483" i="35"/>
  <c r="J1483" i="35"/>
  <c r="K1483" i="35"/>
  <c r="L1483" i="35"/>
  <c r="M1483" i="35"/>
  <c r="N1483" i="35"/>
  <c r="O1483" i="35"/>
  <c r="P1483" i="35"/>
  <c r="Q1483" i="35"/>
  <c r="R1483" i="35"/>
  <c r="S1483" i="35"/>
  <c r="T1483" i="35"/>
  <c r="U1483" i="35"/>
  <c r="V1483" i="35"/>
  <c r="W1483" i="35"/>
  <c r="H1484" i="35"/>
  <c r="I1484" i="35"/>
  <c r="J1484" i="35"/>
  <c r="K1484" i="35"/>
  <c r="L1484" i="35"/>
  <c r="M1484" i="35"/>
  <c r="N1484" i="35"/>
  <c r="O1484" i="35"/>
  <c r="P1484" i="35"/>
  <c r="Q1484" i="35"/>
  <c r="R1484" i="35"/>
  <c r="S1484" i="35"/>
  <c r="T1484" i="35"/>
  <c r="U1484" i="35"/>
  <c r="V1484" i="35"/>
  <c r="W1484" i="35"/>
  <c r="H1485" i="35"/>
  <c r="I1485" i="35"/>
  <c r="J1485" i="35"/>
  <c r="K1485" i="35"/>
  <c r="L1485" i="35"/>
  <c r="M1485" i="35"/>
  <c r="N1485" i="35"/>
  <c r="O1485" i="35"/>
  <c r="P1485" i="35"/>
  <c r="Q1485" i="35"/>
  <c r="R1485" i="35"/>
  <c r="S1485" i="35"/>
  <c r="T1485" i="35"/>
  <c r="U1485" i="35"/>
  <c r="V1485" i="35"/>
  <c r="W1485" i="35"/>
  <c r="H1486" i="35"/>
  <c r="I1486" i="35"/>
  <c r="J1486" i="35"/>
  <c r="K1486" i="35"/>
  <c r="L1486" i="35"/>
  <c r="M1486" i="35"/>
  <c r="N1486" i="35"/>
  <c r="O1486" i="35"/>
  <c r="P1486" i="35"/>
  <c r="Q1486" i="35"/>
  <c r="R1486" i="35"/>
  <c r="S1486" i="35"/>
  <c r="T1486" i="35"/>
  <c r="U1486" i="35"/>
  <c r="V1486" i="35"/>
  <c r="W1486" i="35"/>
  <c r="H1487" i="35"/>
  <c r="I1487" i="35"/>
  <c r="J1487" i="35"/>
  <c r="K1487" i="35"/>
  <c r="L1487" i="35"/>
  <c r="M1487" i="35"/>
  <c r="N1487" i="35"/>
  <c r="O1487" i="35"/>
  <c r="P1487" i="35"/>
  <c r="Q1487" i="35"/>
  <c r="R1487" i="35"/>
  <c r="S1487" i="35"/>
  <c r="T1487" i="35"/>
  <c r="U1487" i="35"/>
  <c r="V1487" i="35"/>
  <c r="W1487" i="35"/>
  <c r="H1488" i="35"/>
  <c r="I1488" i="35"/>
  <c r="J1488" i="35"/>
  <c r="K1488" i="35"/>
  <c r="L1488" i="35"/>
  <c r="M1488" i="35"/>
  <c r="N1488" i="35"/>
  <c r="O1488" i="35"/>
  <c r="P1488" i="35"/>
  <c r="Q1488" i="35"/>
  <c r="R1488" i="35"/>
  <c r="S1488" i="35"/>
  <c r="T1488" i="35"/>
  <c r="U1488" i="35"/>
  <c r="V1488" i="35"/>
  <c r="W1488" i="35"/>
  <c r="H1489" i="35"/>
  <c r="I1489" i="35"/>
  <c r="J1489" i="35"/>
  <c r="K1489" i="35"/>
  <c r="L1489" i="35"/>
  <c r="M1489" i="35"/>
  <c r="N1489" i="35"/>
  <c r="O1489" i="35"/>
  <c r="P1489" i="35"/>
  <c r="Q1489" i="35"/>
  <c r="R1489" i="35"/>
  <c r="S1489" i="35"/>
  <c r="T1489" i="35"/>
  <c r="U1489" i="35"/>
  <c r="V1489" i="35"/>
  <c r="W1489" i="35"/>
  <c r="H1490" i="35"/>
  <c r="I1490" i="35"/>
  <c r="J1490" i="35"/>
  <c r="K1490" i="35"/>
  <c r="L1490" i="35"/>
  <c r="M1490" i="35"/>
  <c r="N1490" i="35"/>
  <c r="O1490" i="35"/>
  <c r="P1490" i="35"/>
  <c r="Q1490" i="35"/>
  <c r="R1490" i="35"/>
  <c r="S1490" i="35"/>
  <c r="T1490" i="35"/>
  <c r="U1490" i="35"/>
  <c r="V1490" i="35"/>
  <c r="W1490" i="35"/>
  <c r="H1491" i="35"/>
  <c r="I1491" i="35"/>
  <c r="J1491" i="35"/>
  <c r="K1491" i="35"/>
  <c r="L1491" i="35"/>
  <c r="M1491" i="35"/>
  <c r="N1491" i="35"/>
  <c r="O1491" i="35"/>
  <c r="P1491" i="35"/>
  <c r="Q1491" i="35"/>
  <c r="R1491" i="35"/>
  <c r="S1491" i="35"/>
  <c r="T1491" i="35"/>
  <c r="U1491" i="35"/>
  <c r="V1491" i="35"/>
  <c r="W1491" i="35"/>
  <c r="H1492" i="35"/>
  <c r="I1492" i="35"/>
  <c r="J1492" i="35"/>
  <c r="K1492" i="35"/>
  <c r="L1492" i="35"/>
  <c r="M1492" i="35"/>
  <c r="N1492" i="35"/>
  <c r="O1492" i="35"/>
  <c r="P1492" i="35"/>
  <c r="Q1492" i="35"/>
  <c r="R1492" i="35"/>
  <c r="S1492" i="35"/>
  <c r="T1492" i="35"/>
  <c r="U1492" i="35"/>
  <c r="V1492" i="35"/>
  <c r="W1492" i="35"/>
  <c r="H1493" i="35"/>
  <c r="I1493" i="35"/>
  <c r="J1493" i="35"/>
  <c r="K1493" i="35"/>
  <c r="L1493" i="35"/>
  <c r="M1493" i="35"/>
  <c r="N1493" i="35"/>
  <c r="O1493" i="35"/>
  <c r="P1493" i="35"/>
  <c r="Q1493" i="35"/>
  <c r="R1493" i="35"/>
  <c r="S1493" i="35"/>
  <c r="T1493" i="35"/>
  <c r="U1493" i="35"/>
  <c r="V1493" i="35"/>
  <c r="W1493" i="35"/>
  <c r="H1494" i="35"/>
  <c r="I1494" i="35"/>
  <c r="J1494" i="35"/>
  <c r="K1494" i="35"/>
  <c r="L1494" i="35"/>
  <c r="M1494" i="35"/>
  <c r="N1494" i="35"/>
  <c r="O1494" i="35"/>
  <c r="P1494" i="35"/>
  <c r="Q1494" i="35"/>
  <c r="R1494" i="35"/>
  <c r="S1494" i="35"/>
  <c r="T1494" i="35"/>
  <c r="U1494" i="35"/>
  <c r="V1494" i="35"/>
  <c r="W1494" i="35"/>
  <c r="H1495" i="35"/>
  <c r="I1495" i="35"/>
  <c r="J1495" i="35"/>
  <c r="K1495" i="35"/>
  <c r="L1495" i="35"/>
  <c r="M1495" i="35"/>
  <c r="N1495" i="35"/>
  <c r="O1495" i="35"/>
  <c r="P1495" i="35"/>
  <c r="Q1495" i="35"/>
  <c r="R1495" i="35"/>
  <c r="S1495" i="35"/>
  <c r="T1495" i="35"/>
  <c r="U1495" i="35"/>
  <c r="V1495" i="35"/>
  <c r="W1495" i="35"/>
  <c r="H1496" i="35"/>
  <c r="I1496" i="35"/>
  <c r="J1496" i="35"/>
  <c r="K1496" i="35"/>
  <c r="L1496" i="35"/>
  <c r="M1496" i="35"/>
  <c r="N1496" i="35"/>
  <c r="O1496" i="35"/>
  <c r="P1496" i="35"/>
  <c r="Q1496" i="35"/>
  <c r="R1496" i="35"/>
  <c r="S1496" i="35"/>
  <c r="T1496" i="35"/>
  <c r="U1496" i="35"/>
  <c r="V1496" i="35"/>
  <c r="W1496" i="35"/>
  <c r="H1497" i="35"/>
  <c r="I1497" i="35"/>
  <c r="J1497" i="35"/>
  <c r="K1497" i="35"/>
  <c r="L1497" i="35"/>
  <c r="M1497" i="35"/>
  <c r="N1497" i="35"/>
  <c r="O1497" i="35"/>
  <c r="P1497" i="35"/>
  <c r="Q1497" i="35"/>
  <c r="R1497" i="35"/>
  <c r="S1497" i="35"/>
  <c r="T1497" i="35"/>
  <c r="U1497" i="35"/>
  <c r="V1497" i="35"/>
  <c r="W1497" i="35"/>
  <c r="H1498" i="35"/>
  <c r="I1498" i="35"/>
  <c r="J1498" i="35"/>
  <c r="K1498" i="35"/>
  <c r="L1498" i="35"/>
  <c r="M1498" i="35"/>
  <c r="N1498" i="35"/>
  <c r="O1498" i="35"/>
  <c r="P1498" i="35"/>
  <c r="Q1498" i="35"/>
  <c r="R1498" i="35"/>
  <c r="S1498" i="35"/>
  <c r="T1498" i="35"/>
  <c r="U1498" i="35"/>
  <c r="V1498" i="35"/>
  <c r="W1498" i="35"/>
  <c r="H1499" i="35"/>
  <c r="I1499" i="35"/>
  <c r="J1499" i="35"/>
  <c r="K1499" i="35"/>
  <c r="L1499" i="35"/>
  <c r="M1499" i="35"/>
  <c r="N1499" i="35"/>
  <c r="O1499" i="35"/>
  <c r="P1499" i="35"/>
  <c r="Q1499" i="35"/>
  <c r="R1499" i="35"/>
  <c r="S1499" i="35"/>
  <c r="T1499" i="35"/>
  <c r="U1499" i="35"/>
  <c r="V1499" i="35"/>
  <c r="W1499" i="35"/>
  <c r="H1500" i="35"/>
  <c r="I1500" i="35"/>
  <c r="J1500" i="35"/>
  <c r="K1500" i="35"/>
  <c r="L1500" i="35"/>
  <c r="M1500" i="35"/>
  <c r="N1500" i="35"/>
  <c r="O1500" i="35"/>
  <c r="P1500" i="35"/>
  <c r="Q1500" i="35"/>
  <c r="R1500" i="35"/>
  <c r="S1500" i="35"/>
  <c r="T1500" i="35"/>
  <c r="U1500" i="35"/>
  <c r="V1500" i="35"/>
  <c r="W1500" i="35"/>
  <c r="H1501" i="35"/>
  <c r="I1501" i="35"/>
  <c r="J1501" i="35"/>
  <c r="K1501" i="35"/>
  <c r="L1501" i="35"/>
  <c r="M1501" i="35"/>
  <c r="N1501" i="35"/>
  <c r="O1501" i="35"/>
  <c r="P1501" i="35"/>
  <c r="Q1501" i="35"/>
  <c r="R1501" i="35"/>
  <c r="S1501" i="35"/>
  <c r="T1501" i="35"/>
  <c r="U1501" i="35"/>
  <c r="V1501" i="35"/>
  <c r="W1501" i="35"/>
  <c r="H1502" i="35"/>
  <c r="I1502" i="35"/>
  <c r="J1502" i="35"/>
  <c r="K1502" i="35"/>
  <c r="L1502" i="35"/>
  <c r="M1502" i="35"/>
  <c r="N1502" i="35"/>
  <c r="O1502" i="35"/>
  <c r="P1502" i="35"/>
  <c r="Q1502" i="35"/>
  <c r="R1502" i="35"/>
  <c r="S1502" i="35"/>
  <c r="T1502" i="35"/>
  <c r="U1502" i="35"/>
  <c r="V1502" i="35"/>
  <c r="W1502" i="35"/>
  <c r="H1503" i="35"/>
  <c r="I1503" i="35"/>
  <c r="J1503" i="35"/>
  <c r="K1503" i="35"/>
  <c r="L1503" i="35"/>
  <c r="M1503" i="35"/>
  <c r="N1503" i="35"/>
  <c r="O1503" i="35"/>
  <c r="P1503" i="35"/>
  <c r="Q1503" i="35"/>
  <c r="R1503" i="35"/>
  <c r="S1503" i="35"/>
  <c r="T1503" i="35"/>
  <c r="U1503" i="35"/>
  <c r="V1503" i="35"/>
  <c r="W1503" i="35"/>
  <c r="H1504" i="35"/>
  <c r="I1504" i="35"/>
  <c r="J1504" i="35"/>
  <c r="K1504" i="35"/>
  <c r="L1504" i="35"/>
  <c r="M1504" i="35"/>
  <c r="N1504" i="35"/>
  <c r="O1504" i="35"/>
  <c r="P1504" i="35"/>
  <c r="Q1504" i="35"/>
  <c r="R1504" i="35"/>
  <c r="S1504" i="35"/>
  <c r="T1504" i="35"/>
  <c r="U1504" i="35"/>
  <c r="V1504" i="35"/>
  <c r="W1504" i="35"/>
  <c r="H1505" i="35"/>
  <c r="I1505" i="35"/>
  <c r="J1505" i="35"/>
  <c r="K1505" i="35"/>
  <c r="L1505" i="35"/>
  <c r="M1505" i="35"/>
  <c r="N1505" i="35"/>
  <c r="O1505" i="35"/>
  <c r="P1505" i="35"/>
  <c r="Q1505" i="35"/>
  <c r="R1505" i="35"/>
  <c r="S1505" i="35"/>
  <c r="T1505" i="35"/>
  <c r="U1505" i="35"/>
  <c r="V1505" i="35"/>
  <c r="W1505" i="35"/>
  <c r="H1506" i="35"/>
  <c r="I1506" i="35"/>
  <c r="J1506" i="35"/>
  <c r="K1506" i="35"/>
  <c r="L1506" i="35"/>
  <c r="M1506" i="35"/>
  <c r="N1506" i="35"/>
  <c r="O1506" i="35"/>
  <c r="P1506" i="35"/>
  <c r="Q1506" i="35"/>
  <c r="R1506" i="35"/>
  <c r="S1506" i="35"/>
  <c r="T1506" i="35"/>
  <c r="U1506" i="35"/>
  <c r="V1506" i="35"/>
  <c r="W1506" i="35"/>
  <c r="H1507" i="35"/>
  <c r="I1507" i="35"/>
  <c r="J1507" i="35"/>
  <c r="K1507" i="35"/>
  <c r="L1507" i="35"/>
  <c r="M1507" i="35"/>
  <c r="N1507" i="35"/>
  <c r="O1507" i="35"/>
  <c r="P1507" i="35"/>
  <c r="Q1507" i="35"/>
  <c r="R1507" i="35"/>
  <c r="S1507" i="35"/>
  <c r="T1507" i="35"/>
  <c r="U1507" i="35"/>
  <c r="V1507" i="35"/>
  <c r="W1507" i="35"/>
  <c r="H1508" i="35"/>
  <c r="I1508" i="35"/>
  <c r="J1508" i="35"/>
  <c r="K1508" i="35"/>
  <c r="L1508" i="35"/>
  <c r="M1508" i="35"/>
  <c r="N1508" i="35"/>
  <c r="O1508" i="35"/>
  <c r="P1508" i="35"/>
  <c r="Q1508" i="35"/>
  <c r="R1508" i="35"/>
  <c r="S1508" i="35"/>
  <c r="T1508" i="35"/>
  <c r="U1508" i="35"/>
  <c r="V1508" i="35"/>
  <c r="W1508" i="35"/>
  <c r="H1509" i="35"/>
  <c r="I1509" i="35"/>
  <c r="J1509" i="35"/>
  <c r="K1509" i="35"/>
  <c r="L1509" i="35"/>
  <c r="M1509" i="35"/>
  <c r="N1509" i="35"/>
  <c r="O1509" i="35"/>
  <c r="P1509" i="35"/>
  <c r="Q1509" i="35"/>
  <c r="R1509" i="35"/>
  <c r="S1509" i="35"/>
  <c r="T1509" i="35"/>
  <c r="U1509" i="35"/>
  <c r="V1509" i="35"/>
  <c r="W1509" i="35"/>
  <c r="H1510" i="35"/>
  <c r="I1510" i="35"/>
  <c r="J1510" i="35"/>
  <c r="K1510" i="35"/>
  <c r="L1510" i="35"/>
  <c r="M1510" i="35"/>
  <c r="N1510" i="35"/>
  <c r="O1510" i="35"/>
  <c r="P1510" i="35"/>
  <c r="Q1510" i="35"/>
  <c r="R1510" i="35"/>
  <c r="S1510" i="35"/>
  <c r="T1510" i="35"/>
  <c r="U1510" i="35"/>
  <c r="V1510" i="35"/>
  <c r="W1510" i="35"/>
  <c r="H1511" i="35"/>
  <c r="I1511" i="35"/>
  <c r="J1511" i="35"/>
  <c r="K1511" i="35"/>
  <c r="L1511" i="35"/>
  <c r="M1511" i="35"/>
  <c r="N1511" i="35"/>
  <c r="O1511" i="35"/>
  <c r="P1511" i="35"/>
  <c r="Q1511" i="35"/>
  <c r="R1511" i="35"/>
  <c r="S1511" i="35"/>
  <c r="T1511" i="35"/>
  <c r="U1511" i="35"/>
  <c r="V1511" i="35"/>
  <c r="W1511" i="35"/>
  <c r="H1512" i="35"/>
  <c r="I1512" i="35"/>
  <c r="J1512" i="35"/>
  <c r="K1512" i="35"/>
  <c r="L1512" i="35"/>
  <c r="M1512" i="35"/>
  <c r="N1512" i="35"/>
  <c r="O1512" i="35"/>
  <c r="P1512" i="35"/>
  <c r="Q1512" i="35"/>
  <c r="R1512" i="35"/>
  <c r="S1512" i="35"/>
  <c r="T1512" i="35"/>
  <c r="U1512" i="35"/>
  <c r="V1512" i="35"/>
  <c r="W1512" i="35"/>
  <c r="H1513" i="35"/>
  <c r="I1513" i="35"/>
  <c r="J1513" i="35"/>
  <c r="K1513" i="35"/>
  <c r="L1513" i="35"/>
  <c r="M1513" i="35"/>
  <c r="N1513" i="35"/>
  <c r="O1513" i="35"/>
  <c r="P1513" i="35"/>
  <c r="Q1513" i="35"/>
  <c r="R1513" i="35"/>
  <c r="S1513" i="35"/>
  <c r="T1513" i="35"/>
  <c r="U1513" i="35"/>
  <c r="V1513" i="35"/>
  <c r="W1513" i="35"/>
  <c r="H1514" i="35"/>
  <c r="I1514" i="35"/>
  <c r="J1514" i="35"/>
  <c r="K1514" i="35"/>
  <c r="L1514" i="35"/>
  <c r="M1514" i="35"/>
  <c r="N1514" i="35"/>
  <c r="O1514" i="35"/>
  <c r="P1514" i="35"/>
  <c r="Q1514" i="35"/>
  <c r="R1514" i="35"/>
  <c r="S1514" i="35"/>
  <c r="T1514" i="35"/>
  <c r="U1514" i="35"/>
  <c r="V1514" i="35"/>
  <c r="W1514" i="35"/>
  <c r="H1515" i="35"/>
  <c r="I1515" i="35"/>
  <c r="J1515" i="35"/>
  <c r="K1515" i="35"/>
  <c r="L1515" i="35"/>
  <c r="M1515" i="35"/>
  <c r="N1515" i="35"/>
  <c r="O1515" i="35"/>
  <c r="P1515" i="35"/>
  <c r="Q1515" i="35"/>
  <c r="R1515" i="35"/>
  <c r="S1515" i="35"/>
  <c r="T1515" i="35"/>
  <c r="U1515" i="35"/>
  <c r="V1515" i="35"/>
  <c r="W1515" i="35"/>
  <c r="H1516" i="35"/>
  <c r="I1516" i="35"/>
  <c r="J1516" i="35"/>
  <c r="K1516" i="35"/>
  <c r="L1516" i="35"/>
  <c r="M1516" i="35"/>
  <c r="N1516" i="35"/>
  <c r="O1516" i="35"/>
  <c r="P1516" i="35"/>
  <c r="Q1516" i="35"/>
  <c r="R1516" i="35"/>
  <c r="S1516" i="35"/>
  <c r="T1516" i="35"/>
  <c r="U1516" i="35"/>
  <c r="V1516" i="35"/>
  <c r="W1516" i="35"/>
  <c r="H1517" i="35"/>
  <c r="I1517" i="35"/>
  <c r="J1517" i="35"/>
  <c r="K1517" i="35"/>
  <c r="L1517" i="35"/>
  <c r="M1517" i="35"/>
  <c r="N1517" i="35"/>
  <c r="O1517" i="35"/>
  <c r="P1517" i="35"/>
  <c r="Q1517" i="35"/>
  <c r="R1517" i="35"/>
  <c r="S1517" i="35"/>
  <c r="T1517" i="35"/>
  <c r="U1517" i="35"/>
  <c r="V1517" i="35"/>
  <c r="W1517" i="35"/>
  <c r="H1518" i="35"/>
  <c r="I1518" i="35"/>
  <c r="J1518" i="35"/>
  <c r="K1518" i="35"/>
  <c r="L1518" i="35"/>
  <c r="M1518" i="35"/>
  <c r="N1518" i="35"/>
  <c r="O1518" i="35"/>
  <c r="P1518" i="35"/>
  <c r="Q1518" i="35"/>
  <c r="R1518" i="35"/>
  <c r="S1518" i="35"/>
  <c r="T1518" i="35"/>
  <c r="U1518" i="35"/>
  <c r="V1518" i="35"/>
  <c r="W1518" i="35"/>
  <c r="H1519" i="35"/>
  <c r="I1519" i="35"/>
  <c r="J1519" i="35"/>
  <c r="K1519" i="35"/>
  <c r="L1519" i="35"/>
  <c r="M1519" i="35"/>
  <c r="N1519" i="35"/>
  <c r="O1519" i="35"/>
  <c r="P1519" i="35"/>
  <c r="Q1519" i="35"/>
  <c r="R1519" i="35"/>
  <c r="S1519" i="35"/>
  <c r="T1519" i="35"/>
  <c r="U1519" i="35"/>
  <c r="V1519" i="35"/>
  <c r="W1519" i="35"/>
  <c r="H1520" i="35"/>
  <c r="I1520" i="35"/>
  <c r="J1520" i="35"/>
  <c r="K1520" i="35"/>
  <c r="L1520" i="35"/>
  <c r="M1520" i="35"/>
  <c r="N1520" i="35"/>
  <c r="O1520" i="35"/>
  <c r="P1520" i="35"/>
  <c r="Q1520" i="35"/>
  <c r="R1520" i="35"/>
  <c r="S1520" i="35"/>
  <c r="T1520" i="35"/>
  <c r="U1520" i="35"/>
  <c r="V1520" i="35"/>
  <c r="W1520" i="35"/>
  <c r="H1521" i="35"/>
  <c r="I1521" i="35"/>
  <c r="J1521" i="35"/>
  <c r="K1521" i="35"/>
  <c r="L1521" i="35"/>
  <c r="M1521" i="35"/>
  <c r="N1521" i="35"/>
  <c r="O1521" i="35"/>
  <c r="P1521" i="35"/>
  <c r="Q1521" i="35"/>
  <c r="R1521" i="35"/>
  <c r="S1521" i="35"/>
  <c r="T1521" i="35"/>
  <c r="U1521" i="35"/>
  <c r="V1521" i="35"/>
  <c r="W1521" i="35"/>
  <c r="H1522" i="35"/>
  <c r="I1522" i="35"/>
  <c r="J1522" i="35"/>
  <c r="K1522" i="35"/>
  <c r="L1522" i="35"/>
  <c r="M1522" i="35"/>
  <c r="N1522" i="35"/>
  <c r="O1522" i="35"/>
  <c r="P1522" i="35"/>
  <c r="Q1522" i="35"/>
  <c r="R1522" i="35"/>
  <c r="S1522" i="35"/>
  <c r="T1522" i="35"/>
  <c r="U1522" i="35"/>
  <c r="V1522" i="35"/>
  <c r="W1522" i="35"/>
  <c r="H1523" i="35"/>
  <c r="I1523" i="35"/>
  <c r="J1523" i="35"/>
  <c r="K1523" i="35"/>
  <c r="L1523" i="35"/>
  <c r="M1523" i="35"/>
  <c r="N1523" i="35"/>
  <c r="O1523" i="35"/>
  <c r="P1523" i="35"/>
  <c r="Q1523" i="35"/>
  <c r="R1523" i="35"/>
  <c r="S1523" i="35"/>
  <c r="T1523" i="35"/>
  <c r="U1523" i="35"/>
  <c r="V1523" i="35"/>
  <c r="W1523" i="35"/>
  <c r="H1524" i="35"/>
  <c r="I1524" i="35"/>
  <c r="J1524" i="35"/>
  <c r="K1524" i="35"/>
  <c r="L1524" i="35"/>
  <c r="M1524" i="35"/>
  <c r="N1524" i="35"/>
  <c r="O1524" i="35"/>
  <c r="P1524" i="35"/>
  <c r="Q1524" i="35"/>
  <c r="R1524" i="35"/>
  <c r="S1524" i="35"/>
  <c r="T1524" i="35"/>
  <c r="U1524" i="35"/>
  <c r="V1524" i="35"/>
  <c r="W1524" i="35"/>
  <c r="H1525" i="35"/>
  <c r="I1525" i="35"/>
  <c r="J1525" i="35"/>
  <c r="K1525" i="35"/>
  <c r="L1525" i="35"/>
  <c r="M1525" i="35"/>
  <c r="N1525" i="35"/>
  <c r="O1525" i="35"/>
  <c r="P1525" i="35"/>
  <c r="Q1525" i="35"/>
  <c r="R1525" i="35"/>
  <c r="S1525" i="35"/>
  <c r="T1525" i="35"/>
  <c r="U1525" i="35"/>
  <c r="V1525" i="35"/>
  <c r="W1525" i="35"/>
  <c r="H1526" i="35"/>
  <c r="I1526" i="35"/>
  <c r="J1526" i="35"/>
  <c r="K1526" i="35"/>
  <c r="L1526" i="35"/>
  <c r="M1526" i="35"/>
  <c r="N1526" i="35"/>
  <c r="O1526" i="35"/>
  <c r="P1526" i="35"/>
  <c r="Q1526" i="35"/>
  <c r="R1526" i="35"/>
  <c r="S1526" i="35"/>
  <c r="T1526" i="35"/>
  <c r="U1526" i="35"/>
  <c r="V1526" i="35"/>
  <c r="W1526" i="35"/>
  <c r="H1527" i="35"/>
  <c r="I1527" i="35"/>
  <c r="J1527" i="35"/>
  <c r="K1527" i="35"/>
  <c r="L1527" i="35"/>
  <c r="M1527" i="35"/>
  <c r="N1527" i="35"/>
  <c r="O1527" i="35"/>
  <c r="P1527" i="35"/>
  <c r="Q1527" i="35"/>
  <c r="R1527" i="35"/>
  <c r="S1527" i="35"/>
  <c r="T1527" i="35"/>
  <c r="U1527" i="35"/>
  <c r="V1527" i="35"/>
  <c r="W1527" i="35"/>
  <c r="H1528" i="35"/>
  <c r="I1528" i="35"/>
  <c r="J1528" i="35"/>
  <c r="K1528" i="35"/>
  <c r="L1528" i="35"/>
  <c r="M1528" i="35"/>
  <c r="N1528" i="35"/>
  <c r="O1528" i="35"/>
  <c r="P1528" i="35"/>
  <c r="Q1528" i="35"/>
  <c r="R1528" i="35"/>
  <c r="S1528" i="35"/>
  <c r="T1528" i="35"/>
  <c r="U1528" i="35"/>
  <c r="V1528" i="35"/>
  <c r="W1528" i="35"/>
  <c r="H1529" i="35"/>
  <c r="I1529" i="35"/>
  <c r="J1529" i="35"/>
  <c r="K1529" i="35"/>
  <c r="L1529" i="35"/>
  <c r="M1529" i="35"/>
  <c r="N1529" i="35"/>
  <c r="O1529" i="35"/>
  <c r="P1529" i="35"/>
  <c r="Q1529" i="35"/>
  <c r="R1529" i="35"/>
  <c r="S1529" i="35"/>
  <c r="T1529" i="35"/>
  <c r="U1529" i="35"/>
  <c r="V1529" i="35"/>
  <c r="W1529" i="35"/>
  <c r="H1530" i="35"/>
  <c r="I1530" i="35"/>
  <c r="J1530" i="35"/>
  <c r="K1530" i="35"/>
  <c r="L1530" i="35"/>
  <c r="M1530" i="35"/>
  <c r="N1530" i="35"/>
  <c r="O1530" i="35"/>
  <c r="P1530" i="35"/>
  <c r="Q1530" i="35"/>
  <c r="R1530" i="35"/>
  <c r="S1530" i="35"/>
  <c r="T1530" i="35"/>
  <c r="U1530" i="35"/>
  <c r="V1530" i="35"/>
  <c r="W1530" i="35"/>
  <c r="H1531" i="35"/>
  <c r="I1531" i="35"/>
  <c r="J1531" i="35"/>
  <c r="K1531" i="35"/>
  <c r="L1531" i="35"/>
  <c r="M1531" i="35"/>
  <c r="N1531" i="35"/>
  <c r="O1531" i="35"/>
  <c r="P1531" i="35"/>
  <c r="Q1531" i="35"/>
  <c r="R1531" i="35"/>
  <c r="S1531" i="35"/>
  <c r="T1531" i="35"/>
  <c r="U1531" i="35"/>
  <c r="V1531" i="35"/>
  <c r="W1531" i="35"/>
  <c r="H1532" i="35"/>
  <c r="I1532" i="35"/>
  <c r="J1532" i="35"/>
  <c r="K1532" i="35"/>
  <c r="L1532" i="35"/>
  <c r="M1532" i="35"/>
  <c r="N1532" i="35"/>
  <c r="O1532" i="35"/>
  <c r="P1532" i="35"/>
  <c r="Q1532" i="35"/>
  <c r="R1532" i="35"/>
  <c r="S1532" i="35"/>
  <c r="T1532" i="35"/>
  <c r="U1532" i="35"/>
  <c r="V1532" i="35"/>
  <c r="W1532" i="35"/>
  <c r="H1533" i="35"/>
  <c r="I1533" i="35"/>
  <c r="J1533" i="35"/>
  <c r="K1533" i="35"/>
  <c r="L1533" i="35"/>
  <c r="M1533" i="35"/>
  <c r="N1533" i="35"/>
  <c r="O1533" i="35"/>
  <c r="P1533" i="35"/>
  <c r="Q1533" i="35"/>
  <c r="R1533" i="35"/>
  <c r="S1533" i="35"/>
  <c r="T1533" i="35"/>
  <c r="U1533" i="35"/>
  <c r="V1533" i="35"/>
  <c r="W1533" i="35"/>
  <c r="H1534" i="35"/>
  <c r="I1534" i="35"/>
  <c r="J1534" i="35"/>
  <c r="K1534" i="35"/>
  <c r="L1534" i="35"/>
  <c r="M1534" i="35"/>
  <c r="N1534" i="35"/>
  <c r="O1534" i="35"/>
  <c r="P1534" i="35"/>
  <c r="Q1534" i="35"/>
  <c r="R1534" i="35"/>
  <c r="S1534" i="35"/>
  <c r="T1534" i="35"/>
  <c r="U1534" i="35"/>
  <c r="V1534" i="35"/>
  <c r="W1534" i="35"/>
  <c r="H1535" i="35"/>
  <c r="I1535" i="35"/>
  <c r="J1535" i="35"/>
  <c r="K1535" i="35"/>
  <c r="L1535" i="35"/>
  <c r="M1535" i="35"/>
  <c r="N1535" i="35"/>
  <c r="O1535" i="35"/>
  <c r="P1535" i="35"/>
  <c r="Q1535" i="35"/>
  <c r="R1535" i="35"/>
  <c r="S1535" i="35"/>
  <c r="T1535" i="35"/>
  <c r="U1535" i="35"/>
  <c r="V1535" i="35"/>
  <c r="W1535" i="35"/>
  <c r="H1536" i="35"/>
  <c r="I1536" i="35"/>
  <c r="J1536" i="35"/>
  <c r="K1536" i="35"/>
  <c r="L1536" i="35"/>
  <c r="M1536" i="35"/>
  <c r="N1536" i="35"/>
  <c r="O1536" i="35"/>
  <c r="P1536" i="35"/>
  <c r="Q1536" i="35"/>
  <c r="R1536" i="35"/>
  <c r="S1536" i="35"/>
  <c r="T1536" i="35"/>
  <c r="U1536" i="35"/>
  <c r="V1536" i="35"/>
  <c r="W1536" i="35"/>
  <c r="H1537" i="35"/>
  <c r="I1537" i="35"/>
  <c r="J1537" i="35"/>
  <c r="K1537" i="35"/>
  <c r="L1537" i="35"/>
  <c r="M1537" i="35"/>
  <c r="N1537" i="35"/>
  <c r="O1537" i="35"/>
  <c r="P1537" i="35"/>
  <c r="Q1537" i="35"/>
  <c r="R1537" i="35"/>
  <c r="S1537" i="35"/>
  <c r="T1537" i="35"/>
  <c r="U1537" i="35"/>
  <c r="V1537" i="35"/>
  <c r="W1537" i="35"/>
  <c r="H1538" i="35"/>
  <c r="I1538" i="35"/>
  <c r="J1538" i="35"/>
  <c r="K1538" i="35"/>
  <c r="L1538" i="35"/>
  <c r="M1538" i="35"/>
  <c r="N1538" i="35"/>
  <c r="O1538" i="35"/>
  <c r="P1538" i="35"/>
  <c r="Q1538" i="35"/>
  <c r="R1538" i="35"/>
  <c r="S1538" i="35"/>
  <c r="T1538" i="35"/>
  <c r="U1538" i="35"/>
  <c r="V1538" i="35"/>
  <c r="W1538" i="35"/>
  <c r="H1539" i="35"/>
  <c r="I1539" i="35"/>
  <c r="J1539" i="35"/>
  <c r="K1539" i="35"/>
  <c r="L1539" i="35"/>
  <c r="M1539" i="35"/>
  <c r="N1539" i="35"/>
  <c r="O1539" i="35"/>
  <c r="P1539" i="35"/>
  <c r="Q1539" i="35"/>
  <c r="R1539" i="35"/>
  <c r="S1539" i="35"/>
  <c r="T1539" i="35"/>
  <c r="U1539" i="35"/>
  <c r="V1539" i="35"/>
  <c r="W1539" i="35"/>
  <c r="H1540" i="35"/>
  <c r="I1540" i="35"/>
  <c r="J1540" i="35"/>
  <c r="K1540" i="35"/>
  <c r="L1540" i="35"/>
  <c r="M1540" i="35"/>
  <c r="N1540" i="35"/>
  <c r="O1540" i="35"/>
  <c r="P1540" i="35"/>
  <c r="Q1540" i="35"/>
  <c r="R1540" i="35"/>
  <c r="S1540" i="35"/>
  <c r="T1540" i="35"/>
  <c r="U1540" i="35"/>
  <c r="V1540" i="35"/>
  <c r="W1540" i="35"/>
  <c r="H1541" i="35"/>
  <c r="I1541" i="35"/>
  <c r="J1541" i="35"/>
  <c r="K1541" i="35"/>
  <c r="L1541" i="35"/>
  <c r="M1541" i="35"/>
  <c r="N1541" i="35"/>
  <c r="O1541" i="35"/>
  <c r="P1541" i="35"/>
  <c r="Q1541" i="35"/>
  <c r="R1541" i="35"/>
  <c r="S1541" i="35"/>
  <c r="T1541" i="35"/>
  <c r="U1541" i="35"/>
  <c r="V1541" i="35"/>
  <c r="W1541" i="35"/>
  <c r="H1542" i="35"/>
  <c r="I1542" i="35"/>
  <c r="J1542" i="35"/>
  <c r="K1542" i="35"/>
  <c r="L1542" i="35"/>
  <c r="M1542" i="35"/>
  <c r="N1542" i="35"/>
  <c r="O1542" i="35"/>
  <c r="P1542" i="35"/>
  <c r="Q1542" i="35"/>
  <c r="R1542" i="35"/>
  <c r="S1542" i="35"/>
  <c r="T1542" i="35"/>
  <c r="U1542" i="35"/>
  <c r="V1542" i="35"/>
  <c r="W1542" i="35"/>
  <c r="H1543" i="35"/>
  <c r="I1543" i="35"/>
  <c r="J1543" i="35"/>
  <c r="K1543" i="35"/>
  <c r="L1543" i="35"/>
  <c r="M1543" i="35"/>
  <c r="N1543" i="35"/>
  <c r="O1543" i="35"/>
  <c r="P1543" i="35"/>
  <c r="Q1543" i="35"/>
  <c r="R1543" i="35"/>
  <c r="S1543" i="35"/>
  <c r="T1543" i="35"/>
  <c r="U1543" i="35"/>
  <c r="V1543" i="35"/>
  <c r="W1543" i="35"/>
  <c r="H1544" i="35"/>
  <c r="I1544" i="35"/>
  <c r="J1544" i="35"/>
  <c r="K1544" i="35"/>
  <c r="L1544" i="35"/>
  <c r="M1544" i="35"/>
  <c r="N1544" i="35"/>
  <c r="O1544" i="35"/>
  <c r="P1544" i="35"/>
  <c r="Q1544" i="35"/>
  <c r="R1544" i="35"/>
  <c r="S1544" i="35"/>
  <c r="T1544" i="35"/>
  <c r="U1544" i="35"/>
  <c r="V1544" i="35"/>
  <c r="W1544" i="35"/>
  <c r="H1545" i="35"/>
  <c r="I1545" i="35"/>
  <c r="J1545" i="35"/>
  <c r="K1545" i="35"/>
  <c r="L1545" i="35"/>
  <c r="M1545" i="35"/>
  <c r="N1545" i="35"/>
  <c r="O1545" i="35"/>
  <c r="P1545" i="35"/>
  <c r="Q1545" i="35"/>
  <c r="R1545" i="35"/>
  <c r="S1545" i="35"/>
  <c r="T1545" i="35"/>
  <c r="U1545" i="35"/>
  <c r="V1545" i="35"/>
  <c r="W1545" i="35"/>
  <c r="H1546" i="35"/>
  <c r="I1546" i="35"/>
  <c r="J1546" i="35"/>
  <c r="K1546" i="35"/>
  <c r="L1546" i="35"/>
  <c r="M1546" i="35"/>
  <c r="N1546" i="35"/>
  <c r="O1546" i="35"/>
  <c r="P1546" i="35"/>
  <c r="Q1546" i="35"/>
  <c r="R1546" i="35"/>
  <c r="S1546" i="35"/>
  <c r="T1546" i="35"/>
  <c r="U1546" i="35"/>
  <c r="V1546" i="35"/>
  <c r="W1546" i="35"/>
  <c r="H1547" i="35"/>
  <c r="I1547" i="35"/>
  <c r="J1547" i="35"/>
  <c r="K1547" i="35"/>
  <c r="L1547" i="35"/>
  <c r="M1547" i="35"/>
  <c r="N1547" i="35"/>
  <c r="O1547" i="35"/>
  <c r="P1547" i="35"/>
  <c r="Q1547" i="35"/>
  <c r="R1547" i="35"/>
  <c r="S1547" i="35"/>
  <c r="T1547" i="35"/>
  <c r="U1547" i="35"/>
  <c r="V1547" i="35"/>
  <c r="W1547" i="35"/>
  <c r="H1548" i="35"/>
  <c r="I1548" i="35"/>
  <c r="J1548" i="35"/>
  <c r="K1548" i="35"/>
  <c r="L1548" i="35"/>
  <c r="M1548" i="35"/>
  <c r="N1548" i="35"/>
  <c r="O1548" i="35"/>
  <c r="P1548" i="35"/>
  <c r="Q1548" i="35"/>
  <c r="R1548" i="35"/>
  <c r="S1548" i="35"/>
  <c r="T1548" i="35"/>
  <c r="U1548" i="35"/>
  <c r="V1548" i="35"/>
  <c r="W1548" i="35"/>
  <c r="H1549" i="35"/>
  <c r="I1549" i="35"/>
  <c r="J1549" i="35"/>
  <c r="K1549" i="35"/>
  <c r="L1549" i="35"/>
  <c r="M1549" i="35"/>
  <c r="N1549" i="35"/>
  <c r="O1549" i="35"/>
  <c r="P1549" i="35"/>
  <c r="Q1549" i="35"/>
  <c r="R1549" i="35"/>
  <c r="S1549" i="35"/>
  <c r="T1549" i="35"/>
  <c r="U1549" i="35"/>
  <c r="V1549" i="35"/>
  <c r="W1549" i="35"/>
  <c r="H1550" i="35"/>
  <c r="I1550" i="35"/>
  <c r="J1550" i="35"/>
  <c r="K1550" i="35"/>
  <c r="L1550" i="35"/>
  <c r="M1550" i="35"/>
  <c r="N1550" i="35"/>
  <c r="O1550" i="35"/>
  <c r="P1550" i="35"/>
  <c r="Q1550" i="35"/>
  <c r="R1550" i="35"/>
  <c r="S1550" i="35"/>
  <c r="T1550" i="35"/>
  <c r="U1550" i="35"/>
  <c r="V1550" i="35"/>
  <c r="W1550" i="35"/>
  <c r="H1551" i="35"/>
  <c r="I1551" i="35"/>
  <c r="J1551" i="35"/>
  <c r="K1551" i="35"/>
  <c r="L1551" i="35"/>
  <c r="M1551" i="35"/>
  <c r="N1551" i="35"/>
  <c r="O1551" i="35"/>
  <c r="P1551" i="35"/>
  <c r="Q1551" i="35"/>
  <c r="R1551" i="35"/>
  <c r="S1551" i="35"/>
  <c r="T1551" i="35"/>
  <c r="U1551" i="35"/>
  <c r="V1551" i="35"/>
  <c r="W1551" i="35"/>
  <c r="H1552" i="35"/>
  <c r="I1552" i="35"/>
  <c r="J1552" i="35"/>
  <c r="K1552" i="35"/>
  <c r="L1552" i="35"/>
  <c r="M1552" i="35"/>
  <c r="N1552" i="35"/>
  <c r="O1552" i="35"/>
  <c r="P1552" i="35"/>
  <c r="Q1552" i="35"/>
  <c r="R1552" i="35"/>
  <c r="S1552" i="35"/>
  <c r="T1552" i="35"/>
  <c r="U1552" i="35"/>
  <c r="V1552" i="35"/>
  <c r="W1552" i="35"/>
  <c r="H1553" i="35"/>
  <c r="I1553" i="35"/>
  <c r="J1553" i="35"/>
  <c r="K1553" i="35"/>
  <c r="L1553" i="35"/>
  <c r="M1553" i="35"/>
  <c r="N1553" i="35"/>
  <c r="O1553" i="35"/>
  <c r="P1553" i="35"/>
  <c r="Q1553" i="35"/>
  <c r="R1553" i="35"/>
  <c r="S1553" i="35"/>
  <c r="T1553" i="35"/>
  <c r="U1553" i="35"/>
  <c r="V1553" i="35"/>
  <c r="W1553" i="35"/>
  <c r="H1554" i="35"/>
  <c r="I1554" i="35"/>
  <c r="J1554" i="35"/>
  <c r="K1554" i="35"/>
  <c r="L1554" i="35"/>
  <c r="M1554" i="35"/>
  <c r="N1554" i="35"/>
  <c r="O1554" i="35"/>
  <c r="P1554" i="35"/>
  <c r="Q1554" i="35"/>
  <c r="R1554" i="35"/>
  <c r="S1554" i="35"/>
  <c r="T1554" i="35"/>
  <c r="U1554" i="35"/>
  <c r="V1554" i="35"/>
  <c r="W1554" i="35"/>
  <c r="H1555" i="35"/>
  <c r="I1555" i="35"/>
  <c r="J1555" i="35"/>
  <c r="K1555" i="35"/>
  <c r="L1555" i="35"/>
  <c r="M1555" i="35"/>
  <c r="N1555" i="35"/>
  <c r="O1555" i="35"/>
  <c r="P1555" i="35"/>
  <c r="Q1555" i="35"/>
  <c r="R1555" i="35"/>
  <c r="S1555" i="35"/>
  <c r="T1555" i="35"/>
  <c r="U1555" i="35"/>
  <c r="V1555" i="35"/>
  <c r="W1555" i="35"/>
  <c r="H1556" i="35"/>
  <c r="I1556" i="35"/>
  <c r="J1556" i="35"/>
  <c r="K1556" i="35"/>
  <c r="L1556" i="35"/>
  <c r="M1556" i="35"/>
  <c r="N1556" i="35"/>
  <c r="O1556" i="35"/>
  <c r="P1556" i="35"/>
  <c r="Q1556" i="35"/>
  <c r="R1556" i="35"/>
  <c r="S1556" i="35"/>
  <c r="T1556" i="35"/>
  <c r="U1556" i="35"/>
  <c r="V1556" i="35"/>
  <c r="W1556" i="35"/>
  <c r="H1557" i="35"/>
  <c r="I1557" i="35"/>
  <c r="J1557" i="35"/>
  <c r="K1557" i="35"/>
  <c r="L1557" i="35"/>
  <c r="M1557" i="35"/>
  <c r="N1557" i="35"/>
  <c r="O1557" i="35"/>
  <c r="P1557" i="35"/>
  <c r="Q1557" i="35"/>
  <c r="R1557" i="35"/>
  <c r="S1557" i="35"/>
  <c r="T1557" i="35"/>
  <c r="U1557" i="35"/>
  <c r="V1557" i="35"/>
  <c r="W1557" i="35"/>
  <c r="H1558" i="35"/>
  <c r="I1558" i="35"/>
  <c r="J1558" i="35"/>
  <c r="K1558" i="35"/>
  <c r="L1558" i="35"/>
  <c r="M1558" i="35"/>
  <c r="N1558" i="35"/>
  <c r="O1558" i="35"/>
  <c r="P1558" i="35"/>
  <c r="Q1558" i="35"/>
  <c r="R1558" i="35"/>
  <c r="S1558" i="35"/>
  <c r="T1558" i="35"/>
  <c r="U1558" i="35"/>
  <c r="V1558" i="35"/>
  <c r="W1558" i="35"/>
  <c r="H1559" i="35"/>
  <c r="I1559" i="35"/>
  <c r="J1559" i="35"/>
  <c r="K1559" i="35"/>
  <c r="L1559" i="35"/>
  <c r="M1559" i="35"/>
  <c r="N1559" i="35"/>
  <c r="O1559" i="35"/>
  <c r="P1559" i="35"/>
  <c r="Q1559" i="35"/>
  <c r="R1559" i="35"/>
  <c r="S1559" i="35"/>
  <c r="T1559" i="35"/>
  <c r="U1559" i="35"/>
  <c r="V1559" i="35"/>
  <c r="W1559" i="35"/>
  <c r="H1560" i="35"/>
  <c r="I1560" i="35"/>
  <c r="J1560" i="35"/>
  <c r="K1560" i="35"/>
  <c r="L1560" i="35"/>
  <c r="M1560" i="35"/>
  <c r="N1560" i="35"/>
  <c r="O1560" i="35"/>
  <c r="P1560" i="35"/>
  <c r="Q1560" i="35"/>
  <c r="R1560" i="35"/>
  <c r="S1560" i="35"/>
  <c r="T1560" i="35"/>
  <c r="U1560" i="35"/>
  <c r="V1560" i="35"/>
  <c r="W1560" i="35"/>
  <c r="H1561" i="35"/>
  <c r="I1561" i="35"/>
  <c r="J1561" i="35"/>
  <c r="K1561" i="35"/>
  <c r="L1561" i="35"/>
  <c r="M1561" i="35"/>
  <c r="N1561" i="35"/>
  <c r="O1561" i="35"/>
  <c r="P1561" i="35"/>
  <c r="Q1561" i="35"/>
  <c r="R1561" i="35"/>
  <c r="S1561" i="35"/>
  <c r="T1561" i="35"/>
  <c r="U1561" i="35"/>
  <c r="V1561" i="35"/>
  <c r="W1561" i="35"/>
  <c r="H1562" i="35"/>
  <c r="I1562" i="35"/>
  <c r="J1562" i="35"/>
  <c r="K1562" i="35"/>
  <c r="L1562" i="35"/>
  <c r="M1562" i="35"/>
  <c r="N1562" i="35"/>
  <c r="O1562" i="35"/>
  <c r="P1562" i="35"/>
  <c r="Q1562" i="35"/>
  <c r="R1562" i="35"/>
  <c r="S1562" i="35"/>
  <c r="T1562" i="35"/>
  <c r="U1562" i="35"/>
  <c r="V1562" i="35"/>
  <c r="W1562" i="35"/>
  <c r="H1563" i="35"/>
  <c r="I1563" i="35"/>
  <c r="J1563" i="35"/>
  <c r="K1563" i="35"/>
  <c r="L1563" i="35"/>
  <c r="M1563" i="35"/>
  <c r="N1563" i="35"/>
  <c r="O1563" i="35"/>
  <c r="P1563" i="35"/>
  <c r="Q1563" i="35"/>
  <c r="R1563" i="35"/>
  <c r="S1563" i="35"/>
  <c r="T1563" i="35"/>
  <c r="U1563" i="35"/>
  <c r="V1563" i="35"/>
  <c r="W1563" i="35"/>
  <c r="H1564" i="35"/>
  <c r="I1564" i="35"/>
  <c r="J1564" i="35"/>
  <c r="K1564" i="35"/>
  <c r="L1564" i="35"/>
  <c r="M1564" i="35"/>
  <c r="N1564" i="35"/>
  <c r="O1564" i="35"/>
  <c r="P1564" i="35"/>
  <c r="Q1564" i="35"/>
  <c r="R1564" i="35"/>
  <c r="S1564" i="35"/>
  <c r="T1564" i="35"/>
  <c r="U1564" i="35"/>
  <c r="V1564" i="35"/>
  <c r="W1564" i="35"/>
  <c r="H1565" i="35"/>
  <c r="I1565" i="35"/>
  <c r="J1565" i="35"/>
  <c r="K1565" i="35"/>
  <c r="L1565" i="35"/>
  <c r="M1565" i="35"/>
  <c r="N1565" i="35"/>
  <c r="O1565" i="35"/>
  <c r="P1565" i="35"/>
  <c r="Q1565" i="35"/>
  <c r="R1565" i="35"/>
  <c r="S1565" i="35"/>
  <c r="T1565" i="35"/>
  <c r="U1565" i="35"/>
  <c r="V1565" i="35"/>
  <c r="W1565" i="35"/>
  <c r="H1566" i="35"/>
  <c r="I1566" i="35"/>
  <c r="J1566" i="35"/>
  <c r="K1566" i="35"/>
  <c r="L1566" i="35"/>
  <c r="M1566" i="35"/>
  <c r="N1566" i="35"/>
  <c r="O1566" i="35"/>
  <c r="P1566" i="35"/>
  <c r="Q1566" i="35"/>
  <c r="R1566" i="35"/>
  <c r="S1566" i="35"/>
  <c r="T1566" i="35"/>
  <c r="U1566" i="35"/>
  <c r="V1566" i="35"/>
  <c r="W1566" i="35"/>
  <c r="H1567" i="35"/>
  <c r="I1567" i="35"/>
  <c r="J1567" i="35"/>
  <c r="K1567" i="35"/>
  <c r="L1567" i="35"/>
  <c r="M1567" i="35"/>
  <c r="N1567" i="35"/>
  <c r="O1567" i="35"/>
  <c r="P1567" i="35"/>
  <c r="Q1567" i="35"/>
  <c r="R1567" i="35"/>
  <c r="S1567" i="35"/>
  <c r="T1567" i="35"/>
  <c r="U1567" i="35"/>
  <c r="V1567" i="35"/>
  <c r="W1567" i="35"/>
  <c r="H1568" i="35"/>
  <c r="I1568" i="35"/>
  <c r="J1568" i="35"/>
  <c r="K1568" i="35"/>
  <c r="L1568" i="35"/>
  <c r="M1568" i="35"/>
  <c r="N1568" i="35"/>
  <c r="O1568" i="35"/>
  <c r="P1568" i="35"/>
  <c r="Q1568" i="35"/>
  <c r="R1568" i="35"/>
  <c r="S1568" i="35"/>
  <c r="T1568" i="35"/>
  <c r="U1568" i="35"/>
  <c r="V1568" i="35"/>
  <c r="W1568" i="35"/>
  <c r="H1569" i="35"/>
  <c r="I1569" i="35"/>
  <c r="J1569" i="35"/>
  <c r="K1569" i="35"/>
  <c r="L1569" i="35"/>
  <c r="M1569" i="35"/>
  <c r="N1569" i="35"/>
  <c r="O1569" i="35"/>
  <c r="P1569" i="35"/>
  <c r="Q1569" i="35"/>
  <c r="R1569" i="35"/>
  <c r="S1569" i="35"/>
  <c r="T1569" i="35"/>
  <c r="U1569" i="35"/>
  <c r="V1569" i="35"/>
  <c r="W1569" i="35"/>
  <c r="H1570" i="35"/>
  <c r="I1570" i="35"/>
  <c r="J1570" i="35"/>
  <c r="K1570" i="35"/>
  <c r="L1570" i="35"/>
  <c r="M1570" i="35"/>
  <c r="N1570" i="35"/>
  <c r="O1570" i="35"/>
  <c r="P1570" i="35"/>
  <c r="Q1570" i="35"/>
  <c r="R1570" i="35"/>
  <c r="S1570" i="35"/>
  <c r="T1570" i="35"/>
  <c r="U1570" i="35"/>
  <c r="V1570" i="35"/>
  <c r="W1570" i="35"/>
  <c r="H1571" i="35"/>
  <c r="I1571" i="35"/>
  <c r="J1571" i="35"/>
  <c r="K1571" i="35"/>
  <c r="L1571" i="35"/>
  <c r="M1571" i="35"/>
  <c r="N1571" i="35"/>
  <c r="O1571" i="35"/>
  <c r="P1571" i="35"/>
  <c r="Q1571" i="35"/>
  <c r="R1571" i="35"/>
  <c r="S1571" i="35"/>
  <c r="T1571" i="35"/>
  <c r="U1571" i="35"/>
  <c r="V1571" i="35"/>
  <c r="W1571" i="35"/>
  <c r="H1572" i="35"/>
  <c r="I1572" i="35"/>
  <c r="J1572" i="35"/>
  <c r="K1572" i="35"/>
  <c r="L1572" i="35"/>
  <c r="M1572" i="35"/>
  <c r="N1572" i="35"/>
  <c r="O1572" i="35"/>
  <c r="P1572" i="35"/>
  <c r="Q1572" i="35"/>
  <c r="R1572" i="35"/>
  <c r="S1572" i="35"/>
  <c r="T1572" i="35"/>
  <c r="U1572" i="35"/>
  <c r="V1572" i="35"/>
  <c r="W1572" i="35"/>
  <c r="H1573" i="35"/>
  <c r="I1573" i="35"/>
  <c r="J1573" i="35"/>
  <c r="K1573" i="35"/>
  <c r="L1573" i="35"/>
  <c r="M1573" i="35"/>
  <c r="N1573" i="35"/>
  <c r="O1573" i="35"/>
  <c r="P1573" i="35"/>
  <c r="Q1573" i="35"/>
  <c r="R1573" i="35"/>
  <c r="S1573" i="35"/>
  <c r="T1573" i="35"/>
  <c r="U1573" i="35"/>
  <c r="V1573" i="35"/>
  <c r="W1573" i="35"/>
  <c r="H1574" i="35"/>
  <c r="I1574" i="35"/>
  <c r="J1574" i="35"/>
  <c r="K1574" i="35"/>
  <c r="L1574" i="35"/>
  <c r="M1574" i="35"/>
  <c r="N1574" i="35"/>
  <c r="O1574" i="35"/>
  <c r="P1574" i="35"/>
  <c r="Q1574" i="35"/>
  <c r="R1574" i="35"/>
  <c r="S1574" i="35"/>
  <c r="T1574" i="35"/>
  <c r="U1574" i="35"/>
  <c r="V1574" i="35"/>
  <c r="W1574" i="35"/>
  <c r="H1575" i="35"/>
  <c r="I1575" i="35"/>
  <c r="J1575" i="35"/>
  <c r="K1575" i="35"/>
  <c r="L1575" i="35"/>
  <c r="M1575" i="35"/>
  <c r="N1575" i="35"/>
  <c r="O1575" i="35"/>
  <c r="P1575" i="35"/>
  <c r="Q1575" i="35"/>
  <c r="R1575" i="35"/>
  <c r="S1575" i="35"/>
  <c r="T1575" i="35"/>
  <c r="U1575" i="35"/>
  <c r="V1575" i="35"/>
  <c r="W1575" i="35"/>
  <c r="H1576" i="35"/>
  <c r="I1576" i="35"/>
  <c r="J1576" i="35"/>
  <c r="K1576" i="35"/>
  <c r="L1576" i="35"/>
  <c r="M1576" i="35"/>
  <c r="N1576" i="35"/>
  <c r="O1576" i="35"/>
  <c r="P1576" i="35"/>
  <c r="Q1576" i="35"/>
  <c r="R1576" i="35"/>
  <c r="S1576" i="35"/>
  <c r="T1576" i="35"/>
  <c r="U1576" i="35"/>
  <c r="V1576" i="35"/>
  <c r="W1576" i="35"/>
  <c r="H1577" i="35"/>
  <c r="I1577" i="35"/>
  <c r="J1577" i="35"/>
  <c r="K1577" i="35"/>
  <c r="L1577" i="35"/>
  <c r="M1577" i="35"/>
  <c r="N1577" i="35"/>
  <c r="O1577" i="35"/>
  <c r="P1577" i="35"/>
  <c r="Q1577" i="35"/>
  <c r="R1577" i="35"/>
  <c r="S1577" i="35"/>
  <c r="T1577" i="35"/>
  <c r="U1577" i="35"/>
  <c r="V1577" i="35"/>
  <c r="W1577" i="35"/>
  <c r="H1578" i="35"/>
  <c r="I1578" i="35"/>
  <c r="J1578" i="35"/>
  <c r="K1578" i="35"/>
  <c r="L1578" i="35"/>
  <c r="M1578" i="35"/>
  <c r="N1578" i="35"/>
  <c r="O1578" i="35"/>
  <c r="P1578" i="35"/>
  <c r="Q1578" i="35"/>
  <c r="R1578" i="35"/>
  <c r="S1578" i="35"/>
  <c r="T1578" i="35"/>
  <c r="U1578" i="35"/>
  <c r="V1578" i="35"/>
  <c r="W1578" i="35"/>
  <c r="H1579" i="35"/>
  <c r="I1579" i="35"/>
  <c r="J1579" i="35"/>
  <c r="K1579" i="35"/>
  <c r="L1579" i="35"/>
  <c r="M1579" i="35"/>
  <c r="N1579" i="35"/>
  <c r="O1579" i="35"/>
  <c r="P1579" i="35"/>
  <c r="Q1579" i="35"/>
  <c r="R1579" i="35"/>
  <c r="S1579" i="35"/>
  <c r="T1579" i="35"/>
  <c r="U1579" i="35"/>
  <c r="V1579" i="35"/>
  <c r="W1579" i="35"/>
  <c r="H1580" i="35"/>
  <c r="I1580" i="35"/>
  <c r="J1580" i="35"/>
  <c r="K1580" i="35"/>
  <c r="L1580" i="35"/>
  <c r="M1580" i="35"/>
  <c r="N1580" i="35"/>
  <c r="O1580" i="35"/>
  <c r="P1580" i="35"/>
  <c r="Q1580" i="35"/>
  <c r="R1580" i="35"/>
  <c r="S1580" i="35"/>
  <c r="T1580" i="35"/>
  <c r="U1580" i="35"/>
  <c r="V1580" i="35"/>
  <c r="W1580" i="35"/>
  <c r="H1581" i="35"/>
  <c r="I1581" i="35"/>
  <c r="J1581" i="35"/>
  <c r="K1581" i="35"/>
  <c r="L1581" i="35"/>
  <c r="M1581" i="35"/>
  <c r="N1581" i="35"/>
  <c r="O1581" i="35"/>
  <c r="P1581" i="35"/>
  <c r="Q1581" i="35"/>
  <c r="R1581" i="35"/>
  <c r="S1581" i="35"/>
  <c r="T1581" i="35"/>
  <c r="U1581" i="35"/>
  <c r="V1581" i="35"/>
  <c r="W1581" i="35"/>
  <c r="H1582" i="35"/>
  <c r="I1582" i="35"/>
  <c r="J1582" i="35"/>
  <c r="K1582" i="35"/>
  <c r="L1582" i="35"/>
  <c r="M1582" i="35"/>
  <c r="N1582" i="35"/>
  <c r="O1582" i="35"/>
  <c r="P1582" i="35"/>
  <c r="Q1582" i="35"/>
  <c r="R1582" i="35"/>
  <c r="S1582" i="35"/>
  <c r="T1582" i="35"/>
  <c r="U1582" i="35"/>
  <c r="V1582" i="35"/>
  <c r="W1582" i="35"/>
  <c r="H1583" i="35"/>
  <c r="I1583" i="35"/>
  <c r="J1583" i="35"/>
  <c r="K1583" i="35"/>
  <c r="L1583" i="35"/>
  <c r="M1583" i="35"/>
  <c r="N1583" i="35"/>
  <c r="O1583" i="35"/>
  <c r="P1583" i="35"/>
  <c r="Q1583" i="35"/>
  <c r="R1583" i="35"/>
  <c r="S1583" i="35"/>
  <c r="T1583" i="35"/>
  <c r="U1583" i="35"/>
  <c r="V1583" i="35"/>
  <c r="W1583" i="35"/>
  <c r="H1584" i="35"/>
  <c r="I1584" i="35"/>
  <c r="J1584" i="35"/>
  <c r="K1584" i="35"/>
  <c r="L1584" i="35"/>
  <c r="M1584" i="35"/>
  <c r="N1584" i="35"/>
  <c r="O1584" i="35"/>
  <c r="P1584" i="35"/>
  <c r="Q1584" i="35"/>
  <c r="R1584" i="35"/>
  <c r="S1584" i="35"/>
  <c r="T1584" i="35"/>
  <c r="U1584" i="35"/>
  <c r="V1584" i="35"/>
  <c r="W1584" i="35"/>
  <c r="H1585" i="35"/>
  <c r="I1585" i="35"/>
  <c r="J1585" i="35"/>
  <c r="K1585" i="35"/>
  <c r="L1585" i="35"/>
  <c r="M1585" i="35"/>
  <c r="N1585" i="35"/>
  <c r="O1585" i="35"/>
  <c r="P1585" i="35"/>
  <c r="Q1585" i="35"/>
  <c r="R1585" i="35"/>
  <c r="S1585" i="35"/>
  <c r="T1585" i="35"/>
  <c r="U1585" i="35"/>
  <c r="V1585" i="35"/>
  <c r="W1585" i="35"/>
  <c r="H1586" i="35"/>
  <c r="I1586" i="35"/>
  <c r="J1586" i="35"/>
  <c r="K1586" i="35"/>
  <c r="L1586" i="35"/>
  <c r="M1586" i="35"/>
  <c r="N1586" i="35"/>
  <c r="O1586" i="35"/>
  <c r="P1586" i="35"/>
  <c r="Q1586" i="35"/>
  <c r="R1586" i="35"/>
  <c r="S1586" i="35"/>
  <c r="T1586" i="35"/>
  <c r="U1586" i="35"/>
  <c r="V1586" i="35"/>
  <c r="W1586" i="35"/>
  <c r="H1587" i="35"/>
  <c r="I1587" i="35"/>
  <c r="J1587" i="35"/>
  <c r="K1587" i="35"/>
  <c r="L1587" i="35"/>
  <c r="M1587" i="35"/>
  <c r="N1587" i="35"/>
  <c r="O1587" i="35"/>
  <c r="P1587" i="35"/>
  <c r="Q1587" i="35"/>
  <c r="R1587" i="35"/>
  <c r="S1587" i="35"/>
  <c r="T1587" i="35"/>
  <c r="U1587" i="35"/>
  <c r="V1587" i="35"/>
  <c r="W1587" i="35"/>
  <c r="H1588" i="35"/>
  <c r="I1588" i="35"/>
  <c r="J1588" i="35"/>
  <c r="K1588" i="35"/>
  <c r="L1588" i="35"/>
  <c r="M1588" i="35"/>
  <c r="N1588" i="35"/>
  <c r="O1588" i="35"/>
  <c r="P1588" i="35"/>
  <c r="Q1588" i="35"/>
  <c r="R1588" i="35"/>
  <c r="S1588" i="35"/>
  <c r="T1588" i="35"/>
  <c r="U1588" i="35"/>
  <c r="V1588" i="35"/>
  <c r="W1588" i="35"/>
  <c r="H1589" i="35"/>
  <c r="I1589" i="35"/>
  <c r="J1589" i="35"/>
  <c r="K1589" i="35"/>
  <c r="L1589" i="35"/>
  <c r="M1589" i="35"/>
  <c r="N1589" i="35"/>
  <c r="O1589" i="35"/>
  <c r="P1589" i="35"/>
  <c r="Q1589" i="35"/>
  <c r="R1589" i="35"/>
  <c r="S1589" i="35"/>
  <c r="T1589" i="35"/>
  <c r="U1589" i="35"/>
  <c r="V1589" i="35"/>
  <c r="W1589" i="35"/>
  <c r="H1590" i="35"/>
  <c r="I1590" i="35"/>
  <c r="J1590" i="35"/>
  <c r="K1590" i="35"/>
  <c r="L1590" i="35"/>
  <c r="M1590" i="35"/>
  <c r="N1590" i="35"/>
  <c r="O1590" i="35"/>
  <c r="P1590" i="35"/>
  <c r="Q1590" i="35"/>
  <c r="R1590" i="35"/>
  <c r="S1590" i="35"/>
  <c r="T1590" i="35"/>
  <c r="U1590" i="35"/>
  <c r="V1590" i="35"/>
  <c r="W1590" i="35"/>
  <c r="H1591" i="35"/>
  <c r="I1591" i="35"/>
  <c r="J1591" i="35"/>
  <c r="K1591" i="35"/>
  <c r="L1591" i="35"/>
  <c r="M1591" i="35"/>
  <c r="N1591" i="35"/>
  <c r="O1591" i="35"/>
  <c r="P1591" i="35"/>
  <c r="Q1591" i="35"/>
  <c r="R1591" i="35"/>
  <c r="S1591" i="35"/>
  <c r="T1591" i="35"/>
  <c r="U1591" i="35"/>
  <c r="V1591" i="35"/>
  <c r="W1591" i="35"/>
  <c r="H1592" i="35"/>
  <c r="I1592" i="35"/>
  <c r="J1592" i="35"/>
  <c r="K1592" i="35"/>
  <c r="L1592" i="35"/>
  <c r="M1592" i="35"/>
  <c r="N1592" i="35"/>
  <c r="O1592" i="35"/>
  <c r="P1592" i="35"/>
  <c r="Q1592" i="35"/>
  <c r="R1592" i="35"/>
  <c r="S1592" i="35"/>
  <c r="T1592" i="35"/>
  <c r="U1592" i="35"/>
  <c r="V1592" i="35"/>
  <c r="W1592" i="35"/>
  <c r="H1593" i="35"/>
  <c r="I1593" i="35"/>
  <c r="J1593" i="35"/>
  <c r="K1593" i="35"/>
  <c r="L1593" i="35"/>
  <c r="M1593" i="35"/>
  <c r="N1593" i="35"/>
  <c r="O1593" i="35"/>
  <c r="P1593" i="35"/>
  <c r="Q1593" i="35"/>
  <c r="R1593" i="35"/>
  <c r="S1593" i="35"/>
  <c r="T1593" i="35"/>
  <c r="U1593" i="35"/>
  <c r="V1593" i="35"/>
  <c r="W1593" i="35"/>
  <c r="H1594" i="35"/>
  <c r="I1594" i="35"/>
  <c r="J1594" i="35"/>
  <c r="K1594" i="35"/>
  <c r="L1594" i="35"/>
  <c r="M1594" i="35"/>
  <c r="N1594" i="35"/>
  <c r="O1594" i="35"/>
  <c r="P1594" i="35"/>
  <c r="Q1594" i="35"/>
  <c r="R1594" i="35"/>
  <c r="S1594" i="35"/>
  <c r="T1594" i="35"/>
  <c r="U1594" i="35"/>
  <c r="V1594" i="35"/>
  <c r="W1594" i="35"/>
  <c r="H1595" i="35"/>
  <c r="I1595" i="35"/>
  <c r="J1595" i="35"/>
  <c r="K1595" i="35"/>
  <c r="L1595" i="35"/>
  <c r="M1595" i="35"/>
  <c r="N1595" i="35"/>
  <c r="O1595" i="35"/>
  <c r="P1595" i="35"/>
  <c r="Q1595" i="35"/>
  <c r="R1595" i="35"/>
  <c r="S1595" i="35"/>
  <c r="T1595" i="35"/>
  <c r="U1595" i="35"/>
  <c r="V1595" i="35"/>
  <c r="W1595" i="35"/>
  <c r="H1596" i="35"/>
  <c r="I1596" i="35"/>
  <c r="J1596" i="35"/>
  <c r="K1596" i="35"/>
  <c r="L1596" i="35"/>
  <c r="M1596" i="35"/>
  <c r="N1596" i="35"/>
  <c r="O1596" i="35"/>
  <c r="P1596" i="35"/>
  <c r="Q1596" i="35"/>
  <c r="R1596" i="35"/>
  <c r="S1596" i="35"/>
  <c r="T1596" i="35"/>
  <c r="U1596" i="35"/>
  <c r="V1596" i="35"/>
  <c r="W1596" i="35"/>
  <c r="H1597" i="35"/>
  <c r="I1597" i="35"/>
  <c r="J1597" i="35"/>
  <c r="K1597" i="35"/>
  <c r="L1597" i="35"/>
  <c r="M1597" i="35"/>
  <c r="N1597" i="35"/>
  <c r="O1597" i="35"/>
  <c r="P1597" i="35"/>
  <c r="Q1597" i="35"/>
  <c r="R1597" i="35"/>
  <c r="S1597" i="35"/>
  <c r="T1597" i="35"/>
  <c r="U1597" i="35"/>
  <c r="V1597" i="35"/>
  <c r="W1597" i="35"/>
  <c r="H1598" i="35"/>
  <c r="I1598" i="35"/>
  <c r="J1598" i="35"/>
  <c r="K1598" i="35"/>
  <c r="L1598" i="35"/>
  <c r="M1598" i="35"/>
  <c r="N1598" i="35"/>
  <c r="O1598" i="35"/>
  <c r="P1598" i="35"/>
  <c r="Q1598" i="35"/>
  <c r="R1598" i="35"/>
  <c r="S1598" i="35"/>
  <c r="T1598" i="35"/>
  <c r="U1598" i="35"/>
  <c r="V1598" i="35"/>
  <c r="W1598" i="35"/>
  <c r="H1599" i="35"/>
  <c r="I1599" i="35"/>
  <c r="J1599" i="35"/>
  <c r="K1599" i="35"/>
  <c r="L1599" i="35"/>
  <c r="M1599" i="35"/>
  <c r="N1599" i="35"/>
  <c r="O1599" i="35"/>
  <c r="P1599" i="35"/>
  <c r="Q1599" i="35"/>
  <c r="R1599" i="35"/>
  <c r="S1599" i="35"/>
  <c r="T1599" i="35"/>
  <c r="U1599" i="35"/>
  <c r="V1599" i="35"/>
  <c r="W1599" i="35"/>
  <c r="H1600" i="35"/>
  <c r="I1600" i="35"/>
  <c r="J1600" i="35"/>
  <c r="K1600" i="35"/>
  <c r="L1600" i="35"/>
  <c r="M1600" i="35"/>
  <c r="N1600" i="35"/>
  <c r="O1600" i="35"/>
  <c r="P1600" i="35"/>
  <c r="Q1600" i="35"/>
  <c r="R1600" i="35"/>
  <c r="S1600" i="35"/>
  <c r="T1600" i="35"/>
  <c r="U1600" i="35"/>
  <c r="V1600" i="35"/>
  <c r="W1600" i="35"/>
  <c r="H1601" i="35"/>
  <c r="I1601" i="35"/>
  <c r="J1601" i="35"/>
  <c r="K1601" i="35"/>
  <c r="L1601" i="35"/>
  <c r="M1601" i="35"/>
  <c r="N1601" i="35"/>
  <c r="O1601" i="35"/>
  <c r="P1601" i="35"/>
  <c r="Q1601" i="35"/>
  <c r="R1601" i="35"/>
  <c r="S1601" i="35"/>
  <c r="T1601" i="35"/>
  <c r="U1601" i="35"/>
  <c r="V1601" i="35"/>
  <c r="W1601" i="35"/>
  <c r="H1602" i="35"/>
  <c r="I1602" i="35"/>
  <c r="J1602" i="35"/>
  <c r="K1602" i="35"/>
  <c r="L1602" i="35"/>
  <c r="M1602" i="35"/>
  <c r="N1602" i="35"/>
  <c r="O1602" i="35"/>
  <c r="P1602" i="35"/>
  <c r="Q1602" i="35"/>
  <c r="R1602" i="35"/>
  <c r="S1602" i="35"/>
  <c r="T1602" i="35"/>
  <c r="U1602" i="35"/>
  <c r="V1602" i="35"/>
  <c r="W1602" i="35"/>
  <c r="H1603" i="35"/>
  <c r="I1603" i="35"/>
  <c r="J1603" i="35"/>
  <c r="K1603" i="35"/>
  <c r="L1603" i="35"/>
  <c r="M1603" i="35"/>
  <c r="N1603" i="35"/>
  <c r="O1603" i="35"/>
  <c r="P1603" i="35"/>
  <c r="Q1603" i="35"/>
  <c r="R1603" i="35"/>
  <c r="S1603" i="35"/>
  <c r="T1603" i="35"/>
  <c r="U1603" i="35"/>
  <c r="V1603" i="35"/>
  <c r="W1603" i="35"/>
  <c r="H1604" i="35"/>
  <c r="I1604" i="35"/>
  <c r="J1604" i="35"/>
  <c r="K1604" i="35"/>
  <c r="L1604" i="35"/>
  <c r="M1604" i="35"/>
  <c r="N1604" i="35"/>
  <c r="O1604" i="35"/>
  <c r="P1604" i="35"/>
  <c r="Q1604" i="35"/>
  <c r="R1604" i="35"/>
  <c r="S1604" i="35"/>
  <c r="T1604" i="35"/>
  <c r="U1604" i="35"/>
  <c r="V1604" i="35"/>
  <c r="W1604" i="35"/>
  <c r="H1605" i="35"/>
  <c r="I1605" i="35"/>
  <c r="J1605" i="35"/>
  <c r="K1605" i="35"/>
  <c r="L1605" i="35"/>
  <c r="M1605" i="35"/>
  <c r="N1605" i="35"/>
  <c r="O1605" i="35"/>
  <c r="P1605" i="35"/>
  <c r="Q1605" i="35"/>
  <c r="R1605" i="35"/>
  <c r="S1605" i="35"/>
  <c r="T1605" i="35"/>
  <c r="U1605" i="35"/>
  <c r="V1605" i="35"/>
  <c r="W1605" i="35"/>
  <c r="H1606" i="35"/>
  <c r="I1606" i="35"/>
  <c r="J1606" i="35"/>
  <c r="K1606" i="35"/>
  <c r="L1606" i="35"/>
  <c r="M1606" i="35"/>
  <c r="N1606" i="35"/>
  <c r="O1606" i="35"/>
  <c r="P1606" i="35"/>
  <c r="Q1606" i="35"/>
  <c r="R1606" i="35"/>
  <c r="S1606" i="35"/>
  <c r="T1606" i="35"/>
  <c r="U1606" i="35"/>
  <c r="V1606" i="35"/>
  <c r="W1606" i="35"/>
  <c r="H1607" i="35"/>
  <c r="I1607" i="35"/>
  <c r="J1607" i="35"/>
  <c r="K1607" i="35"/>
  <c r="L1607" i="35"/>
  <c r="M1607" i="35"/>
  <c r="N1607" i="35"/>
  <c r="O1607" i="35"/>
  <c r="P1607" i="35"/>
  <c r="Q1607" i="35"/>
  <c r="R1607" i="35"/>
  <c r="S1607" i="35"/>
  <c r="T1607" i="35"/>
  <c r="U1607" i="35"/>
  <c r="V1607" i="35"/>
  <c r="W1607" i="35"/>
  <c r="H1608" i="35"/>
  <c r="I1608" i="35"/>
  <c r="J1608" i="35"/>
  <c r="K1608" i="35"/>
  <c r="L1608" i="35"/>
  <c r="M1608" i="35"/>
  <c r="N1608" i="35"/>
  <c r="O1608" i="35"/>
  <c r="P1608" i="35"/>
  <c r="Q1608" i="35"/>
  <c r="R1608" i="35"/>
  <c r="S1608" i="35"/>
  <c r="T1608" i="35"/>
  <c r="U1608" i="35"/>
  <c r="V1608" i="35"/>
  <c r="W1608" i="35"/>
  <c r="H1609" i="35"/>
  <c r="I1609" i="35"/>
  <c r="J1609" i="35"/>
  <c r="K1609" i="35"/>
  <c r="L1609" i="35"/>
  <c r="M1609" i="35"/>
  <c r="N1609" i="35"/>
  <c r="O1609" i="35"/>
  <c r="P1609" i="35"/>
  <c r="Q1609" i="35"/>
  <c r="R1609" i="35"/>
  <c r="S1609" i="35"/>
  <c r="T1609" i="35"/>
  <c r="U1609" i="35"/>
  <c r="V1609" i="35"/>
  <c r="W1609" i="35"/>
  <c r="H1610" i="35"/>
  <c r="I1610" i="35"/>
  <c r="J1610" i="35"/>
  <c r="K1610" i="35"/>
  <c r="L1610" i="35"/>
  <c r="M1610" i="35"/>
  <c r="N1610" i="35"/>
  <c r="O1610" i="35"/>
  <c r="P1610" i="35"/>
  <c r="Q1610" i="35"/>
  <c r="R1610" i="35"/>
  <c r="S1610" i="35"/>
  <c r="T1610" i="35"/>
  <c r="U1610" i="35"/>
  <c r="V1610" i="35"/>
  <c r="W1610" i="35"/>
  <c r="H1611" i="35"/>
  <c r="I1611" i="35"/>
  <c r="J1611" i="35"/>
  <c r="K1611" i="35"/>
  <c r="L1611" i="35"/>
  <c r="M1611" i="35"/>
  <c r="N1611" i="35"/>
  <c r="O1611" i="35"/>
  <c r="P1611" i="35"/>
  <c r="Q1611" i="35"/>
  <c r="R1611" i="35"/>
  <c r="S1611" i="35"/>
  <c r="T1611" i="35"/>
  <c r="U1611" i="35"/>
  <c r="V1611" i="35"/>
  <c r="W1611" i="35"/>
  <c r="H1612" i="35"/>
  <c r="I1612" i="35"/>
  <c r="J1612" i="35"/>
  <c r="K1612" i="35"/>
  <c r="L1612" i="35"/>
  <c r="M1612" i="35"/>
  <c r="N1612" i="35"/>
  <c r="O1612" i="35"/>
  <c r="P1612" i="35"/>
  <c r="Q1612" i="35"/>
  <c r="R1612" i="35"/>
  <c r="S1612" i="35"/>
  <c r="T1612" i="35"/>
  <c r="U1612" i="35"/>
  <c r="V1612" i="35"/>
  <c r="W1612" i="35"/>
  <c r="H1613" i="35"/>
  <c r="I1613" i="35"/>
  <c r="J1613" i="35"/>
  <c r="K1613" i="35"/>
  <c r="L1613" i="35"/>
  <c r="M1613" i="35"/>
  <c r="N1613" i="35"/>
  <c r="O1613" i="35"/>
  <c r="P1613" i="35"/>
  <c r="Q1613" i="35"/>
  <c r="R1613" i="35"/>
  <c r="S1613" i="35"/>
  <c r="T1613" i="35"/>
  <c r="U1613" i="35"/>
  <c r="V1613" i="35"/>
  <c r="W1613" i="35"/>
  <c r="H1614" i="35"/>
  <c r="I1614" i="35"/>
  <c r="J1614" i="35"/>
  <c r="K1614" i="35"/>
  <c r="L1614" i="35"/>
  <c r="M1614" i="35"/>
  <c r="N1614" i="35"/>
  <c r="O1614" i="35"/>
  <c r="P1614" i="35"/>
  <c r="Q1614" i="35"/>
  <c r="R1614" i="35"/>
  <c r="S1614" i="35"/>
  <c r="T1614" i="35"/>
  <c r="U1614" i="35"/>
  <c r="V1614" i="35"/>
  <c r="W1614" i="35"/>
  <c r="H1615" i="35"/>
  <c r="I1615" i="35"/>
  <c r="J1615" i="35"/>
  <c r="K1615" i="35"/>
  <c r="L1615" i="35"/>
  <c r="M1615" i="35"/>
  <c r="N1615" i="35"/>
  <c r="O1615" i="35"/>
  <c r="P1615" i="35"/>
  <c r="Q1615" i="35"/>
  <c r="R1615" i="35"/>
  <c r="S1615" i="35"/>
  <c r="T1615" i="35"/>
  <c r="U1615" i="35"/>
  <c r="V1615" i="35"/>
  <c r="W1615" i="35"/>
  <c r="H1616" i="35"/>
  <c r="I1616" i="35"/>
  <c r="J1616" i="35"/>
  <c r="K1616" i="35"/>
  <c r="L1616" i="35"/>
  <c r="M1616" i="35"/>
  <c r="N1616" i="35"/>
  <c r="O1616" i="35"/>
  <c r="P1616" i="35"/>
  <c r="Q1616" i="35"/>
  <c r="R1616" i="35"/>
  <c r="S1616" i="35"/>
  <c r="T1616" i="35"/>
  <c r="U1616" i="35"/>
  <c r="V1616" i="35"/>
  <c r="W1616" i="35"/>
  <c r="H1617" i="35"/>
  <c r="I1617" i="35"/>
  <c r="J1617" i="35"/>
  <c r="K1617" i="35"/>
  <c r="L1617" i="35"/>
  <c r="M1617" i="35"/>
  <c r="N1617" i="35"/>
  <c r="O1617" i="35"/>
  <c r="P1617" i="35"/>
  <c r="Q1617" i="35"/>
  <c r="R1617" i="35"/>
  <c r="S1617" i="35"/>
  <c r="T1617" i="35"/>
  <c r="U1617" i="35"/>
  <c r="V1617" i="35"/>
  <c r="W1617" i="35"/>
  <c r="H1618" i="35"/>
  <c r="I1618" i="35"/>
  <c r="J1618" i="35"/>
  <c r="K1618" i="35"/>
  <c r="L1618" i="35"/>
  <c r="M1618" i="35"/>
  <c r="N1618" i="35"/>
  <c r="O1618" i="35"/>
  <c r="P1618" i="35"/>
  <c r="Q1618" i="35"/>
  <c r="R1618" i="35"/>
  <c r="S1618" i="35"/>
  <c r="T1618" i="35"/>
  <c r="U1618" i="35"/>
  <c r="V1618" i="35"/>
  <c r="W1618" i="35"/>
  <c r="H1619" i="35"/>
  <c r="I1619" i="35"/>
  <c r="J1619" i="35"/>
  <c r="K1619" i="35"/>
  <c r="L1619" i="35"/>
  <c r="M1619" i="35"/>
  <c r="N1619" i="35"/>
  <c r="O1619" i="35"/>
  <c r="P1619" i="35"/>
  <c r="Q1619" i="35"/>
  <c r="R1619" i="35"/>
  <c r="S1619" i="35"/>
  <c r="T1619" i="35"/>
  <c r="U1619" i="35"/>
  <c r="V1619" i="35"/>
  <c r="W1619" i="35"/>
  <c r="H1620" i="35"/>
  <c r="I1620" i="35"/>
  <c r="J1620" i="35"/>
  <c r="K1620" i="35"/>
  <c r="L1620" i="35"/>
  <c r="M1620" i="35"/>
  <c r="N1620" i="35"/>
  <c r="O1620" i="35"/>
  <c r="P1620" i="35"/>
  <c r="Q1620" i="35"/>
  <c r="R1620" i="35"/>
  <c r="S1620" i="35"/>
  <c r="T1620" i="35"/>
  <c r="U1620" i="35"/>
  <c r="V1620" i="35"/>
  <c r="W1620" i="35"/>
  <c r="H1621" i="35"/>
  <c r="I1621" i="35"/>
  <c r="J1621" i="35"/>
  <c r="K1621" i="35"/>
  <c r="L1621" i="35"/>
  <c r="M1621" i="35"/>
  <c r="N1621" i="35"/>
  <c r="O1621" i="35"/>
  <c r="P1621" i="35"/>
  <c r="Q1621" i="35"/>
  <c r="R1621" i="35"/>
  <c r="S1621" i="35"/>
  <c r="T1621" i="35"/>
  <c r="U1621" i="35"/>
  <c r="V1621" i="35"/>
  <c r="W1621" i="35"/>
  <c r="H1622" i="35"/>
  <c r="I1622" i="35"/>
  <c r="J1622" i="35"/>
  <c r="K1622" i="35"/>
  <c r="L1622" i="35"/>
  <c r="M1622" i="35"/>
  <c r="N1622" i="35"/>
  <c r="O1622" i="35"/>
  <c r="P1622" i="35"/>
  <c r="Q1622" i="35"/>
  <c r="R1622" i="35"/>
  <c r="S1622" i="35"/>
  <c r="T1622" i="35"/>
  <c r="U1622" i="35"/>
  <c r="V1622" i="35"/>
  <c r="W1622" i="35"/>
  <c r="H1623" i="35"/>
  <c r="I1623" i="35"/>
  <c r="J1623" i="35"/>
  <c r="K1623" i="35"/>
  <c r="L1623" i="35"/>
  <c r="M1623" i="35"/>
  <c r="N1623" i="35"/>
  <c r="O1623" i="35"/>
  <c r="P1623" i="35"/>
  <c r="Q1623" i="35"/>
  <c r="R1623" i="35"/>
  <c r="S1623" i="35"/>
  <c r="T1623" i="35"/>
  <c r="U1623" i="35"/>
  <c r="V1623" i="35"/>
  <c r="W1623" i="35"/>
  <c r="H1624" i="35"/>
  <c r="I1624" i="35"/>
  <c r="J1624" i="35"/>
  <c r="K1624" i="35"/>
  <c r="L1624" i="35"/>
  <c r="M1624" i="35"/>
  <c r="N1624" i="35"/>
  <c r="O1624" i="35"/>
  <c r="P1624" i="35"/>
  <c r="Q1624" i="35"/>
  <c r="R1624" i="35"/>
  <c r="S1624" i="35"/>
  <c r="T1624" i="35"/>
  <c r="U1624" i="35"/>
  <c r="V1624" i="35"/>
  <c r="W1624" i="35"/>
  <c r="H1625" i="35"/>
  <c r="I1625" i="35"/>
  <c r="J1625" i="35"/>
  <c r="K1625" i="35"/>
  <c r="L1625" i="35"/>
  <c r="M1625" i="35"/>
  <c r="N1625" i="35"/>
  <c r="O1625" i="35"/>
  <c r="P1625" i="35"/>
  <c r="Q1625" i="35"/>
  <c r="R1625" i="35"/>
  <c r="S1625" i="35"/>
  <c r="T1625" i="35"/>
  <c r="U1625" i="35"/>
  <c r="V1625" i="35"/>
  <c r="W1625" i="35"/>
  <c r="H1626" i="35"/>
  <c r="I1626" i="35"/>
  <c r="J1626" i="35"/>
  <c r="K1626" i="35"/>
  <c r="L1626" i="35"/>
  <c r="M1626" i="35"/>
  <c r="N1626" i="35"/>
  <c r="O1626" i="35"/>
  <c r="P1626" i="35"/>
  <c r="Q1626" i="35"/>
  <c r="R1626" i="35"/>
  <c r="S1626" i="35"/>
  <c r="T1626" i="35"/>
  <c r="U1626" i="35"/>
  <c r="V1626" i="35"/>
  <c r="W1626" i="35"/>
  <c r="H1627" i="35"/>
  <c r="I1627" i="35"/>
  <c r="J1627" i="35"/>
  <c r="K1627" i="35"/>
  <c r="L1627" i="35"/>
  <c r="M1627" i="35"/>
  <c r="N1627" i="35"/>
  <c r="O1627" i="35"/>
  <c r="P1627" i="35"/>
  <c r="Q1627" i="35"/>
  <c r="R1627" i="35"/>
  <c r="S1627" i="35"/>
  <c r="T1627" i="35"/>
  <c r="U1627" i="35"/>
  <c r="V1627" i="35"/>
  <c r="W1627" i="35"/>
  <c r="H1628" i="35"/>
  <c r="I1628" i="35"/>
  <c r="J1628" i="35"/>
  <c r="K1628" i="35"/>
  <c r="L1628" i="35"/>
  <c r="M1628" i="35"/>
  <c r="N1628" i="35"/>
  <c r="O1628" i="35"/>
  <c r="P1628" i="35"/>
  <c r="Q1628" i="35"/>
  <c r="R1628" i="35"/>
  <c r="S1628" i="35"/>
  <c r="T1628" i="35"/>
  <c r="U1628" i="35"/>
  <c r="V1628" i="35"/>
  <c r="W1628" i="35"/>
  <c r="H1629" i="35"/>
  <c r="I1629" i="35"/>
  <c r="J1629" i="35"/>
  <c r="K1629" i="35"/>
  <c r="L1629" i="35"/>
  <c r="M1629" i="35"/>
  <c r="N1629" i="35"/>
  <c r="O1629" i="35"/>
  <c r="P1629" i="35"/>
  <c r="Q1629" i="35"/>
  <c r="R1629" i="35"/>
  <c r="S1629" i="35"/>
  <c r="T1629" i="35"/>
  <c r="U1629" i="35"/>
  <c r="V1629" i="35"/>
  <c r="W1629" i="35"/>
  <c r="H1630" i="35"/>
  <c r="I1630" i="35"/>
  <c r="J1630" i="35"/>
  <c r="K1630" i="35"/>
  <c r="L1630" i="35"/>
  <c r="M1630" i="35"/>
  <c r="N1630" i="35"/>
  <c r="O1630" i="35"/>
  <c r="P1630" i="35"/>
  <c r="Q1630" i="35"/>
  <c r="R1630" i="35"/>
  <c r="S1630" i="35"/>
  <c r="T1630" i="35"/>
  <c r="U1630" i="35"/>
  <c r="V1630" i="35"/>
  <c r="W1630" i="35"/>
  <c r="H1631" i="35"/>
  <c r="I1631" i="35"/>
  <c r="J1631" i="35"/>
  <c r="K1631" i="35"/>
  <c r="L1631" i="35"/>
  <c r="M1631" i="35"/>
  <c r="N1631" i="35"/>
  <c r="O1631" i="35"/>
  <c r="P1631" i="35"/>
  <c r="Q1631" i="35"/>
  <c r="R1631" i="35"/>
  <c r="S1631" i="35"/>
  <c r="T1631" i="35"/>
  <c r="U1631" i="35"/>
  <c r="V1631" i="35"/>
  <c r="W1631" i="35"/>
  <c r="H1632" i="35"/>
  <c r="I1632" i="35"/>
  <c r="J1632" i="35"/>
  <c r="K1632" i="35"/>
  <c r="L1632" i="35"/>
  <c r="M1632" i="35"/>
  <c r="N1632" i="35"/>
  <c r="O1632" i="35"/>
  <c r="P1632" i="35"/>
  <c r="Q1632" i="35"/>
  <c r="R1632" i="35"/>
  <c r="S1632" i="35"/>
  <c r="T1632" i="35"/>
  <c r="U1632" i="35"/>
  <c r="V1632" i="35"/>
  <c r="W1632" i="35"/>
  <c r="H1633" i="35"/>
  <c r="I1633" i="35"/>
  <c r="J1633" i="35"/>
  <c r="K1633" i="35"/>
  <c r="L1633" i="35"/>
  <c r="M1633" i="35"/>
  <c r="N1633" i="35"/>
  <c r="O1633" i="35"/>
  <c r="P1633" i="35"/>
  <c r="Q1633" i="35"/>
  <c r="R1633" i="35"/>
  <c r="S1633" i="35"/>
  <c r="T1633" i="35"/>
  <c r="U1633" i="35"/>
  <c r="V1633" i="35"/>
  <c r="W1633" i="35"/>
  <c r="H1634" i="35"/>
  <c r="I1634" i="35"/>
  <c r="J1634" i="35"/>
  <c r="K1634" i="35"/>
  <c r="L1634" i="35"/>
  <c r="M1634" i="35"/>
  <c r="N1634" i="35"/>
  <c r="O1634" i="35"/>
  <c r="P1634" i="35"/>
  <c r="Q1634" i="35"/>
  <c r="R1634" i="35"/>
  <c r="S1634" i="35"/>
  <c r="T1634" i="35"/>
  <c r="U1634" i="35"/>
  <c r="V1634" i="35"/>
  <c r="W1634" i="35"/>
  <c r="H1635" i="35"/>
  <c r="I1635" i="35"/>
  <c r="J1635" i="35"/>
  <c r="K1635" i="35"/>
  <c r="L1635" i="35"/>
  <c r="M1635" i="35"/>
  <c r="N1635" i="35"/>
  <c r="O1635" i="35"/>
  <c r="P1635" i="35"/>
  <c r="Q1635" i="35"/>
  <c r="R1635" i="35"/>
  <c r="S1635" i="35"/>
  <c r="T1635" i="35"/>
  <c r="U1635" i="35"/>
  <c r="V1635" i="35"/>
  <c r="W1635" i="35"/>
  <c r="H1636" i="35"/>
  <c r="I1636" i="35"/>
  <c r="J1636" i="35"/>
  <c r="K1636" i="35"/>
  <c r="L1636" i="35"/>
  <c r="M1636" i="35"/>
  <c r="N1636" i="35"/>
  <c r="O1636" i="35"/>
  <c r="P1636" i="35"/>
  <c r="Q1636" i="35"/>
  <c r="R1636" i="35"/>
  <c r="S1636" i="35"/>
  <c r="T1636" i="35"/>
  <c r="U1636" i="35"/>
  <c r="V1636" i="35"/>
  <c r="W1636" i="35"/>
  <c r="H1637" i="35"/>
  <c r="I1637" i="35"/>
  <c r="J1637" i="35"/>
  <c r="K1637" i="35"/>
  <c r="L1637" i="35"/>
  <c r="M1637" i="35"/>
  <c r="N1637" i="35"/>
  <c r="O1637" i="35"/>
  <c r="P1637" i="35"/>
  <c r="Q1637" i="35"/>
  <c r="R1637" i="35"/>
  <c r="S1637" i="35"/>
  <c r="T1637" i="35"/>
  <c r="U1637" i="35"/>
  <c r="V1637" i="35"/>
  <c r="W1637" i="35"/>
  <c r="H1638" i="35"/>
  <c r="I1638" i="35"/>
  <c r="J1638" i="35"/>
  <c r="K1638" i="35"/>
  <c r="L1638" i="35"/>
  <c r="M1638" i="35"/>
  <c r="N1638" i="35"/>
  <c r="O1638" i="35"/>
  <c r="P1638" i="35"/>
  <c r="Q1638" i="35"/>
  <c r="R1638" i="35"/>
  <c r="S1638" i="35"/>
  <c r="T1638" i="35"/>
  <c r="U1638" i="35"/>
  <c r="V1638" i="35"/>
  <c r="W1638" i="35"/>
  <c r="H1639" i="35"/>
  <c r="I1639" i="35"/>
  <c r="J1639" i="35"/>
  <c r="K1639" i="35"/>
  <c r="L1639" i="35"/>
  <c r="M1639" i="35"/>
  <c r="N1639" i="35"/>
  <c r="O1639" i="35"/>
  <c r="P1639" i="35"/>
  <c r="Q1639" i="35"/>
  <c r="R1639" i="35"/>
  <c r="S1639" i="35"/>
  <c r="T1639" i="35"/>
  <c r="U1639" i="35"/>
  <c r="V1639" i="35"/>
  <c r="W1639" i="35"/>
  <c r="H1640" i="35"/>
  <c r="I1640" i="35"/>
  <c r="J1640" i="35"/>
  <c r="K1640" i="35"/>
  <c r="L1640" i="35"/>
  <c r="M1640" i="35"/>
  <c r="N1640" i="35"/>
  <c r="O1640" i="35"/>
  <c r="P1640" i="35"/>
  <c r="Q1640" i="35"/>
  <c r="R1640" i="35"/>
  <c r="S1640" i="35"/>
  <c r="T1640" i="35"/>
  <c r="U1640" i="35"/>
  <c r="V1640" i="35"/>
  <c r="W1640" i="35"/>
  <c r="H1641" i="35"/>
  <c r="I1641" i="35"/>
  <c r="J1641" i="35"/>
  <c r="K1641" i="35"/>
  <c r="L1641" i="35"/>
  <c r="M1641" i="35"/>
  <c r="N1641" i="35"/>
  <c r="O1641" i="35"/>
  <c r="P1641" i="35"/>
  <c r="Q1641" i="35"/>
  <c r="R1641" i="35"/>
  <c r="S1641" i="35"/>
  <c r="T1641" i="35"/>
  <c r="U1641" i="35"/>
  <c r="V1641" i="35"/>
  <c r="W1641" i="35"/>
  <c r="H1642" i="35"/>
  <c r="I1642" i="35"/>
  <c r="J1642" i="35"/>
  <c r="K1642" i="35"/>
  <c r="L1642" i="35"/>
  <c r="M1642" i="35"/>
  <c r="N1642" i="35"/>
  <c r="O1642" i="35"/>
  <c r="P1642" i="35"/>
  <c r="Q1642" i="35"/>
  <c r="R1642" i="35"/>
  <c r="S1642" i="35"/>
  <c r="T1642" i="35"/>
  <c r="U1642" i="35"/>
  <c r="V1642" i="35"/>
  <c r="W1642" i="35"/>
  <c r="H1643" i="35"/>
  <c r="I1643" i="35"/>
  <c r="J1643" i="35"/>
  <c r="K1643" i="35"/>
  <c r="L1643" i="35"/>
  <c r="M1643" i="35"/>
  <c r="N1643" i="35"/>
  <c r="O1643" i="35"/>
  <c r="P1643" i="35"/>
  <c r="Q1643" i="35"/>
  <c r="R1643" i="35"/>
  <c r="S1643" i="35"/>
  <c r="T1643" i="35"/>
  <c r="U1643" i="35"/>
  <c r="V1643" i="35"/>
  <c r="W1643" i="35"/>
  <c r="H1644" i="35"/>
  <c r="I1644" i="35"/>
  <c r="J1644" i="35"/>
  <c r="K1644" i="35"/>
  <c r="L1644" i="35"/>
  <c r="M1644" i="35"/>
  <c r="N1644" i="35"/>
  <c r="O1644" i="35"/>
  <c r="P1644" i="35"/>
  <c r="Q1644" i="35"/>
  <c r="R1644" i="35"/>
  <c r="S1644" i="35"/>
  <c r="T1644" i="35"/>
  <c r="U1644" i="35"/>
  <c r="V1644" i="35"/>
  <c r="W1644" i="35"/>
  <c r="H1645" i="35"/>
  <c r="I1645" i="35"/>
  <c r="J1645" i="35"/>
  <c r="K1645" i="35"/>
  <c r="L1645" i="35"/>
  <c r="M1645" i="35"/>
  <c r="N1645" i="35"/>
  <c r="O1645" i="35"/>
  <c r="P1645" i="35"/>
  <c r="Q1645" i="35"/>
  <c r="R1645" i="35"/>
  <c r="S1645" i="35"/>
  <c r="T1645" i="35"/>
  <c r="U1645" i="35"/>
  <c r="V1645" i="35"/>
  <c r="W1645" i="35"/>
  <c r="H1646" i="35"/>
  <c r="I1646" i="35"/>
  <c r="J1646" i="35"/>
  <c r="K1646" i="35"/>
  <c r="L1646" i="35"/>
  <c r="M1646" i="35"/>
  <c r="N1646" i="35"/>
  <c r="O1646" i="35"/>
  <c r="P1646" i="35"/>
  <c r="Q1646" i="35"/>
  <c r="R1646" i="35"/>
  <c r="S1646" i="35"/>
  <c r="T1646" i="35"/>
  <c r="U1646" i="35"/>
  <c r="V1646" i="35"/>
  <c r="W1646" i="35"/>
  <c r="H1647" i="35"/>
  <c r="I1647" i="35"/>
  <c r="J1647" i="35"/>
  <c r="K1647" i="35"/>
  <c r="L1647" i="35"/>
  <c r="M1647" i="35"/>
  <c r="N1647" i="35"/>
  <c r="O1647" i="35"/>
  <c r="P1647" i="35"/>
  <c r="Q1647" i="35"/>
  <c r="R1647" i="35"/>
  <c r="S1647" i="35"/>
  <c r="T1647" i="35"/>
  <c r="U1647" i="35"/>
  <c r="V1647" i="35"/>
  <c r="W1647" i="35"/>
  <c r="H1648" i="35"/>
  <c r="I1648" i="35"/>
  <c r="J1648" i="35"/>
  <c r="K1648" i="35"/>
  <c r="L1648" i="35"/>
  <c r="M1648" i="35"/>
  <c r="N1648" i="35"/>
  <c r="O1648" i="35"/>
  <c r="P1648" i="35"/>
  <c r="Q1648" i="35"/>
  <c r="R1648" i="35"/>
  <c r="S1648" i="35"/>
  <c r="T1648" i="35"/>
  <c r="U1648" i="35"/>
  <c r="V1648" i="35"/>
  <c r="W1648" i="35"/>
  <c r="H1649" i="35"/>
  <c r="I1649" i="35"/>
  <c r="J1649" i="35"/>
  <c r="K1649" i="35"/>
  <c r="L1649" i="35"/>
  <c r="M1649" i="35"/>
  <c r="N1649" i="35"/>
  <c r="O1649" i="35"/>
  <c r="P1649" i="35"/>
  <c r="Q1649" i="35"/>
  <c r="R1649" i="35"/>
  <c r="S1649" i="35"/>
  <c r="T1649" i="35"/>
  <c r="U1649" i="35"/>
  <c r="V1649" i="35"/>
  <c r="W1649" i="35"/>
  <c r="H1650" i="35"/>
  <c r="I1650" i="35"/>
  <c r="J1650" i="35"/>
  <c r="K1650" i="35"/>
  <c r="L1650" i="35"/>
  <c r="M1650" i="35"/>
  <c r="N1650" i="35"/>
  <c r="O1650" i="35"/>
  <c r="P1650" i="35"/>
  <c r="Q1650" i="35"/>
  <c r="R1650" i="35"/>
  <c r="S1650" i="35"/>
  <c r="T1650" i="35"/>
  <c r="U1650" i="35"/>
  <c r="V1650" i="35"/>
  <c r="W1650" i="35"/>
  <c r="H1651" i="35"/>
  <c r="I1651" i="35"/>
  <c r="J1651" i="35"/>
  <c r="K1651" i="35"/>
  <c r="L1651" i="35"/>
  <c r="M1651" i="35"/>
  <c r="N1651" i="35"/>
  <c r="O1651" i="35"/>
  <c r="P1651" i="35"/>
  <c r="Q1651" i="35"/>
  <c r="R1651" i="35"/>
  <c r="S1651" i="35"/>
  <c r="T1651" i="35"/>
  <c r="U1651" i="35"/>
  <c r="V1651" i="35"/>
  <c r="W1651" i="35"/>
  <c r="H1652" i="35"/>
  <c r="I1652" i="35"/>
  <c r="J1652" i="35"/>
  <c r="K1652" i="35"/>
  <c r="L1652" i="35"/>
  <c r="M1652" i="35"/>
  <c r="N1652" i="35"/>
  <c r="O1652" i="35"/>
  <c r="P1652" i="35"/>
  <c r="Q1652" i="35"/>
  <c r="R1652" i="35"/>
  <c r="S1652" i="35"/>
  <c r="T1652" i="35"/>
  <c r="U1652" i="35"/>
  <c r="V1652" i="35"/>
  <c r="W1652" i="35"/>
  <c r="H1653" i="35"/>
  <c r="I1653" i="35"/>
  <c r="J1653" i="35"/>
  <c r="K1653" i="35"/>
  <c r="L1653" i="35"/>
  <c r="M1653" i="35"/>
  <c r="N1653" i="35"/>
  <c r="O1653" i="35"/>
  <c r="P1653" i="35"/>
  <c r="Q1653" i="35"/>
  <c r="R1653" i="35"/>
  <c r="S1653" i="35"/>
  <c r="T1653" i="35"/>
  <c r="U1653" i="35"/>
  <c r="V1653" i="35"/>
  <c r="W1653" i="35"/>
  <c r="H1654" i="35"/>
  <c r="I1654" i="35"/>
  <c r="J1654" i="35"/>
  <c r="K1654" i="35"/>
  <c r="L1654" i="35"/>
  <c r="M1654" i="35"/>
  <c r="N1654" i="35"/>
  <c r="O1654" i="35"/>
  <c r="P1654" i="35"/>
  <c r="Q1654" i="35"/>
  <c r="R1654" i="35"/>
  <c r="S1654" i="35"/>
  <c r="T1654" i="35"/>
  <c r="U1654" i="35"/>
  <c r="V1654" i="35"/>
  <c r="W1654" i="35"/>
  <c r="H1655" i="35"/>
  <c r="I1655" i="35"/>
  <c r="J1655" i="35"/>
  <c r="K1655" i="35"/>
  <c r="L1655" i="35"/>
  <c r="M1655" i="35"/>
  <c r="N1655" i="35"/>
  <c r="O1655" i="35"/>
  <c r="P1655" i="35"/>
  <c r="Q1655" i="35"/>
  <c r="R1655" i="35"/>
  <c r="S1655" i="35"/>
  <c r="T1655" i="35"/>
  <c r="U1655" i="35"/>
  <c r="V1655" i="35"/>
  <c r="W1655" i="35"/>
  <c r="H1656" i="35"/>
  <c r="I1656" i="35"/>
  <c r="J1656" i="35"/>
  <c r="K1656" i="35"/>
  <c r="L1656" i="35"/>
  <c r="M1656" i="35"/>
  <c r="N1656" i="35"/>
  <c r="O1656" i="35"/>
  <c r="P1656" i="35"/>
  <c r="Q1656" i="35"/>
  <c r="R1656" i="35"/>
  <c r="S1656" i="35"/>
  <c r="T1656" i="35"/>
  <c r="U1656" i="35"/>
  <c r="V1656" i="35"/>
  <c r="W1656" i="35"/>
  <c r="H1657" i="35"/>
  <c r="I1657" i="35"/>
  <c r="J1657" i="35"/>
  <c r="K1657" i="35"/>
  <c r="L1657" i="35"/>
  <c r="M1657" i="35"/>
  <c r="N1657" i="35"/>
  <c r="O1657" i="35"/>
  <c r="P1657" i="35"/>
  <c r="Q1657" i="35"/>
  <c r="R1657" i="35"/>
  <c r="S1657" i="35"/>
  <c r="T1657" i="35"/>
  <c r="U1657" i="35"/>
  <c r="V1657" i="35"/>
  <c r="W1657" i="35"/>
  <c r="H1658" i="35"/>
  <c r="I1658" i="35"/>
  <c r="J1658" i="35"/>
  <c r="K1658" i="35"/>
  <c r="L1658" i="35"/>
  <c r="M1658" i="35"/>
  <c r="N1658" i="35"/>
  <c r="O1658" i="35"/>
  <c r="P1658" i="35"/>
  <c r="Q1658" i="35"/>
  <c r="R1658" i="35"/>
  <c r="S1658" i="35"/>
  <c r="T1658" i="35"/>
  <c r="U1658" i="35"/>
  <c r="V1658" i="35"/>
  <c r="W1658" i="35"/>
  <c r="H1659" i="35"/>
  <c r="I1659" i="35"/>
  <c r="J1659" i="35"/>
  <c r="K1659" i="35"/>
  <c r="L1659" i="35"/>
  <c r="M1659" i="35"/>
  <c r="N1659" i="35"/>
  <c r="O1659" i="35"/>
  <c r="P1659" i="35"/>
  <c r="Q1659" i="35"/>
  <c r="R1659" i="35"/>
  <c r="S1659" i="35"/>
  <c r="T1659" i="35"/>
  <c r="U1659" i="35"/>
  <c r="V1659" i="35"/>
  <c r="W1659" i="35"/>
  <c r="H1660" i="35"/>
  <c r="I1660" i="35"/>
  <c r="J1660" i="35"/>
  <c r="K1660" i="35"/>
  <c r="L1660" i="35"/>
  <c r="M1660" i="35"/>
  <c r="N1660" i="35"/>
  <c r="O1660" i="35"/>
  <c r="P1660" i="35"/>
  <c r="Q1660" i="35"/>
  <c r="R1660" i="35"/>
  <c r="S1660" i="35"/>
  <c r="T1660" i="35"/>
  <c r="U1660" i="35"/>
  <c r="V1660" i="35"/>
  <c r="W1660" i="35"/>
  <c r="H1661" i="35"/>
  <c r="I1661" i="35"/>
  <c r="J1661" i="35"/>
  <c r="K1661" i="35"/>
  <c r="L1661" i="35"/>
  <c r="M1661" i="35"/>
  <c r="N1661" i="35"/>
  <c r="O1661" i="35"/>
  <c r="P1661" i="35"/>
  <c r="Q1661" i="35"/>
  <c r="R1661" i="35"/>
  <c r="S1661" i="35"/>
  <c r="T1661" i="35"/>
  <c r="U1661" i="35"/>
  <c r="V1661" i="35"/>
  <c r="W1661" i="35"/>
  <c r="H1662" i="35"/>
  <c r="I1662" i="35"/>
  <c r="J1662" i="35"/>
  <c r="K1662" i="35"/>
  <c r="L1662" i="35"/>
  <c r="M1662" i="35"/>
  <c r="N1662" i="35"/>
  <c r="O1662" i="35"/>
  <c r="P1662" i="35"/>
  <c r="Q1662" i="35"/>
  <c r="R1662" i="35"/>
  <c r="S1662" i="35"/>
  <c r="T1662" i="35"/>
  <c r="U1662" i="35"/>
  <c r="V1662" i="35"/>
  <c r="W1662" i="35"/>
  <c r="H1663" i="35"/>
  <c r="I1663" i="35"/>
  <c r="J1663" i="35"/>
  <c r="K1663" i="35"/>
  <c r="L1663" i="35"/>
  <c r="M1663" i="35"/>
  <c r="N1663" i="35"/>
  <c r="O1663" i="35"/>
  <c r="P1663" i="35"/>
  <c r="Q1663" i="35"/>
  <c r="R1663" i="35"/>
  <c r="S1663" i="35"/>
  <c r="T1663" i="35"/>
  <c r="U1663" i="35"/>
  <c r="V1663" i="35"/>
  <c r="W1663" i="35"/>
  <c r="H1664" i="35"/>
  <c r="I1664" i="35"/>
  <c r="J1664" i="35"/>
  <c r="K1664" i="35"/>
  <c r="L1664" i="35"/>
  <c r="M1664" i="35"/>
  <c r="N1664" i="35"/>
  <c r="O1664" i="35"/>
  <c r="P1664" i="35"/>
  <c r="Q1664" i="35"/>
  <c r="R1664" i="35"/>
  <c r="S1664" i="35"/>
  <c r="T1664" i="35"/>
  <c r="U1664" i="35"/>
  <c r="V1664" i="35"/>
  <c r="W1664" i="35"/>
  <c r="H1665" i="35"/>
  <c r="I1665" i="35"/>
  <c r="J1665" i="35"/>
  <c r="K1665" i="35"/>
  <c r="L1665" i="35"/>
  <c r="M1665" i="35"/>
  <c r="N1665" i="35"/>
  <c r="O1665" i="35"/>
  <c r="P1665" i="35"/>
  <c r="Q1665" i="35"/>
  <c r="R1665" i="35"/>
  <c r="S1665" i="35"/>
  <c r="T1665" i="35"/>
  <c r="U1665" i="35"/>
  <c r="V1665" i="35"/>
  <c r="W1665" i="35"/>
  <c r="H1666" i="35"/>
  <c r="I1666" i="35"/>
  <c r="J1666" i="35"/>
  <c r="K1666" i="35"/>
  <c r="L1666" i="35"/>
  <c r="M1666" i="35"/>
  <c r="N1666" i="35"/>
  <c r="O1666" i="35"/>
  <c r="P1666" i="35"/>
  <c r="Q1666" i="35"/>
  <c r="R1666" i="35"/>
  <c r="S1666" i="35"/>
  <c r="T1666" i="35"/>
  <c r="U1666" i="35"/>
  <c r="V1666" i="35"/>
  <c r="W1666" i="35"/>
  <c r="H1667" i="35"/>
  <c r="I1667" i="35"/>
  <c r="J1667" i="35"/>
  <c r="K1667" i="35"/>
  <c r="L1667" i="35"/>
  <c r="M1667" i="35"/>
  <c r="N1667" i="35"/>
  <c r="O1667" i="35"/>
  <c r="P1667" i="35"/>
  <c r="Q1667" i="35"/>
  <c r="R1667" i="35"/>
  <c r="S1667" i="35"/>
  <c r="T1667" i="35"/>
  <c r="U1667" i="35"/>
  <c r="V1667" i="35"/>
  <c r="W1667" i="35"/>
  <c r="H1668" i="35"/>
  <c r="I1668" i="35"/>
  <c r="J1668" i="35"/>
  <c r="K1668" i="35"/>
  <c r="L1668" i="35"/>
  <c r="M1668" i="35"/>
  <c r="N1668" i="35"/>
  <c r="O1668" i="35"/>
  <c r="P1668" i="35"/>
  <c r="Q1668" i="35"/>
  <c r="R1668" i="35"/>
  <c r="S1668" i="35"/>
  <c r="T1668" i="35"/>
  <c r="U1668" i="35"/>
  <c r="V1668" i="35"/>
  <c r="W1668" i="35"/>
  <c r="H1669" i="35"/>
  <c r="I1669" i="35"/>
  <c r="J1669" i="35"/>
  <c r="K1669" i="35"/>
  <c r="L1669" i="35"/>
  <c r="M1669" i="35"/>
  <c r="N1669" i="35"/>
  <c r="O1669" i="35"/>
  <c r="P1669" i="35"/>
  <c r="Q1669" i="35"/>
  <c r="R1669" i="35"/>
  <c r="S1669" i="35"/>
  <c r="T1669" i="35"/>
  <c r="U1669" i="35"/>
  <c r="V1669" i="35"/>
  <c r="W1669" i="35"/>
  <c r="H1670" i="35"/>
  <c r="I1670" i="35"/>
  <c r="J1670" i="35"/>
  <c r="K1670" i="35"/>
  <c r="L1670" i="35"/>
  <c r="M1670" i="35"/>
  <c r="N1670" i="35"/>
  <c r="O1670" i="35"/>
  <c r="P1670" i="35"/>
  <c r="Q1670" i="35"/>
  <c r="R1670" i="35"/>
  <c r="S1670" i="35"/>
  <c r="T1670" i="35"/>
  <c r="U1670" i="35"/>
  <c r="V1670" i="35"/>
  <c r="W1670" i="35"/>
  <c r="H1671" i="35"/>
  <c r="I1671" i="35"/>
  <c r="J1671" i="35"/>
  <c r="K1671" i="35"/>
  <c r="L1671" i="35"/>
  <c r="M1671" i="35"/>
  <c r="N1671" i="35"/>
  <c r="O1671" i="35"/>
  <c r="P1671" i="35"/>
  <c r="Q1671" i="35"/>
  <c r="R1671" i="35"/>
  <c r="S1671" i="35"/>
  <c r="T1671" i="35"/>
  <c r="U1671" i="35"/>
  <c r="V1671" i="35"/>
  <c r="W1671" i="35"/>
  <c r="H1672" i="35"/>
  <c r="I1672" i="35"/>
  <c r="J1672" i="35"/>
  <c r="K1672" i="35"/>
  <c r="L1672" i="35"/>
  <c r="M1672" i="35"/>
  <c r="N1672" i="35"/>
  <c r="O1672" i="35"/>
  <c r="P1672" i="35"/>
  <c r="Q1672" i="35"/>
  <c r="R1672" i="35"/>
  <c r="S1672" i="35"/>
  <c r="T1672" i="35"/>
  <c r="U1672" i="35"/>
  <c r="V1672" i="35"/>
  <c r="W1672" i="35"/>
  <c r="H1673" i="35"/>
  <c r="I1673" i="35"/>
  <c r="J1673" i="35"/>
  <c r="K1673" i="35"/>
  <c r="L1673" i="35"/>
  <c r="M1673" i="35"/>
  <c r="N1673" i="35"/>
  <c r="O1673" i="35"/>
  <c r="P1673" i="35"/>
  <c r="Q1673" i="35"/>
  <c r="R1673" i="35"/>
  <c r="S1673" i="35"/>
  <c r="T1673" i="35"/>
  <c r="U1673" i="35"/>
  <c r="V1673" i="35"/>
  <c r="W1673" i="35"/>
  <c r="H1674" i="35"/>
  <c r="I1674" i="35"/>
  <c r="J1674" i="35"/>
  <c r="K1674" i="35"/>
  <c r="L1674" i="35"/>
  <c r="M1674" i="35"/>
  <c r="N1674" i="35"/>
  <c r="O1674" i="35"/>
  <c r="P1674" i="35"/>
  <c r="Q1674" i="35"/>
  <c r="R1674" i="35"/>
  <c r="S1674" i="35"/>
  <c r="T1674" i="35"/>
  <c r="U1674" i="35"/>
  <c r="V1674" i="35"/>
  <c r="W1674" i="35"/>
  <c r="H1675" i="35"/>
  <c r="I1675" i="35"/>
  <c r="J1675" i="35"/>
  <c r="K1675" i="35"/>
  <c r="L1675" i="35"/>
  <c r="M1675" i="35"/>
  <c r="N1675" i="35"/>
  <c r="O1675" i="35"/>
  <c r="P1675" i="35"/>
  <c r="Q1675" i="35"/>
  <c r="R1675" i="35"/>
  <c r="S1675" i="35"/>
  <c r="T1675" i="35"/>
  <c r="U1675" i="35"/>
  <c r="V1675" i="35"/>
  <c r="W1675" i="35"/>
  <c r="H1676" i="35"/>
  <c r="I1676" i="35"/>
  <c r="J1676" i="35"/>
  <c r="K1676" i="35"/>
  <c r="L1676" i="35"/>
  <c r="M1676" i="35"/>
  <c r="N1676" i="35"/>
  <c r="O1676" i="35"/>
  <c r="P1676" i="35"/>
  <c r="Q1676" i="35"/>
  <c r="R1676" i="35"/>
  <c r="S1676" i="35"/>
  <c r="T1676" i="35"/>
  <c r="U1676" i="35"/>
  <c r="V1676" i="35"/>
  <c r="W1676" i="35"/>
  <c r="H1677" i="35"/>
  <c r="I1677" i="35"/>
  <c r="J1677" i="35"/>
  <c r="K1677" i="35"/>
  <c r="L1677" i="35"/>
  <c r="M1677" i="35"/>
  <c r="N1677" i="35"/>
  <c r="O1677" i="35"/>
  <c r="P1677" i="35"/>
  <c r="Q1677" i="35"/>
  <c r="R1677" i="35"/>
  <c r="S1677" i="35"/>
  <c r="T1677" i="35"/>
  <c r="U1677" i="35"/>
  <c r="V1677" i="35"/>
  <c r="W1677" i="35"/>
  <c r="H1678" i="35"/>
  <c r="I1678" i="35"/>
  <c r="J1678" i="35"/>
  <c r="K1678" i="35"/>
  <c r="L1678" i="35"/>
  <c r="M1678" i="35"/>
  <c r="N1678" i="35"/>
  <c r="O1678" i="35"/>
  <c r="P1678" i="35"/>
  <c r="Q1678" i="35"/>
  <c r="R1678" i="35"/>
  <c r="S1678" i="35"/>
  <c r="T1678" i="35"/>
  <c r="U1678" i="35"/>
  <c r="V1678" i="35"/>
  <c r="W1678" i="35"/>
  <c r="H1679" i="35"/>
  <c r="I1679" i="35"/>
  <c r="J1679" i="35"/>
  <c r="K1679" i="35"/>
  <c r="L1679" i="35"/>
  <c r="M1679" i="35"/>
  <c r="N1679" i="35"/>
  <c r="O1679" i="35"/>
  <c r="P1679" i="35"/>
  <c r="Q1679" i="35"/>
  <c r="R1679" i="35"/>
  <c r="S1679" i="35"/>
  <c r="T1679" i="35"/>
  <c r="U1679" i="35"/>
  <c r="V1679" i="35"/>
  <c r="W1679" i="35"/>
  <c r="H1680" i="35"/>
  <c r="I1680" i="35"/>
  <c r="J1680" i="35"/>
  <c r="K1680" i="35"/>
  <c r="L1680" i="35"/>
  <c r="M1680" i="35"/>
  <c r="N1680" i="35"/>
  <c r="O1680" i="35"/>
  <c r="P1680" i="35"/>
  <c r="Q1680" i="35"/>
  <c r="R1680" i="35"/>
  <c r="S1680" i="35"/>
  <c r="T1680" i="35"/>
  <c r="U1680" i="35"/>
  <c r="V1680" i="35"/>
  <c r="W1680" i="35"/>
  <c r="H1681" i="35"/>
  <c r="I1681" i="35"/>
  <c r="J1681" i="35"/>
  <c r="K1681" i="35"/>
  <c r="L1681" i="35"/>
  <c r="M1681" i="35"/>
  <c r="N1681" i="35"/>
  <c r="O1681" i="35"/>
  <c r="P1681" i="35"/>
  <c r="Q1681" i="35"/>
  <c r="R1681" i="35"/>
  <c r="S1681" i="35"/>
  <c r="T1681" i="35"/>
  <c r="U1681" i="35"/>
  <c r="V1681" i="35"/>
  <c r="W1681" i="35"/>
  <c r="H1682" i="35"/>
  <c r="I1682" i="35"/>
  <c r="J1682" i="35"/>
  <c r="K1682" i="35"/>
  <c r="L1682" i="35"/>
  <c r="M1682" i="35"/>
  <c r="N1682" i="35"/>
  <c r="O1682" i="35"/>
  <c r="P1682" i="35"/>
  <c r="Q1682" i="35"/>
  <c r="R1682" i="35"/>
  <c r="S1682" i="35"/>
  <c r="T1682" i="35"/>
  <c r="U1682" i="35"/>
  <c r="V1682" i="35"/>
  <c r="W1682" i="35"/>
  <c r="H1683" i="35"/>
  <c r="I1683" i="35"/>
  <c r="J1683" i="35"/>
  <c r="K1683" i="35"/>
  <c r="L1683" i="35"/>
  <c r="M1683" i="35"/>
  <c r="N1683" i="35"/>
  <c r="O1683" i="35"/>
  <c r="P1683" i="35"/>
  <c r="Q1683" i="35"/>
  <c r="R1683" i="35"/>
  <c r="S1683" i="35"/>
  <c r="T1683" i="35"/>
  <c r="U1683" i="35"/>
  <c r="V1683" i="35"/>
  <c r="W1683" i="35"/>
  <c r="H1684" i="35"/>
  <c r="I1684" i="35"/>
  <c r="J1684" i="35"/>
  <c r="K1684" i="35"/>
  <c r="L1684" i="35"/>
  <c r="M1684" i="35"/>
  <c r="N1684" i="35"/>
  <c r="O1684" i="35"/>
  <c r="P1684" i="35"/>
  <c r="Q1684" i="35"/>
  <c r="R1684" i="35"/>
  <c r="S1684" i="35"/>
  <c r="T1684" i="35"/>
  <c r="U1684" i="35"/>
  <c r="V1684" i="35"/>
  <c r="W1684" i="35"/>
  <c r="H1685" i="35"/>
  <c r="I1685" i="35"/>
  <c r="J1685" i="35"/>
  <c r="K1685" i="35"/>
  <c r="L1685" i="35"/>
  <c r="M1685" i="35"/>
  <c r="N1685" i="35"/>
  <c r="O1685" i="35"/>
  <c r="P1685" i="35"/>
  <c r="Q1685" i="35"/>
  <c r="R1685" i="35"/>
  <c r="S1685" i="35"/>
  <c r="T1685" i="35"/>
  <c r="U1685" i="35"/>
  <c r="V1685" i="35"/>
  <c r="W1685" i="35"/>
  <c r="H1686" i="35"/>
  <c r="I1686" i="35"/>
  <c r="J1686" i="35"/>
  <c r="K1686" i="35"/>
  <c r="L1686" i="35"/>
  <c r="M1686" i="35"/>
  <c r="N1686" i="35"/>
  <c r="O1686" i="35"/>
  <c r="P1686" i="35"/>
  <c r="Q1686" i="35"/>
  <c r="R1686" i="35"/>
  <c r="S1686" i="35"/>
  <c r="T1686" i="35"/>
  <c r="U1686" i="35"/>
  <c r="V1686" i="35"/>
  <c r="W1686" i="35"/>
  <c r="H1687" i="35"/>
  <c r="I1687" i="35"/>
  <c r="J1687" i="35"/>
  <c r="K1687" i="35"/>
  <c r="L1687" i="35"/>
  <c r="M1687" i="35"/>
  <c r="N1687" i="35"/>
  <c r="O1687" i="35"/>
  <c r="P1687" i="35"/>
  <c r="Q1687" i="35"/>
  <c r="R1687" i="35"/>
  <c r="S1687" i="35"/>
  <c r="T1687" i="35"/>
  <c r="U1687" i="35"/>
  <c r="V1687" i="35"/>
  <c r="W1687" i="35"/>
  <c r="H1688" i="35"/>
  <c r="I1688" i="35"/>
  <c r="J1688" i="35"/>
  <c r="K1688" i="35"/>
  <c r="L1688" i="35"/>
  <c r="M1688" i="35"/>
  <c r="N1688" i="35"/>
  <c r="O1688" i="35"/>
  <c r="P1688" i="35"/>
  <c r="Q1688" i="35"/>
  <c r="R1688" i="35"/>
  <c r="S1688" i="35"/>
  <c r="T1688" i="35"/>
  <c r="U1688" i="35"/>
  <c r="V1688" i="35"/>
  <c r="W1688" i="35"/>
  <c r="H1689" i="35"/>
  <c r="I1689" i="35"/>
  <c r="J1689" i="35"/>
  <c r="K1689" i="35"/>
  <c r="L1689" i="35"/>
  <c r="M1689" i="35"/>
  <c r="N1689" i="35"/>
  <c r="O1689" i="35"/>
  <c r="P1689" i="35"/>
  <c r="Q1689" i="35"/>
  <c r="R1689" i="35"/>
  <c r="S1689" i="35"/>
  <c r="T1689" i="35"/>
  <c r="U1689" i="35"/>
  <c r="V1689" i="35"/>
  <c r="W1689" i="35"/>
  <c r="H1690" i="35"/>
  <c r="I1690" i="35"/>
  <c r="J1690" i="35"/>
  <c r="K1690" i="35"/>
  <c r="L1690" i="35"/>
  <c r="M1690" i="35"/>
  <c r="N1690" i="35"/>
  <c r="O1690" i="35"/>
  <c r="P1690" i="35"/>
  <c r="Q1690" i="35"/>
  <c r="R1690" i="35"/>
  <c r="S1690" i="35"/>
  <c r="T1690" i="35"/>
  <c r="U1690" i="35"/>
  <c r="V1690" i="35"/>
  <c r="W1690" i="35"/>
  <c r="H1691" i="35"/>
  <c r="I1691" i="35"/>
  <c r="J1691" i="35"/>
  <c r="K1691" i="35"/>
  <c r="L1691" i="35"/>
  <c r="M1691" i="35"/>
  <c r="N1691" i="35"/>
  <c r="O1691" i="35"/>
  <c r="P1691" i="35"/>
  <c r="Q1691" i="35"/>
  <c r="R1691" i="35"/>
  <c r="S1691" i="35"/>
  <c r="T1691" i="35"/>
  <c r="U1691" i="35"/>
  <c r="V1691" i="35"/>
  <c r="W1691" i="35"/>
  <c r="H1692" i="35"/>
  <c r="I1692" i="35"/>
  <c r="J1692" i="35"/>
  <c r="K1692" i="35"/>
  <c r="L1692" i="35"/>
  <c r="M1692" i="35"/>
  <c r="N1692" i="35"/>
  <c r="O1692" i="35"/>
  <c r="P1692" i="35"/>
  <c r="Q1692" i="35"/>
  <c r="R1692" i="35"/>
  <c r="S1692" i="35"/>
  <c r="T1692" i="35"/>
  <c r="U1692" i="35"/>
  <c r="V1692" i="35"/>
  <c r="W1692" i="35"/>
  <c r="H1693" i="35"/>
  <c r="I1693" i="35"/>
  <c r="J1693" i="35"/>
  <c r="K1693" i="35"/>
  <c r="L1693" i="35"/>
  <c r="M1693" i="35"/>
  <c r="N1693" i="35"/>
  <c r="O1693" i="35"/>
  <c r="P1693" i="35"/>
  <c r="Q1693" i="35"/>
  <c r="R1693" i="35"/>
  <c r="S1693" i="35"/>
  <c r="T1693" i="35"/>
  <c r="U1693" i="35"/>
  <c r="V1693" i="35"/>
  <c r="W1693" i="35"/>
  <c r="H1694" i="35"/>
  <c r="I1694" i="35"/>
  <c r="J1694" i="35"/>
  <c r="K1694" i="35"/>
  <c r="L1694" i="35"/>
  <c r="M1694" i="35"/>
  <c r="N1694" i="35"/>
  <c r="O1694" i="35"/>
  <c r="P1694" i="35"/>
  <c r="Q1694" i="35"/>
  <c r="R1694" i="35"/>
  <c r="S1694" i="35"/>
  <c r="T1694" i="35"/>
  <c r="U1694" i="35"/>
  <c r="V1694" i="35"/>
  <c r="W1694" i="35"/>
  <c r="H1695" i="35"/>
  <c r="I1695" i="35"/>
  <c r="J1695" i="35"/>
  <c r="K1695" i="35"/>
  <c r="L1695" i="35"/>
  <c r="M1695" i="35"/>
  <c r="N1695" i="35"/>
  <c r="O1695" i="35"/>
  <c r="P1695" i="35"/>
  <c r="Q1695" i="35"/>
  <c r="R1695" i="35"/>
  <c r="S1695" i="35"/>
  <c r="T1695" i="35"/>
  <c r="U1695" i="35"/>
  <c r="V1695" i="35"/>
  <c r="W1695" i="35"/>
  <c r="H1696" i="35"/>
  <c r="I1696" i="35"/>
  <c r="J1696" i="35"/>
  <c r="K1696" i="35"/>
  <c r="L1696" i="35"/>
  <c r="M1696" i="35"/>
  <c r="N1696" i="35"/>
  <c r="O1696" i="35"/>
  <c r="P1696" i="35"/>
  <c r="Q1696" i="35"/>
  <c r="R1696" i="35"/>
  <c r="S1696" i="35"/>
  <c r="T1696" i="35"/>
  <c r="U1696" i="35"/>
  <c r="V1696" i="35"/>
  <c r="W1696" i="35"/>
  <c r="H1697" i="35"/>
  <c r="I1697" i="35"/>
  <c r="J1697" i="35"/>
  <c r="K1697" i="35"/>
  <c r="L1697" i="35"/>
  <c r="M1697" i="35"/>
  <c r="N1697" i="35"/>
  <c r="O1697" i="35"/>
  <c r="P1697" i="35"/>
  <c r="Q1697" i="35"/>
  <c r="R1697" i="35"/>
  <c r="S1697" i="35"/>
  <c r="T1697" i="35"/>
  <c r="U1697" i="35"/>
  <c r="V1697" i="35"/>
  <c r="W1697" i="35"/>
  <c r="H1698" i="35"/>
  <c r="I1698" i="35"/>
  <c r="J1698" i="35"/>
  <c r="K1698" i="35"/>
  <c r="L1698" i="35"/>
  <c r="M1698" i="35"/>
  <c r="N1698" i="35"/>
  <c r="O1698" i="35"/>
  <c r="P1698" i="35"/>
  <c r="Q1698" i="35"/>
  <c r="R1698" i="35"/>
  <c r="S1698" i="35"/>
  <c r="T1698" i="35"/>
  <c r="U1698" i="35"/>
  <c r="V1698" i="35"/>
  <c r="W1698" i="35"/>
  <c r="H1699" i="35"/>
  <c r="I1699" i="35"/>
  <c r="J1699" i="35"/>
  <c r="K1699" i="35"/>
  <c r="L1699" i="35"/>
  <c r="M1699" i="35"/>
  <c r="N1699" i="35"/>
  <c r="O1699" i="35"/>
  <c r="P1699" i="35"/>
  <c r="Q1699" i="35"/>
  <c r="R1699" i="35"/>
  <c r="S1699" i="35"/>
  <c r="T1699" i="35"/>
  <c r="U1699" i="35"/>
  <c r="V1699" i="35"/>
  <c r="W1699" i="35"/>
  <c r="H1700" i="35"/>
  <c r="I1700" i="35"/>
  <c r="J1700" i="35"/>
  <c r="K1700" i="35"/>
  <c r="L1700" i="35"/>
  <c r="M1700" i="35"/>
  <c r="N1700" i="35"/>
  <c r="O1700" i="35"/>
  <c r="P1700" i="35"/>
  <c r="Q1700" i="35"/>
  <c r="R1700" i="35"/>
  <c r="S1700" i="35"/>
  <c r="T1700" i="35"/>
  <c r="U1700" i="35"/>
  <c r="V1700" i="35"/>
  <c r="W1700" i="35"/>
  <c r="H1701" i="35"/>
  <c r="I1701" i="35"/>
  <c r="J1701" i="35"/>
  <c r="K1701" i="35"/>
  <c r="L1701" i="35"/>
  <c r="M1701" i="35"/>
  <c r="N1701" i="35"/>
  <c r="O1701" i="35"/>
  <c r="P1701" i="35"/>
  <c r="Q1701" i="35"/>
  <c r="R1701" i="35"/>
  <c r="S1701" i="35"/>
  <c r="T1701" i="35"/>
  <c r="U1701" i="35"/>
  <c r="V1701" i="35"/>
  <c r="W1701" i="35"/>
  <c r="H1702" i="35"/>
  <c r="I1702" i="35"/>
  <c r="J1702" i="35"/>
  <c r="K1702" i="35"/>
  <c r="L1702" i="35"/>
  <c r="M1702" i="35"/>
  <c r="N1702" i="35"/>
  <c r="O1702" i="35"/>
  <c r="P1702" i="35"/>
  <c r="Q1702" i="35"/>
  <c r="R1702" i="35"/>
  <c r="S1702" i="35"/>
  <c r="T1702" i="35"/>
  <c r="U1702" i="35"/>
  <c r="V1702" i="35"/>
  <c r="W1702" i="35"/>
  <c r="H1703" i="35"/>
  <c r="I1703" i="35"/>
  <c r="J1703" i="35"/>
  <c r="K1703" i="35"/>
  <c r="L1703" i="35"/>
  <c r="M1703" i="35"/>
  <c r="N1703" i="35"/>
  <c r="O1703" i="35"/>
  <c r="P1703" i="35"/>
  <c r="Q1703" i="35"/>
  <c r="R1703" i="35"/>
  <c r="S1703" i="35"/>
  <c r="T1703" i="35"/>
  <c r="U1703" i="35"/>
  <c r="V1703" i="35"/>
  <c r="W1703" i="35"/>
  <c r="H1704" i="35"/>
  <c r="I1704" i="35"/>
  <c r="J1704" i="35"/>
  <c r="K1704" i="35"/>
  <c r="L1704" i="35"/>
  <c r="M1704" i="35"/>
  <c r="N1704" i="35"/>
  <c r="O1704" i="35"/>
  <c r="P1704" i="35"/>
  <c r="Q1704" i="35"/>
  <c r="R1704" i="35"/>
  <c r="S1704" i="35"/>
  <c r="T1704" i="35"/>
  <c r="U1704" i="35"/>
  <c r="V1704" i="35"/>
  <c r="W1704" i="35"/>
  <c r="H1705" i="35"/>
  <c r="I1705" i="35"/>
  <c r="J1705" i="35"/>
  <c r="K1705" i="35"/>
  <c r="L1705" i="35"/>
  <c r="M1705" i="35"/>
  <c r="N1705" i="35"/>
  <c r="O1705" i="35"/>
  <c r="P1705" i="35"/>
  <c r="Q1705" i="35"/>
  <c r="R1705" i="35"/>
  <c r="S1705" i="35"/>
  <c r="T1705" i="35"/>
  <c r="U1705" i="35"/>
  <c r="V1705" i="35"/>
  <c r="W1705" i="35"/>
  <c r="H1706" i="35"/>
  <c r="I1706" i="35"/>
  <c r="J1706" i="35"/>
  <c r="K1706" i="35"/>
  <c r="L1706" i="35"/>
  <c r="M1706" i="35"/>
  <c r="N1706" i="35"/>
  <c r="O1706" i="35"/>
  <c r="P1706" i="35"/>
  <c r="Q1706" i="35"/>
  <c r="R1706" i="35"/>
  <c r="S1706" i="35"/>
  <c r="T1706" i="35"/>
  <c r="U1706" i="35"/>
  <c r="V1706" i="35"/>
  <c r="W1706" i="35"/>
  <c r="H1707" i="35"/>
  <c r="I1707" i="35"/>
  <c r="J1707" i="35"/>
  <c r="K1707" i="35"/>
  <c r="L1707" i="35"/>
  <c r="M1707" i="35"/>
  <c r="N1707" i="35"/>
  <c r="O1707" i="35"/>
  <c r="P1707" i="35"/>
  <c r="Q1707" i="35"/>
  <c r="R1707" i="35"/>
  <c r="S1707" i="35"/>
  <c r="T1707" i="35"/>
  <c r="U1707" i="35"/>
  <c r="V1707" i="35"/>
  <c r="W1707" i="35"/>
  <c r="H1708" i="35"/>
  <c r="I1708" i="35"/>
  <c r="J1708" i="35"/>
  <c r="K1708" i="35"/>
  <c r="L1708" i="35"/>
  <c r="M1708" i="35"/>
  <c r="N1708" i="35"/>
  <c r="O1708" i="35"/>
  <c r="P1708" i="35"/>
  <c r="Q1708" i="35"/>
  <c r="R1708" i="35"/>
  <c r="S1708" i="35"/>
  <c r="T1708" i="35"/>
  <c r="U1708" i="35"/>
  <c r="V1708" i="35"/>
  <c r="W1708" i="35"/>
  <c r="H1709" i="35"/>
  <c r="I1709" i="35"/>
  <c r="J1709" i="35"/>
  <c r="K1709" i="35"/>
  <c r="L1709" i="35"/>
  <c r="M1709" i="35"/>
  <c r="N1709" i="35"/>
  <c r="O1709" i="35"/>
  <c r="P1709" i="35"/>
  <c r="Q1709" i="35"/>
  <c r="R1709" i="35"/>
  <c r="S1709" i="35"/>
  <c r="T1709" i="35"/>
  <c r="U1709" i="35"/>
  <c r="V1709" i="35"/>
  <c r="W1709" i="35"/>
  <c r="H1710" i="35"/>
  <c r="I1710" i="35"/>
  <c r="J1710" i="35"/>
  <c r="K1710" i="35"/>
  <c r="L1710" i="35"/>
  <c r="M1710" i="35"/>
  <c r="N1710" i="35"/>
  <c r="O1710" i="35"/>
  <c r="P1710" i="35"/>
  <c r="Q1710" i="35"/>
  <c r="R1710" i="35"/>
  <c r="S1710" i="35"/>
  <c r="T1710" i="35"/>
  <c r="U1710" i="35"/>
  <c r="V1710" i="35"/>
  <c r="W1710" i="35"/>
  <c r="H1711" i="35"/>
  <c r="I1711" i="35"/>
  <c r="J1711" i="35"/>
  <c r="K1711" i="35"/>
  <c r="L1711" i="35"/>
  <c r="M1711" i="35"/>
  <c r="N1711" i="35"/>
  <c r="O1711" i="35"/>
  <c r="P1711" i="35"/>
  <c r="Q1711" i="35"/>
  <c r="R1711" i="35"/>
  <c r="S1711" i="35"/>
  <c r="T1711" i="35"/>
  <c r="U1711" i="35"/>
  <c r="V1711" i="35"/>
  <c r="W1711" i="35"/>
  <c r="H1712" i="35"/>
  <c r="I1712" i="35"/>
  <c r="J1712" i="35"/>
  <c r="K1712" i="35"/>
  <c r="L1712" i="35"/>
  <c r="M1712" i="35"/>
  <c r="N1712" i="35"/>
  <c r="O1712" i="35"/>
  <c r="P1712" i="35"/>
  <c r="Q1712" i="35"/>
  <c r="R1712" i="35"/>
  <c r="S1712" i="35"/>
  <c r="T1712" i="35"/>
  <c r="U1712" i="35"/>
  <c r="V1712" i="35"/>
  <c r="W1712" i="35"/>
  <c r="H1713" i="35"/>
  <c r="I1713" i="35"/>
  <c r="J1713" i="35"/>
  <c r="K1713" i="35"/>
  <c r="L1713" i="35"/>
  <c r="M1713" i="35"/>
  <c r="N1713" i="35"/>
  <c r="O1713" i="35"/>
  <c r="P1713" i="35"/>
  <c r="Q1713" i="35"/>
  <c r="R1713" i="35"/>
  <c r="S1713" i="35"/>
  <c r="T1713" i="35"/>
  <c r="U1713" i="35"/>
  <c r="V1713" i="35"/>
  <c r="W1713" i="35"/>
  <c r="H1714" i="35"/>
  <c r="I1714" i="35"/>
  <c r="J1714" i="35"/>
  <c r="K1714" i="35"/>
  <c r="L1714" i="35"/>
  <c r="M1714" i="35"/>
  <c r="N1714" i="35"/>
  <c r="O1714" i="35"/>
  <c r="P1714" i="35"/>
  <c r="Q1714" i="35"/>
  <c r="R1714" i="35"/>
  <c r="S1714" i="35"/>
  <c r="T1714" i="35"/>
  <c r="U1714" i="35"/>
  <c r="V1714" i="35"/>
  <c r="W1714" i="35"/>
  <c r="H1715" i="35"/>
  <c r="I1715" i="35"/>
  <c r="J1715" i="35"/>
  <c r="K1715" i="35"/>
  <c r="L1715" i="35"/>
  <c r="M1715" i="35"/>
  <c r="N1715" i="35"/>
  <c r="O1715" i="35"/>
  <c r="P1715" i="35"/>
  <c r="Q1715" i="35"/>
  <c r="R1715" i="35"/>
  <c r="S1715" i="35"/>
  <c r="T1715" i="35"/>
  <c r="U1715" i="35"/>
  <c r="V1715" i="35"/>
  <c r="W1715" i="35"/>
  <c r="H1716" i="35"/>
  <c r="I1716" i="35"/>
  <c r="J1716" i="35"/>
  <c r="K1716" i="35"/>
  <c r="L1716" i="35"/>
  <c r="M1716" i="35"/>
  <c r="N1716" i="35"/>
  <c r="O1716" i="35"/>
  <c r="P1716" i="35"/>
  <c r="Q1716" i="35"/>
  <c r="R1716" i="35"/>
  <c r="S1716" i="35"/>
  <c r="T1716" i="35"/>
  <c r="U1716" i="35"/>
  <c r="V1716" i="35"/>
  <c r="W1716" i="35"/>
  <c r="H1717" i="35"/>
  <c r="I1717" i="35"/>
  <c r="J1717" i="35"/>
  <c r="K1717" i="35"/>
  <c r="L1717" i="35"/>
  <c r="M1717" i="35"/>
  <c r="N1717" i="35"/>
  <c r="O1717" i="35"/>
  <c r="P1717" i="35"/>
  <c r="Q1717" i="35"/>
  <c r="R1717" i="35"/>
  <c r="S1717" i="35"/>
  <c r="T1717" i="35"/>
  <c r="U1717" i="35"/>
  <c r="V1717" i="35"/>
  <c r="W1717" i="35"/>
  <c r="H1718" i="35"/>
  <c r="I1718" i="35"/>
  <c r="J1718" i="35"/>
  <c r="K1718" i="35"/>
  <c r="L1718" i="35"/>
  <c r="M1718" i="35"/>
  <c r="N1718" i="35"/>
  <c r="O1718" i="35"/>
  <c r="P1718" i="35"/>
  <c r="Q1718" i="35"/>
  <c r="R1718" i="35"/>
  <c r="S1718" i="35"/>
  <c r="T1718" i="35"/>
  <c r="U1718" i="35"/>
  <c r="V1718" i="35"/>
  <c r="W1718" i="35"/>
  <c r="H1719" i="35"/>
  <c r="I1719" i="35"/>
  <c r="J1719" i="35"/>
  <c r="K1719" i="35"/>
  <c r="L1719" i="35"/>
  <c r="M1719" i="35"/>
  <c r="N1719" i="35"/>
  <c r="O1719" i="35"/>
  <c r="P1719" i="35"/>
  <c r="Q1719" i="35"/>
  <c r="R1719" i="35"/>
  <c r="S1719" i="35"/>
  <c r="T1719" i="35"/>
  <c r="U1719" i="35"/>
  <c r="V1719" i="35"/>
  <c r="W1719" i="35"/>
  <c r="H1720" i="35"/>
  <c r="I1720" i="35"/>
  <c r="J1720" i="35"/>
  <c r="K1720" i="35"/>
  <c r="L1720" i="35"/>
  <c r="M1720" i="35"/>
  <c r="N1720" i="35"/>
  <c r="O1720" i="35"/>
  <c r="P1720" i="35"/>
  <c r="Q1720" i="35"/>
  <c r="R1720" i="35"/>
  <c r="S1720" i="35"/>
  <c r="T1720" i="35"/>
  <c r="U1720" i="35"/>
  <c r="V1720" i="35"/>
  <c r="W1720" i="35"/>
  <c r="H1721" i="35"/>
  <c r="I1721" i="35"/>
  <c r="J1721" i="35"/>
  <c r="K1721" i="35"/>
  <c r="L1721" i="35"/>
  <c r="M1721" i="35"/>
  <c r="N1721" i="35"/>
  <c r="O1721" i="35"/>
  <c r="P1721" i="35"/>
  <c r="Q1721" i="35"/>
  <c r="R1721" i="35"/>
  <c r="S1721" i="35"/>
  <c r="T1721" i="35"/>
  <c r="U1721" i="35"/>
  <c r="V1721" i="35"/>
  <c r="W1721" i="35"/>
  <c r="H1722" i="35"/>
  <c r="I1722" i="35"/>
  <c r="J1722" i="35"/>
  <c r="K1722" i="35"/>
  <c r="L1722" i="35"/>
  <c r="M1722" i="35"/>
  <c r="N1722" i="35"/>
  <c r="O1722" i="35"/>
  <c r="P1722" i="35"/>
  <c r="Q1722" i="35"/>
  <c r="R1722" i="35"/>
  <c r="S1722" i="35"/>
  <c r="T1722" i="35"/>
  <c r="U1722" i="35"/>
  <c r="V1722" i="35"/>
  <c r="W1722" i="35"/>
  <c r="H1723" i="35"/>
  <c r="I1723" i="35"/>
  <c r="J1723" i="35"/>
  <c r="K1723" i="35"/>
  <c r="L1723" i="35"/>
  <c r="M1723" i="35"/>
  <c r="N1723" i="35"/>
  <c r="O1723" i="35"/>
  <c r="P1723" i="35"/>
  <c r="Q1723" i="35"/>
  <c r="R1723" i="35"/>
  <c r="S1723" i="35"/>
  <c r="T1723" i="35"/>
  <c r="U1723" i="35"/>
  <c r="V1723" i="35"/>
  <c r="W1723" i="35"/>
  <c r="H1724" i="35"/>
  <c r="I1724" i="35"/>
  <c r="J1724" i="35"/>
  <c r="K1724" i="35"/>
  <c r="L1724" i="35"/>
  <c r="M1724" i="35"/>
  <c r="N1724" i="35"/>
  <c r="O1724" i="35"/>
  <c r="P1724" i="35"/>
  <c r="Q1724" i="35"/>
  <c r="R1724" i="35"/>
  <c r="S1724" i="35"/>
  <c r="T1724" i="35"/>
  <c r="U1724" i="35"/>
  <c r="V1724" i="35"/>
  <c r="W1724" i="35"/>
  <c r="H1725" i="35"/>
  <c r="I1725" i="35"/>
  <c r="J1725" i="35"/>
  <c r="K1725" i="35"/>
  <c r="L1725" i="35"/>
  <c r="M1725" i="35"/>
  <c r="N1725" i="35"/>
  <c r="O1725" i="35"/>
  <c r="P1725" i="35"/>
  <c r="Q1725" i="35"/>
  <c r="R1725" i="35"/>
  <c r="S1725" i="35"/>
  <c r="T1725" i="35"/>
  <c r="U1725" i="35"/>
  <c r="V1725" i="35"/>
  <c r="W1725" i="35"/>
  <c r="H1726" i="35"/>
  <c r="I1726" i="35"/>
  <c r="J1726" i="35"/>
  <c r="K1726" i="35"/>
  <c r="L1726" i="35"/>
  <c r="M1726" i="35"/>
  <c r="N1726" i="35"/>
  <c r="O1726" i="35"/>
  <c r="P1726" i="35"/>
  <c r="Q1726" i="35"/>
  <c r="R1726" i="35"/>
  <c r="S1726" i="35"/>
  <c r="T1726" i="35"/>
  <c r="U1726" i="35"/>
  <c r="V1726" i="35"/>
  <c r="W1726" i="35"/>
  <c r="H1727" i="35"/>
  <c r="I1727" i="35"/>
  <c r="J1727" i="35"/>
  <c r="K1727" i="35"/>
  <c r="L1727" i="35"/>
  <c r="M1727" i="35"/>
  <c r="N1727" i="35"/>
  <c r="O1727" i="35"/>
  <c r="P1727" i="35"/>
  <c r="Q1727" i="35"/>
  <c r="R1727" i="35"/>
  <c r="S1727" i="35"/>
  <c r="T1727" i="35"/>
  <c r="U1727" i="35"/>
  <c r="V1727" i="35"/>
  <c r="W1727" i="35"/>
  <c r="H1728" i="35"/>
  <c r="I1728" i="35"/>
  <c r="J1728" i="35"/>
  <c r="K1728" i="35"/>
  <c r="L1728" i="35"/>
  <c r="M1728" i="35"/>
  <c r="N1728" i="35"/>
  <c r="O1728" i="35"/>
  <c r="P1728" i="35"/>
  <c r="Q1728" i="35"/>
  <c r="R1728" i="35"/>
  <c r="S1728" i="35"/>
  <c r="T1728" i="35"/>
  <c r="U1728" i="35"/>
  <c r="V1728" i="35"/>
  <c r="W1728" i="35"/>
  <c r="H1729" i="35"/>
  <c r="I1729" i="35"/>
  <c r="J1729" i="35"/>
  <c r="K1729" i="35"/>
  <c r="L1729" i="35"/>
  <c r="M1729" i="35"/>
  <c r="N1729" i="35"/>
  <c r="O1729" i="35"/>
  <c r="P1729" i="35"/>
  <c r="Q1729" i="35"/>
  <c r="R1729" i="35"/>
  <c r="S1729" i="35"/>
  <c r="T1729" i="35"/>
  <c r="U1729" i="35"/>
  <c r="V1729" i="35"/>
  <c r="W1729" i="35"/>
  <c r="H1730" i="35"/>
  <c r="I1730" i="35"/>
  <c r="J1730" i="35"/>
  <c r="K1730" i="35"/>
  <c r="L1730" i="35"/>
  <c r="M1730" i="35"/>
  <c r="N1730" i="35"/>
  <c r="O1730" i="35"/>
  <c r="P1730" i="35"/>
  <c r="Q1730" i="35"/>
  <c r="R1730" i="35"/>
  <c r="S1730" i="35"/>
  <c r="T1730" i="35"/>
  <c r="U1730" i="35"/>
  <c r="V1730" i="35"/>
  <c r="W1730" i="35"/>
  <c r="H1731" i="35"/>
  <c r="I1731" i="35"/>
  <c r="J1731" i="35"/>
  <c r="K1731" i="35"/>
  <c r="L1731" i="35"/>
  <c r="M1731" i="35"/>
  <c r="N1731" i="35"/>
  <c r="O1731" i="35"/>
  <c r="P1731" i="35"/>
  <c r="Q1731" i="35"/>
  <c r="R1731" i="35"/>
  <c r="S1731" i="35"/>
  <c r="T1731" i="35"/>
  <c r="U1731" i="35"/>
  <c r="V1731" i="35"/>
  <c r="W1731" i="35"/>
  <c r="H1732" i="35"/>
  <c r="I1732" i="35"/>
  <c r="J1732" i="35"/>
  <c r="K1732" i="35"/>
  <c r="L1732" i="35"/>
  <c r="M1732" i="35"/>
  <c r="N1732" i="35"/>
  <c r="O1732" i="35"/>
  <c r="P1732" i="35"/>
  <c r="Q1732" i="35"/>
  <c r="R1732" i="35"/>
  <c r="S1732" i="35"/>
  <c r="T1732" i="35"/>
  <c r="U1732" i="35"/>
  <c r="V1732" i="35"/>
  <c r="W1732" i="35"/>
  <c r="H1733" i="35"/>
  <c r="I1733" i="35"/>
  <c r="J1733" i="35"/>
  <c r="K1733" i="35"/>
  <c r="L1733" i="35"/>
  <c r="M1733" i="35"/>
  <c r="N1733" i="35"/>
  <c r="O1733" i="35"/>
  <c r="P1733" i="35"/>
  <c r="Q1733" i="35"/>
  <c r="R1733" i="35"/>
  <c r="S1733" i="35"/>
  <c r="T1733" i="35"/>
  <c r="U1733" i="35"/>
  <c r="V1733" i="35"/>
  <c r="W1733" i="35"/>
  <c r="H1734" i="35"/>
  <c r="I1734" i="35"/>
  <c r="J1734" i="35"/>
  <c r="K1734" i="35"/>
  <c r="L1734" i="35"/>
  <c r="M1734" i="35"/>
  <c r="N1734" i="35"/>
  <c r="O1734" i="35"/>
  <c r="P1734" i="35"/>
  <c r="Q1734" i="35"/>
  <c r="R1734" i="35"/>
  <c r="S1734" i="35"/>
  <c r="T1734" i="35"/>
  <c r="U1734" i="35"/>
  <c r="V1734" i="35"/>
  <c r="W1734" i="35"/>
  <c r="H1735" i="35"/>
  <c r="I1735" i="35"/>
  <c r="J1735" i="35"/>
  <c r="K1735" i="35"/>
  <c r="L1735" i="35"/>
  <c r="M1735" i="35"/>
  <c r="N1735" i="35"/>
  <c r="O1735" i="35"/>
  <c r="P1735" i="35"/>
  <c r="Q1735" i="35"/>
  <c r="R1735" i="35"/>
  <c r="S1735" i="35"/>
  <c r="T1735" i="35"/>
  <c r="U1735" i="35"/>
  <c r="V1735" i="35"/>
  <c r="W1735" i="35"/>
  <c r="H1736" i="35"/>
  <c r="I1736" i="35"/>
  <c r="J1736" i="35"/>
  <c r="K1736" i="35"/>
  <c r="L1736" i="35"/>
  <c r="M1736" i="35"/>
  <c r="N1736" i="35"/>
  <c r="O1736" i="35"/>
  <c r="P1736" i="35"/>
  <c r="Q1736" i="35"/>
  <c r="R1736" i="35"/>
  <c r="S1736" i="35"/>
  <c r="T1736" i="35"/>
  <c r="U1736" i="35"/>
  <c r="V1736" i="35"/>
  <c r="W1736" i="35"/>
  <c r="H1737" i="35"/>
  <c r="I1737" i="35"/>
  <c r="J1737" i="35"/>
  <c r="K1737" i="35"/>
  <c r="L1737" i="35"/>
  <c r="M1737" i="35"/>
  <c r="N1737" i="35"/>
  <c r="O1737" i="35"/>
  <c r="P1737" i="35"/>
  <c r="Q1737" i="35"/>
  <c r="R1737" i="35"/>
  <c r="S1737" i="35"/>
  <c r="T1737" i="35"/>
  <c r="U1737" i="35"/>
  <c r="V1737" i="35"/>
  <c r="W1737" i="35"/>
  <c r="H1738" i="35"/>
  <c r="I1738" i="35"/>
  <c r="J1738" i="35"/>
  <c r="K1738" i="35"/>
  <c r="L1738" i="35"/>
  <c r="M1738" i="35"/>
  <c r="N1738" i="35"/>
  <c r="O1738" i="35"/>
  <c r="P1738" i="35"/>
  <c r="Q1738" i="35"/>
  <c r="R1738" i="35"/>
  <c r="S1738" i="35"/>
  <c r="T1738" i="35"/>
  <c r="U1738" i="35"/>
  <c r="V1738" i="35"/>
  <c r="W1738" i="35"/>
  <c r="H1739" i="35"/>
  <c r="I1739" i="35"/>
  <c r="J1739" i="35"/>
  <c r="K1739" i="35"/>
  <c r="L1739" i="35"/>
  <c r="M1739" i="35"/>
  <c r="N1739" i="35"/>
  <c r="O1739" i="35"/>
  <c r="P1739" i="35"/>
  <c r="Q1739" i="35"/>
  <c r="R1739" i="35"/>
  <c r="S1739" i="35"/>
  <c r="T1739" i="35"/>
  <c r="U1739" i="35"/>
  <c r="V1739" i="35"/>
  <c r="W1739" i="35"/>
  <c r="H1740" i="35"/>
  <c r="I1740" i="35"/>
  <c r="J1740" i="35"/>
  <c r="K1740" i="35"/>
  <c r="L1740" i="35"/>
  <c r="M1740" i="35"/>
  <c r="N1740" i="35"/>
  <c r="O1740" i="35"/>
  <c r="P1740" i="35"/>
  <c r="Q1740" i="35"/>
  <c r="R1740" i="35"/>
  <c r="S1740" i="35"/>
  <c r="T1740" i="35"/>
  <c r="U1740" i="35"/>
  <c r="V1740" i="35"/>
  <c r="W1740" i="35"/>
  <c r="H1741" i="35"/>
  <c r="I1741" i="35"/>
  <c r="J1741" i="35"/>
  <c r="K1741" i="35"/>
  <c r="L1741" i="35"/>
  <c r="M1741" i="35"/>
  <c r="N1741" i="35"/>
  <c r="O1741" i="35"/>
  <c r="P1741" i="35"/>
  <c r="Q1741" i="35"/>
  <c r="R1741" i="35"/>
  <c r="S1741" i="35"/>
  <c r="T1741" i="35"/>
  <c r="U1741" i="35"/>
  <c r="V1741" i="35"/>
  <c r="W1741" i="35"/>
  <c r="H1742" i="35"/>
  <c r="I1742" i="35"/>
  <c r="J1742" i="35"/>
  <c r="K1742" i="35"/>
  <c r="L1742" i="35"/>
  <c r="M1742" i="35"/>
  <c r="N1742" i="35"/>
  <c r="O1742" i="35"/>
  <c r="P1742" i="35"/>
  <c r="Q1742" i="35"/>
  <c r="R1742" i="35"/>
  <c r="S1742" i="35"/>
  <c r="T1742" i="35"/>
  <c r="U1742" i="35"/>
  <c r="V1742" i="35"/>
  <c r="W1742" i="35"/>
  <c r="H1743" i="35"/>
  <c r="I1743" i="35"/>
  <c r="J1743" i="35"/>
  <c r="K1743" i="35"/>
  <c r="L1743" i="35"/>
  <c r="M1743" i="35"/>
  <c r="N1743" i="35"/>
  <c r="O1743" i="35"/>
  <c r="P1743" i="35"/>
  <c r="Q1743" i="35"/>
  <c r="R1743" i="35"/>
  <c r="S1743" i="35"/>
  <c r="T1743" i="35"/>
  <c r="U1743" i="35"/>
  <c r="V1743" i="35"/>
  <c r="W1743" i="35"/>
  <c r="H1744" i="35"/>
  <c r="I1744" i="35"/>
  <c r="J1744" i="35"/>
  <c r="K1744" i="35"/>
  <c r="L1744" i="35"/>
  <c r="M1744" i="35"/>
  <c r="N1744" i="35"/>
  <c r="O1744" i="35"/>
  <c r="P1744" i="35"/>
  <c r="Q1744" i="35"/>
  <c r="R1744" i="35"/>
  <c r="S1744" i="35"/>
  <c r="T1744" i="35"/>
  <c r="U1744" i="35"/>
  <c r="V1744" i="35"/>
  <c r="W1744" i="35"/>
  <c r="H1745" i="35"/>
  <c r="I1745" i="35"/>
  <c r="J1745" i="35"/>
  <c r="K1745" i="35"/>
  <c r="L1745" i="35"/>
  <c r="M1745" i="35"/>
  <c r="N1745" i="35"/>
  <c r="O1745" i="35"/>
  <c r="P1745" i="35"/>
  <c r="Q1745" i="35"/>
  <c r="R1745" i="35"/>
  <c r="S1745" i="35"/>
  <c r="T1745" i="35"/>
  <c r="U1745" i="35"/>
  <c r="V1745" i="35"/>
  <c r="W1745" i="35"/>
  <c r="H1746" i="35"/>
  <c r="I1746" i="35"/>
  <c r="J1746" i="35"/>
  <c r="K1746" i="35"/>
  <c r="L1746" i="35"/>
  <c r="M1746" i="35"/>
  <c r="N1746" i="35"/>
  <c r="O1746" i="35"/>
  <c r="P1746" i="35"/>
  <c r="Q1746" i="35"/>
  <c r="R1746" i="35"/>
  <c r="S1746" i="35"/>
  <c r="T1746" i="35"/>
  <c r="U1746" i="35"/>
  <c r="V1746" i="35"/>
  <c r="W1746" i="35"/>
  <c r="H1747" i="35"/>
  <c r="I1747" i="35"/>
  <c r="J1747" i="35"/>
  <c r="K1747" i="35"/>
  <c r="L1747" i="35"/>
  <c r="M1747" i="35"/>
  <c r="N1747" i="35"/>
  <c r="O1747" i="35"/>
  <c r="P1747" i="35"/>
  <c r="Q1747" i="35"/>
  <c r="R1747" i="35"/>
  <c r="S1747" i="35"/>
  <c r="T1747" i="35"/>
  <c r="U1747" i="35"/>
  <c r="V1747" i="35"/>
  <c r="W1747" i="35"/>
  <c r="H1748" i="35"/>
  <c r="I1748" i="35"/>
  <c r="J1748" i="35"/>
  <c r="K1748" i="35"/>
  <c r="L1748" i="35"/>
  <c r="M1748" i="35"/>
  <c r="N1748" i="35"/>
  <c r="O1748" i="35"/>
  <c r="P1748" i="35"/>
  <c r="Q1748" i="35"/>
  <c r="R1748" i="35"/>
  <c r="S1748" i="35"/>
  <c r="T1748" i="35"/>
  <c r="U1748" i="35"/>
  <c r="V1748" i="35"/>
  <c r="W1748" i="35"/>
  <c r="H1749" i="35"/>
  <c r="I1749" i="35"/>
  <c r="J1749" i="35"/>
  <c r="K1749" i="35"/>
  <c r="L1749" i="35"/>
  <c r="M1749" i="35"/>
  <c r="N1749" i="35"/>
  <c r="O1749" i="35"/>
  <c r="P1749" i="35"/>
  <c r="Q1749" i="35"/>
  <c r="R1749" i="35"/>
  <c r="S1749" i="35"/>
  <c r="T1749" i="35"/>
  <c r="U1749" i="35"/>
  <c r="V1749" i="35"/>
  <c r="W1749" i="35"/>
  <c r="H1750" i="35"/>
  <c r="I1750" i="35"/>
  <c r="J1750" i="35"/>
  <c r="K1750" i="35"/>
  <c r="L1750" i="35"/>
  <c r="M1750" i="35"/>
  <c r="N1750" i="35"/>
  <c r="O1750" i="35"/>
  <c r="P1750" i="35"/>
  <c r="Q1750" i="35"/>
  <c r="R1750" i="35"/>
  <c r="S1750" i="35"/>
  <c r="T1750" i="35"/>
  <c r="U1750" i="35"/>
  <c r="V1750" i="35"/>
  <c r="W1750" i="35"/>
  <c r="H1751" i="35"/>
  <c r="I1751" i="35"/>
  <c r="J1751" i="35"/>
  <c r="K1751" i="35"/>
  <c r="L1751" i="35"/>
  <c r="M1751" i="35"/>
  <c r="N1751" i="35"/>
  <c r="O1751" i="35"/>
  <c r="P1751" i="35"/>
  <c r="Q1751" i="35"/>
  <c r="R1751" i="35"/>
  <c r="S1751" i="35"/>
  <c r="T1751" i="35"/>
  <c r="U1751" i="35"/>
  <c r="V1751" i="35"/>
  <c r="W1751" i="35"/>
  <c r="H1752" i="35"/>
  <c r="I1752" i="35"/>
  <c r="J1752" i="35"/>
  <c r="K1752" i="35"/>
  <c r="L1752" i="35"/>
  <c r="M1752" i="35"/>
  <c r="N1752" i="35"/>
  <c r="O1752" i="35"/>
  <c r="P1752" i="35"/>
  <c r="Q1752" i="35"/>
  <c r="R1752" i="35"/>
  <c r="S1752" i="35"/>
  <c r="T1752" i="35"/>
  <c r="U1752" i="35"/>
  <c r="V1752" i="35"/>
  <c r="W1752" i="35"/>
  <c r="H1753" i="35"/>
  <c r="I1753" i="35"/>
  <c r="J1753" i="35"/>
  <c r="K1753" i="35"/>
  <c r="L1753" i="35"/>
  <c r="M1753" i="35"/>
  <c r="N1753" i="35"/>
  <c r="O1753" i="35"/>
  <c r="P1753" i="35"/>
  <c r="Q1753" i="35"/>
  <c r="R1753" i="35"/>
  <c r="S1753" i="35"/>
  <c r="T1753" i="35"/>
  <c r="U1753" i="35"/>
  <c r="V1753" i="35"/>
  <c r="W1753" i="35"/>
  <c r="H1754" i="35"/>
  <c r="I1754" i="35"/>
  <c r="J1754" i="35"/>
  <c r="K1754" i="35"/>
  <c r="L1754" i="35"/>
  <c r="M1754" i="35"/>
  <c r="N1754" i="35"/>
  <c r="O1754" i="35"/>
  <c r="P1754" i="35"/>
  <c r="Q1754" i="35"/>
  <c r="R1754" i="35"/>
  <c r="S1754" i="35"/>
  <c r="T1754" i="35"/>
  <c r="U1754" i="35"/>
  <c r="V1754" i="35"/>
  <c r="W1754" i="35"/>
  <c r="H1755" i="35"/>
  <c r="I1755" i="35"/>
  <c r="J1755" i="35"/>
  <c r="K1755" i="35"/>
  <c r="L1755" i="35"/>
  <c r="M1755" i="35"/>
  <c r="N1755" i="35"/>
  <c r="O1755" i="35"/>
  <c r="P1755" i="35"/>
  <c r="Q1755" i="35"/>
  <c r="R1755" i="35"/>
  <c r="S1755" i="35"/>
  <c r="T1755" i="35"/>
  <c r="U1755" i="35"/>
  <c r="V1755" i="35"/>
  <c r="W1755" i="35"/>
  <c r="H1756" i="35"/>
  <c r="I1756" i="35"/>
  <c r="J1756" i="35"/>
  <c r="K1756" i="35"/>
  <c r="L1756" i="35"/>
  <c r="M1756" i="35"/>
  <c r="N1756" i="35"/>
  <c r="O1756" i="35"/>
  <c r="P1756" i="35"/>
  <c r="Q1756" i="35"/>
  <c r="R1756" i="35"/>
  <c r="S1756" i="35"/>
  <c r="T1756" i="35"/>
  <c r="U1756" i="35"/>
  <c r="V1756" i="35"/>
  <c r="W1756" i="35"/>
  <c r="H1757" i="35"/>
  <c r="I1757" i="35"/>
  <c r="J1757" i="35"/>
  <c r="K1757" i="35"/>
  <c r="L1757" i="35"/>
  <c r="M1757" i="35"/>
  <c r="N1757" i="35"/>
  <c r="O1757" i="35"/>
  <c r="P1757" i="35"/>
  <c r="Q1757" i="35"/>
  <c r="R1757" i="35"/>
  <c r="S1757" i="35"/>
  <c r="T1757" i="35"/>
  <c r="U1757" i="35"/>
  <c r="V1757" i="35"/>
  <c r="W1757" i="35"/>
  <c r="H1758" i="35"/>
  <c r="I1758" i="35"/>
  <c r="J1758" i="35"/>
  <c r="K1758" i="35"/>
  <c r="L1758" i="35"/>
  <c r="M1758" i="35"/>
  <c r="N1758" i="35"/>
  <c r="O1758" i="35"/>
  <c r="P1758" i="35"/>
  <c r="Q1758" i="35"/>
  <c r="R1758" i="35"/>
  <c r="S1758" i="35"/>
  <c r="T1758" i="35"/>
  <c r="U1758" i="35"/>
  <c r="V1758" i="35"/>
  <c r="W1758" i="35"/>
  <c r="H1759" i="35"/>
  <c r="I1759" i="35"/>
  <c r="J1759" i="35"/>
  <c r="K1759" i="35"/>
  <c r="L1759" i="35"/>
  <c r="M1759" i="35"/>
  <c r="N1759" i="35"/>
  <c r="O1759" i="35"/>
  <c r="P1759" i="35"/>
  <c r="Q1759" i="35"/>
  <c r="R1759" i="35"/>
  <c r="S1759" i="35"/>
  <c r="T1759" i="35"/>
  <c r="U1759" i="35"/>
  <c r="V1759" i="35"/>
  <c r="W1759" i="35"/>
  <c r="H1760" i="35"/>
  <c r="I1760" i="35"/>
  <c r="J1760" i="35"/>
  <c r="K1760" i="35"/>
  <c r="L1760" i="35"/>
  <c r="M1760" i="35"/>
  <c r="N1760" i="35"/>
  <c r="O1760" i="35"/>
  <c r="P1760" i="35"/>
  <c r="Q1760" i="35"/>
  <c r="R1760" i="35"/>
  <c r="S1760" i="35"/>
  <c r="T1760" i="35"/>
  <c r="U1760" i="35"/>
  <c r="V1760" i="35"/>
  <c r="W1760" i="35"/>
  <c r="H1761" i="35"/>
  <c r="I1761" i="35"/>
  <c r="J1761" i="35"/>
  <c r="K1761" i="35"/>
  <c r="L1761" i="35"/>
  <c r="M1761" i="35"/>
  <c r="N1761" i="35"/>
  <c r="O1761" i="35"/>
  <c r="P1761" i="35"/>
  <c r="Q1761" i="35"/>
  <c r="R1761" i="35"/>
  <c r="S1761" i="35"/>
  <c r="T1761" i="35"/>
  <c r="U1761" i="35"/>
  <c r="V1761" i="35"/>
  <c r="W1761" i="35"/>
  <c r="H1762" i="35"/>
  <c r="I1762" i="35"/>
  <c r="J1762" i="35"/>
  <c r="K1762" i="35"/>
  <c r="L1762" i="35"/>
  <c r="M1762" i="35"/>
  <c r="N1762" i="35"/>
  <c r="O1762" i="35"/>
  <c r="P1762" i="35"/>
  <c r="Q1762" i="35"/>
  <c r="R1762" i="35"/>
  <c r="S1762" i="35"/>
  <c r="T1762" i="35"/>
  <c r="U1762" i="35"/>
  <c r="V1762" i="35"/>
  <c r="W1762" i="35"/>
  <c r="H1763" i="35"/>
  <c r="I1763" i="35"/>
  <c r="J1763" i="35"/>
  <c r="K1763" i="35"/>
  <c r="L1763" i="35"/>
  <c r="M1763" i="35"/>
  <c r="N1763" i="35"/>
  <c r="O1763" i="35"/>
  <c r="P1763" i="35"/>
  <c r="Q1763" i="35"/>
  <c r="R1763" i="35"/>
  <c r="S1763" i="35"/>
  <c r="T1763" i="35"/>
  <c r="U1763" i="35"/>
  <c r="V1763" i="35"/>
  <c r="W1763" i="35"/>
  <c r="H1764" i="35"/>
  <c r="I1764" i="35"/>
  <c r="J1764" i="35"/>
  <c r="K1764" i="35"/>
  <c r="L1764" i="35"/>
  <c r="M1764" i="35"/>
  <c r="N1764" i="35"/>
  <c r="O1764" i="35"/>
  <c r="P1764" i="35"/>
  <c r="Q1764" i="35"/>
  <c r="R1764" i="35"/>
  <c r="S1764" i="35"/>
  <c r="T1764" i="35"/>
  <c r="U1764" i="35"/>
  <c r="V1764" i="35"/>
  <c r="W1764" i="35"/>
  <c r="H1765" i="35"/>
  <c r="I1765" i="35"/>
  <c r="J1765" i="35"/>
  <c r="K1765" i="35"/>
  <c r="L1765" i="35"/>
  <c r="M1765" i="35"/>
  <c r="N1765" i="35"/>
  <c r="O1765" i="35"/>
  <c r="P1765" i="35"/>
  <c r="Q1765" i="35"/>
  <c r="R1765" i="35"/>
  <c r="S1765" i="35"/>
  <c r="T1765" i="35"/>
  <c r="U1765" i="35"/>
  <c r="V1765" i="35"/>
  <c r="W1765" i="35"/>
  <c r="H1766" i="35"/>
  <c r="I1766" i="35"/>
  <c r="J1766" i="35"/>
  <c r="K1766" i="35"/>
  <c r="L1766" i="35"/>
  <c r="M1766" i="35"/>
  <c r="N1766" i="35"/>
  <c r="O1766" i="35"/>
  <c r="P1766" i="35"/>
  <c r="Q1766" i="35"/>
  <c r="R1766" i="35"/>
  <c r="S1766" i="35"/>
  <c r="T1766" i="35"/>
  <c r="U1766" i="35"/>
  <c r="V1766" i="35"/>
  <c r="W1766" i="35"/>
  <c r="H1767" i="35"/>
  <c r="I1767" i="35"/>
  <c r="J1767" i="35"/>
  <c r="K1767" i="35"/>
  <c r="L1767" i="35"/>
  <c r="M1767" i="35"/>
  <c r="N1767" i="35"/>
  <c r="O1767" i="35"/>
  <c r="P1767" i="35"/>
  <c r="Q1767" i="35"/>
  <c r="R1767" i="35"/>
  <c r="S1767" i="35"/>
  <c r="T1767" i="35"/>
  <c r="U1767" i="35"/>
  <c r="V1767" i="35"/>
  <c r="W1767" i="35"/>
  <c r="H1768" i="35"/>
  <c r="I1768" i="35"/>
  <c r="J1768" i="35"/>
  <c r="K1768" i="35"/>
  <c r="L1768" i="35"/>
  <c r="M1768" i="35"/>
  <c r="N1768" i="35"/>
  <c r="O1768" i="35"/>
  <c r="P1768" i="35"/>
  <c r="Q1768" i="35"/>
  <c r="R1768" i="35"/>
  <c r="S1768" i="35"/>
  <c r="T1768" i="35"/>
  <c r="U1768" i="35"/>
  <c r="V1768" i="35"/>
  <c r="W1768" i="35"/>
  <c r="H1769" i="35"/>
  <c r="I1769" i="35"/>
  <c r="J1769" i="35"/>
  <c r="K1769" i="35"/>
  <c r="L1769" i="35"/>
  <c r="M1769" i="35"/>
  <c r="N1769" i="35"/>
  <c r="O1769" i="35"/>
  <c r="P1769" i="35"/>
  <c r="Q1769" i="35"/>
  <c r="R1769" i="35"/>
  <c r="S1769" i="35"/>
  <c r="T1769" i="35"/>
  <c r="U1769" i="35"/>
  <c r="V1769" i="35"/>
  <c r="W1769" i="35"/>
  <c r="H1770" i="35"/>
  <c r="I1770" i="35"/>
  <c r="J1770" i="35"/>
  <c r="K1770" i="35"/>
  <c r="L1770" i="35"/>
  <c r="M1770" i="35"/>
  <c r="N1770" i="35"/>
  <c r="O1770" i="35"/>
  <c r="P1770" i="35"/>
  <c r="Q1770" i="35"/>
  <c r="R1770" i="35"/>
  <c r="S1770" i="35"/>
  <c r="T1770" i="35"/>
  <c r="U1770" i="35"/>
  <c r="V1770" i="35"/>
  <c r="W1770" i="35"/>
  <c r="H1771" i="35"/>
  <c r="I1771" i="35"/>
  <c r="J1771" i="35"/>
  <c r="K1771" i="35"/>
  <c r="L1771" i="35"/>
  <c r="M1771" i="35"/>
  <c r="N1771" i="35"/>
  <c r="O1771" i="35"/>
  <c r="P1771" i="35"/>
  <c r="Q1771" i="35"/>
  <c r="R1771" i="35"/>
  <c r="S1771" i="35"/>
  <c r="T1771" i="35"/>
  <c r="U1771" i="35"/>
  <c r="V1771" i="35"/>
  <c r="W1771" i="35"/>
  <c r="H1772" i="35"/>
  <c r="I1772" i="35"/>
  <c r="J1772" i="35"/>
  <c r="K1772" i="35"/>
  <c r="L1772" i="35"/>
  <c r="M1772" i="35"/>
  <c r="N1772" i="35"/>
  <c r="O1772" i="35"/>
  <c r="P1772" i="35"/>
  <c r="Q1772" i="35"/>
  <c r="R1772" i="35"/>
  <c r="S1772" i="35"/>
  <c r="T1772" i="35"/>
  <c r="U1772" i="35"/>
  <c r="V1772" i="35"/>
  <c r="W1772" i="35"/>
  <c r="H1773" i="35"/>
  <c r="I1773" i="35"/>
  <c r="J1773" i="35"/>
  <c r="K1773" i="35"/>
  <c r="L1773" i="35"/>
  <c r="M1773" i="35"/>
  <c r="N1773" i="35"/>
  <c r="O1773" i="35"/>
  <c r="P1773" i="35"/>
  <c r="Q1773" i="35"/>
  <c r="R1773" i="35"/>
  <c r="S1773" i="35"/>
  <c r="T1773" i="35"/>
  <c r="U1773" i="35"/>
  <c r="V1773" i="35"/>
  <c r="W1773" i="35"/>
  <c r="H1774" i="35"/>
  <c r="I1774" i="35"/>
  <c r="J1774" i="35"/>
  <c r="K1774" i="35"/>
  <c r="L1774" i="35"/>
  <c r="M1774" i="35"/>
  <c r="N1774" i="35"/>
  <c r="O1774" i="35"/>
  <c r="P1774" i="35"/>
  <c r="Q1774" i="35"/>
  <c r="R1774" i="35"/>
  <c r="S1774" i="35"/>
  <c r="T1774" i="35"/>
  <c r="U1774" i="35"/>
  <c r="V1774" i="35"/>
  <c r="W1774" i="35"/>
  <c r="H1775" i="35"/>
  <c r="I1775" i="35"/>
  <c r="J1775" i="35"/>
  <c r="K1775" i="35"/>
  <c r="L1775" i="35"/>
  <c r="M1775" i="35"/>
  <c r="N1775" i="35"/>
  <c r="O1775" i="35"/>
  <c r="P1775" i="35"/>
  <c r="Q1775" i="35"/>
  <c r="R1775" i="35"/>
  <c r="S1775" i="35"/>
  <c r="T1775" i="35"/>
  <c r="U1775" i="35"/>
  <c r="V1775" i="35"/>
  <c r="W1775" i="35"/>
  <c r="H1776" i="35"/>
  <c r="I1776" i="35"/>
  <c r="J1776" i="35"/>
  <c r="K1776" i="35"/>
  <c r="L1776" i="35"/>
  <c r="M1776" i="35"/>
  <c r="N1776" i="35"/>
  <c r="O1776" i="35"/>
  <c r="P1776" i="35"/>
  <c r="Q1776" i="35"/>
  <c r="R1776" i="35"/>
  <c r="S1776" i="35"/>
  <c r="T1776" i="35"/>
  <c r="U1776" i="35"/>
  <c r="V1776" i="35"/>
  <c r="W1776" i="35"/>
  <c r="H1777" i="35"/>
  <c r="I1777" i="35"/>
  <c r="J1777" i="35"/>
  <c r="K1777" i="35"/>
  <c r="L1777" i="35"/>
  <c r="M1777" i="35"/>
  <c r="N1777" i="35"/>
  <c r="O1777" i="35"/>
  <c r="P1777" i="35"/>
  <c r="Q1777" i="35"/>
  <c r="R1777" i="35"/>
  <c r="S1777" i="35"/>
  <c r="T1777" i="35"/>
  <c r="U1777" i="35"/>
  <c r="V1777" i="35"/>
  <c r="W1777" i="35"/>
  <c r="H1778" i="35"/>
  <c r="I1778" i="35"/>
  <c r="J1778" i="35"/>
  <c r="K1778" i="35"/>
  <c r="L1778" i="35"/>
  <c r="M1778" i="35"/>
  <c r="N1778" i="35"/>
  <c r="O1778" i="35"/>
  <c r="P1778" i="35"/>
  <c r="Q1778" i="35"/>
  <c r="R1778" i="35"/>
  <c r="S1778" i="35"/>
  <c r="T1778" i="35"/>
  <c r="U1778" i="35"/>
  <c r="V1778" i="35"/>
  <c r="W1778" i="35"/>
  <c r="H1779" i="35"/>
  <c r="I1779" i="35"/>
  <c r="J1779" i="35"/>
  <c r="K1779" i="35"/>
  <c r="L1779" i="35"/>
  <c r="M1779" i="35"/>
  <c r="N1779" i="35"/>
  <c r="O1779" i="35"/>
  <c r="P1779" i="35"/>
  <c r="Q1779" i="35"/>
  <c r="R1779" i="35"/>
  <c r="S1779" i="35"/>
  <c r="T1779" i="35"/>
  <c r="U1779" i="35"/>
  <c r="V1779" i="35"/>
  <c r="W1779" i="35"/>
  <c r="H1780" i="35"/>
  <c r="I1780" i="35"/>
  <c r="J1780" i="35"/>
  <c r="K1780" i="35"/>
  <c r="L1780" i="35"/>
  <c r="M1780" i="35"/>
  <c r="N1780" i="35"/>
  <c r="O1780" i="35"/>
  <c r="P1780" i="35"/>
  <c r="Q1780" i="35"/>
  <c r="R1780" i="35"/>
  <c r="S1780" i="35"/>
  <c r="T1780" i="35"/>
  <c r="U1780" i="35"/>
  <c r="V1780" i="35"/>
  <c r="W1780" i="35"/>
  <c r="H1781" i="35"/>
  <c r="I1781" i="35"/>
  <c r="J1781" i="35"/>
  <c r="K1781" i="35"/>
  <c r="L1781" i="35"/>
  <c r="M1781" i="35"/>
  <c r="N1781" i="35"/>
  <c r="O1781" i="35"/>
  <c r="P1781" i="35"/>
  <c r="Q1781" i="35"/>
  <c r="R1781" i="35"/>
  <c r="S1781" i="35"/>
  <c r="T1781" i="35"/>
  <c r="U1781" i="35"/>
  <c r="V1781" i="35"/>
  <c r="W1781" i="35"/>
  <c r="H1782" i="35"/>
  <c r="I1782" i="35"/>
  <c r="J1782" i="35"/>
  <c r="K1782" i="35"/>
  <c r="L1782" i="35"/>
  <c r="M1782" i="35"/>
  <c r="N1782" i="35"/>
  <c r="O1782" i="35"/>
  <c r="P1782" i="35"/>
  <c r="Q1782" i="35"/>
  <c r="R1782" i="35"/>
  <c r="S1782" i="35"/>
  <c r="T1782" i="35"/>
  <c r="U1782" i="35"/>
  <c r="V1782" i="35"/>
  <c r="W1782" i="35"/>
  <c r="H1783" i="35"/>
  <c r="I1783" i="35"/>
  <c r="J1783" i="35"/>
  <c r="K1783" i="35"/>
  <c r="L1783" i="35"/>
  <c r="M1783" i="35"/>
  <c r="N1783" i="35"/>
  <c r="O1783" i="35"/>
  <c r="P1783" i="35"/>
  <c r="Q1783" i="35"/>
  <c r="R1783" i="35"/>
  <c r="S1783" i="35"/>
  <c r="T1783" i="35"/>
  <c r="U1783" i="35"/>
  <c r="V1783" i="35"/>
  <c r="W1783" i="35"/>
  <c r="H1784" i="35"/>
  <c r="I1784" i="35"/>
  <c r="J1784" i="35"/>
  <c r="K1784" i="35"/>
  <c r="L1784" i="35"/>
  <c r="M1784" i="35"/>
  <c r="N1784" i="35"/>
  <c r="O1784" i="35"/>
  <c r="P1784" i="35"/>
  <c r="Q1784" i="35"/>
  <c r="R1784" i="35"/>
  <c r="S1784" i="35"/>
  <c r="T1784" i="35"/>
  <c r="U1784" i="35"/>
  <c r="V1784" i="35"/>
  <c r="W1784" i="35"/>
  <c r="H1785" i="35"/>
  <c r="I1785" i="35"/>
  <c r="J1785" i="35"/>
  <c r="K1785" i="35"/>
  <c r="L1785" i="35"/>
  <c r="M1785" i="35"/>
  <c r="N1785" i="35"/>
  <c r="O1785" i="35"/>
  <c r="P1785" i="35"/>
  <c r="Q1785" i="35"/>
  <c r="R1785" i="35"/>
  <c r="S1785" i="35"/>
  <c r="T1785" i="35"/>
  <c r="U1785" i="35"/>
  <c r="V1785" i="35"/>
  <c r="W1785" i="35"/>
  <c r="H1786" i="35"/>
  <c r="I1786" i="35"/>
  <c r="J1786" i="35"/>
  <c r="K1786" i="35"/>
  <c r="L1786" i="35"/>
  <c r="M1786" i="35"/>
  <c r="N1786" i="35"/>
  <c r="O1786" i="35"/>
  <c r="P1786" i="35"/>
  <c r="Q1786" i="35"/>
  <c r="R1786" i="35"/>
  <c r="S1786" i="35"/>
  <c r="T1786" i="35"/>
  <c r="U1786" i="35"/>
  <c r="V1786" i="35"/>
  <c r="W1786" i="35"/>
  <c r="H1787" i="35"/>
  <c r="I1787" i="35"/>
  <c r="J1787" i="35"/>
  <c r="K1787" i="35"/>
  <c r="L1787" i="35"/>
  <c r="M1787" i="35"/>
  <c r="N1787" i="35"/>
  <c r="O1787" i="35"/>
  <c r="P1787" i="35"/>
  <c r="Q1787" i="35"/>
  <c r="R1787" i="35"/>
  <c r="S1787" i="35"/>
  <c r="T1787" i="35"/>
  <c r="U1787" i="35"/>
  <c r="V1787" i="35"/>
  <c r="W1787" i="35"/>
  <c r="H1788" i="35"/>
  <c r="I1788" i="35"/>
  <c r="J1788" i="35"/>
  <c r="K1788" i="35"/>
  <c r="L1788" i="35"/>
  <c r="M1788" i="35"/>
  <c r="N1788" i="35"/>
  <c r="O1788" i="35"/>
  <c r="P1788" i="35"/>
  <c r="Q1788" i="35"/>
  <c r="R1788" i="35"/>
  <c r="S1788" i="35"/>
  <c r="T1788" i="35"/>
  <c r="U1788" i="35"/>
  <c r="V1788" i="35"/>
  <c r="W1788" i="35"/>
  <c r="H1789" i="35"/>
  <c r="I1789" i="35"/>
  <c r="J1789" i="35"/>
  <c r="K1789" i="35"/>
  <c r="L1789" i="35"/>
  <c r="M1789" i="35"/>
  <c r="N1789" i="35"/>
  <c r="O1789" i="35"/>
  <c r="P1789" i="35"/>
  <c r="Q1789" i="35"/>
  <c r="R1789" i="35"/>
  <c r="S1789" i="35"/>
  <c r="T1789" i="35"/>
  <c r="U1789" i="35"/>
  <c r="V1789" i="35"/>
  <c r="W1789" i="35"/>
  <c r="H1790" i="35"/>
  <c r="I1790" i="35"/>
  <c r="J1790" i="35"/>
  <c r="K1790" i="35"/>
  <c r="L1790" i="35"/>
  <c r="M1790" i="35"/>
  <c r="N1790" i="35"/>
  <c r="O1790" i="35"/>
  <c r="P1790" i="35"/>
  <c r="Q1790" i="35"/>
  <c r="R1790" i="35"/>
  <c r="S1790" i="35"/>
  <c r="T1790" i="35"/>
  <c r="U1790" i="35"/>
  <c r="V1790" i="35"/>
  <c r="W1790" i="35"/>
  <c r="H1791" i="35"/>
  <c r="I1791" i="35"/>
  <c r="J1791" i="35"/>
  <c r="K1791" i="35"/>
  <c r="L1791" i="35"/>
  <c r="M1791" i="35"/>
  <c r="N1791" i="35"/>
  <c r="O1791" i="35"/>
  <c r="P1791" i="35"/>
  <c r="Q1791" i="35"/>
  <c r="R1791" i="35"/>
  <c r="S1791" i="35"/>
  <c r="T1791" i="35"/>
  <c r="U1791" i="35"/>
  <c r="V1791" i="35"/>
  <c r="W1791" i="35"/>
  <c r="H1792" i="35"/>
  <c r="I1792" i="35"/>
  <c r="J1792" i="35"/>
  <c r="K1792" i="35"/>
  <c r="L1792" i="35"/>
  <c r="M1792" i="35"/>
  <c r="N1792" i="35"/>
  <c r="O1792" i="35"/>
  <c r="P1792" i="35"/>
  <c r="Q1792" i="35"/>
  <c r="R1792" i="35"/>
  <c r="S1792" i="35"/>
  <c r="T1792" i="35"/>
  <c r="U1792" i="35"/>
  <c r="V1792" i="35"/>
  <c r="W1792" i="35"/>
  <c r="H1793" i="35"/>
  <c r="I1793" i="35"/>
  <c r="J1793" i="35"/>
  <c r="K1793" i="35"/>
  <c r="L1793" i="35"/>
  <c r="M1793" i="35"/>
  <c r="N1793" i="35"/>
  <c r="O1793" i="35"/>
  <c r="P1793" i="35"/>
  <c r="Q1793" i="35"/>
  <c r="R1793" i="35"/>
  <c r="S1793" i="35"/>
  <c r="T1793" i="35"/>
  <c r="U1793" i="35"/>
  <c r="V1793" i="35"/>
  <c r="W1793" i="35"/>
  <c r="H1794" i="35"/>
  <c r="I1794" i="35"/>
  <c r="J1794" i="35"/>
  <c r="K1794" i="35"/>
  <c r="L1794" i="35"/>
  <c r="M1794" i="35"/>
  <c r="N1794" i="35"/>
  <c r="O1794" i="35"/>
  <c r="P1794" i="35"/>
  <c r="Q1794" i="35"/>
  <c r="R1794" i="35"/>
  <c r="S1794" i="35"/>
  <c r="T1794" i="35"/>
  <c r="U1794" i="35"/>
  <c r="V1794" i="35"/>
  <c r="W1794" i="35"/>
  <c r="H1795" i="35"/>
  <c r="I1795" i="35"/>
  <c r="J1795" i="35"/>
  <c r="K1795" i="35"/>
  <c r="L1795" i="35"/>
  <c r="M1795" i="35"/>
  <c r="N1795" i="35"/>
  <c r="O1795" i="35"/>
  <c r="P1795" i="35"/>
  <c r="Q1795" i="35"/>
  <c r="R1795" i="35"/>
  <c r="S1795" i="35"/>
  <c r="T1795" i="35"/>
  <c r="U1795" i="35"/>
  <c r="V1795" i="35"/>
  <c r="W1795" i="35"/>
  <c r="H1796" i="35"/>
  <c r="I1796" i="35"/>
  <c r="J1796" i="35"/>
  <c r="K1796" i="35"/>
  <c r="L1796" i="35"/>
  <c r="M1796" i="35"/>
  <c r="N1796" i="35"/>
  <c r="O1796" i="35"/>
  <c r="P1796" i="35"/>
  <c r="Q1796" i="35"/>
  <c r="R1796" i="35"/>
  <c r="S1796" i="35"/>
  <c r="T1796" i="35"/>
  <c r="U1796" i="35"/>
  <c r="V1796" i="35"/>
  <c r="W1796" i="35"/>
  <c r="H1797" i="35"/>
  <c r="I1797" i="35"/>
  <c r="J1797" i="35"/>
  <c r="K1797" i="35"/>
  <c r="L1797" i="35"/>
  <c r="M1797" i="35"/>
  <c r="N1797" i="35"/>
  <c r="O1797" i="35"/>
  <c r="P1797" i="35"/>
  <c r="Q1797" i="35"/>
  <c r="R1797" i="35"/>
  <c r="S1797" i="35"/>
  <c r="T1797" i="35"/>
  <c r="U1797" i="35"/>
  <c r="V1797" i="35"/>
  <c r="W1797" i="35"/>
  <c r="H1798" i="35"/>
  <c r="I1798" i="35"/>
  <c r="J1798" i="35"/>
  <c r="K1798" i="35"/>
  <c r="L1798" i="35"/>
  <c r="M1798" i="35"/>
  <c r="N1798" i="35"/>
  <c r="O1798" i="35"/>
  <c r="P1798" i="35"/>
  <c r="Q1798" i="35"/>
  <c r="R1798" i="35"/>
  <c r="S1798" i="35"/>
  <c r="T1798" i="35"/>
  <c r="U1798" i="35"/>
  <c r="V1798" i="35"/>
  <c r="W1798" i="35"/>
  <c r="H1799" i="35"/>
  <c r="I1799" i="35"/>
  <c r="J1799" i="35"/>
  <c r="K1799" i="35"/>
  <c r="L1799" i="35"/>
  <c r="M1799" i="35"/>
  <c r="N1799" i="35"/>
  <c r="O1799" i="35"/>
  <c r="P1799" i="35"/>
  <c r="Q1799" i="35"/>
  <c r="R1799" i="35"/>
  <c r="S1799" i="35"/>
  <c r="T1799" i="35"/>
  <c r="U1799" i="35"/>
  <c r="V1799" i="35"/>
  <c r="W1799" i="35"/>
  <c r="H1800" i="35"/>
  <c r="I1800" i="35"/>
  <c r="J1800" i="35"/>
  <c r="K1800" i="35"/>
  <c r="L1800" i="35"/>
  <c r="M1800" i="35"/>
  <c r="N1800" i="35"/>
  <c r="O1800" i="35"/>
  <c r="P1800" i="35"/>
  <c r="Q1800" i="35"/>
  <c r="R1800" i="35"/>
  <c r="S1800" i="35"/>
  <c r="T1800" i="35"/>
  <c r="U1800" i="35"/>
  <c r="V1800" i="35"/>
  <c r="W1800" i="35"/>
  <c r="H1801" i="35"/>
  <c r="I1801" i="35"/>
  <c r="J1801" i="35"/>
  <c r="K1801" i="35"/>
  <c r="L1801" i="35"/>
  <c r="M1801" i="35"/>
  <c r="N1801" i="35"/>
  <c r="O1801" i="35"/>
  <c r="P1801" i="35"/>
  <c r="Q1801" i="35"/>
  <c r="R1801" i="35"/>
  <c r="S1801" i="35"/>
  <c r="T1801" i="35"/>
  <c r="U1801" i="35"/>
  <c r="V1801" i="35"/>
  <c r="W1801" i="35"/>
  <c r="H1802" i="35"/>
  <c r="I1802" i="35"/>
  <c r="J1802" i="35"/>
  <c r="K1802" i="35"/>
  <c r="L1802" i="35"/>
  <c r="M1802" i="35"/>
  <c r="N1802" i="35"/>
  <c r="O1802" i="35"/>
  <c r="P1802" i="35"/>
  <c r="Q1802" i="35"/>
  <c r="R1802" i="35"/>
  <c r="S1802" i="35"/>
  <c r="T1802" i="35"/>
  <c r="U1802" i="35"/>
  <c r="V1802" i="35"/>
  <c r="W1802" i="35"/>
  <c r="H1803" i="35"/>
  <c r="I1803" i="35"/>
  <c r="J1803" i="35"/>
  <c r="K1803" i="35"/>
  <c r="L1803" i="35"/>
  <c r="M1803" i="35"/>
  <c r="N1803" i="35"/>
  <c r="O1803" i="35"/>
  <c r="P1803" i="35"/>
  <c r="Q1803" i="35"/>
  <c r="R1803" i="35"/>
  <c r="S1803" i="35"/>
  <c r="T1803" i="35"/>
  <c r="U1803" i="35"/>
  <c r="V1803" i="35"/>
  <c r="W1803" i="35"/>
  <c r="H1804" i="35"/>
  <c r="I1804" i="35"/>
  <c r="J1804" i="35"/>
  <c r="K1804" i="35"/>
  <c r="L1804" i="35"/>
  <c r="M1804" i="35"/>
  <c r="N1804" i="35"/>
  <c r="O1804" i="35"/>
  <c r="P1804" i="35"/>
  <c r="Q1804" i="35"/>
  <c r="R1804" i="35"/>
  <c r="S1804" i="35"/>
  <c r="T1804" i="35"/>
  <c r="U1804" i="35"/>
  <c r="V1804" i="35"/>
  <c r="W1804" i="35"/>
  <c r="H1805" i="35"/>
  <c r="I1805" i="35"/>
  <c r="J1805" i="35"/>
  <c r="K1805" i="35"/>
  <c r="L1805" i="35"/>
  <c r="M1805" i="35"/>
  <c r="N1805" i="35"/>
  <c r="O1805" i="35"/>
  <c r="P1805" i="35"/>
  <c r="Q1805" i="35"/>
  <c r="R1805" i="35"/>
  <c r="S1805" i="35"/>
  <c r="T1805" i="35"/>
  <c r="U1805" i="35"/>
  <c r="V1805" i="35"/>
  <c r="W1805" i="35"/>
  <c r="H1806" i="35"/>
  <c r="I1806" i="35"/>
  <c r="J1806" i="35"/>
  <c r="K1806" i="35"/>
  <c r="L1806" i="35"/>
  <c r="M1806" i="35"/>
  <c r="N1806" i="35"/>
  <c r="O1806" i="35"/>
  <c r="P1806" i="35"/>
  <c r="Q1806" i="35"/>
  <c r="R1806" i="35"/>
  <c r="S1806" i="35"/>
  <c r="T1806" i="35"/>
  <c r="U1806" i="35"/>
  <c r="V1806" i="35"/>
  <c r="W1806" i="35"/>
  <c r="H1807" i="35"/>
  <c r="I1807" i="35"/>
  <c r="J1807" i="35"/>
  <c r="K1807" i="35"/>
  <c r="L1807" i="35"/>
  <c r="M1807" i="35"/>
  <c r="N1807" i="35"/>
  <c r="O1807" i="35"/>
  <c r="P1807" i="35"/>
  <c r="Q1807" i="35"/>
  <c r="R1807" i="35"/>
  <c r="S1807" i="35"/>
  <c r="T1807" i="35"/>
  <c r="U1807" i="35"/>
  <c r="V1807" i="35"/>
  <c r="W1807" i="35"/>
  <c r="H1808" i="35"/>
  <c r="I1808" i="35"/>
  <c r="J1808" i="35"/>
  <c r="K1808" i="35"/>
  <c r="L1808" i="35"/>
  <c r="M1808" i="35"/>
  <c r="N1808" i="35"/>
  <c r="O1808" i="35"/>
  <c r="P1808" i="35"/>
  <c r="Q1808" i="35"/>
  <c r="R1808" i="35"/>
  <c r="S1808" i="35"/>
  <c r="T1808" i="35"/>
  <c r="U1808" i="35"/>
  <c r="V1808" i="35"/>
  <c r="W1808" i="35"/>
  <c r="H1809" i="35"/>
  <c r="I1809" i="35"/>
  <c r="J1809" i="35"/>
  <c r="K1809" i="35"/>
  <c r="L1809" i="35"/>
  <c r="M1809" i="35"/>
  <c r="N1809" i="35"/>
  <c r="O1809" i="35"/>
  <c r="P1809" i="35"/>
  <c r="Q1809" i="35"/>
  <c r="R1809" i="35"/>
  <c r="S1809" i="35"/>
  <c r="T1809" i="35"/>
  <c r="U1809" i="35"/>
  <c r="V1809" i="35"/>
  <c r="W1809" i="35"/>
  <c r="H1810" i="35"/>
  <c r="I1810" i="35"/>
  <c r="J1810" i="35"/>
  <c r="K1810" i="35"/>
  <c r="L1810" i="35"/>
  <c r="M1810" i="35"/>
  <c r="N1810" i="35"/>
  <c r="O1810" i="35"/>
  <c r="P1810" i="35"/>
  <c r="Q1810" i="35"/>
  <c r="R1810" i="35"/>
  <c r="S1810" i="35"/>
  <c r="T1810" i="35"/>
  <c r="U1810" i="35"/>
  <c r="V1810" i="35"/>
  <c r="W1810" i="35"/>
  <c r="H1811" i="35"/>
  <c r="I1811" i="35"/>
  <c r="J1811" i="35"/>
  <c r="K1811" i="35"/>
  <c r="L1811" i="35"/>
  <c r="M1811" i="35"/>
  <c r="N1811" i="35"/>
  <c r="O1811" i="35"/>
  <c r="P1811" i="35"/>
  <c r="Q1811" i="35"/>
  <c r="R1811" i="35"/>
  <c r="S1811" i="35"/>
  <c r="T1811" i="35"/>
  <c r="U1811" i="35"/>
  <c r="V1811" i="35"/>
  <c r="W1811" i="35"/>
  <c r="H1812" i="35"/>
  <c r="I1812" i="35"/>
  <c r="J1812" i="35"/>
  <c r="K1812" i="35"/>
  <c r="L1812" i="35"/>
  <c r="M1812" i="35"/>
  <c r="N1812" i="35"/>
  <c r="O1812" i="35"/>
  <c r="P1812" i="35"/>
  <c r="Q1812" i="35"/>
  <c r="R1812" i="35"/>
  <c r="S1812" i="35"/>
  <c r="T1812" i="35"/>
  <c r="U1812" i="35"/>
  <c r="V1812" i="35"/>
  <c r="W1812" i="35"/>
  <c r="H1813" i="35"/>
  <c r="I1813" i="35"/>
  <c r="J1813" i="35"/>
  <c r="K1813" i="35"/>
  <c r="L1813" i="35"/>
  <c r="M1813" i="35"/>
  <c r="N1813" i="35"/>
  <c r="O1813" i="35"/>
  <c r="P1813" i="35"/>
  <c r="Q1813" i="35"/>
  <c r="R1813" i="35"/>
  <c r="S1813" i="35"/>
  <c r="T1813" i="35"/>
  <c r="U1813" i="35"/>
  <c r="V1813" i="35"/>
  <c r="W1813" i="35"/>
  <c r="H1814" i="35"/>
  <c r="I1814" i="35"/>
  <c r="J1814" i="35"/>
  <c r="K1814" i="35"/>
  <c r="L1814" i="35"/>
  <c r="M1814" i="35"/>
  <c r="N1814" i="35"/>
  <c r="O1814" i="35"/>
  <c r="P1814" i="35"/>
  <c r="Q1814" i="35"/>
  <c r="R1814" i="35"/>
  <c r="S1814" i="35"/>
  <c r="T1814" i="35"/>
  <c r="U1814" i="35"/>
  <c r="V1814" i="35"/>
  <c r="W1814" i="35"/>
  <c r="H1815" i="35"/>
  <c r="I1815" i="35"/>
  <c r="J1815" i="35"/>
  <c r="K1815" i="35"/>
  <c r="L1815" i="35"/>
  <c r="M1815" i="35"/>
  <c r="N1815" i="35"/>
  <c r="O1815" i="35"/>
  <c r="P1815" i="35"/>
  <c r="Q1815" i="35"/>
  <c r="R1815" i="35"/>
  <c r="S1815" i="35"/>
  <c r="T1815" i="35"/>
  <c r="U1815" i="35"/>
  <c r="V1815" i="35"/>
  <c r="W1815" i="35"/>
  <c r="H1816" i="35"/>
  <c r="I1816" i="35"/>
  <c r="J1816" i="35"/>
  <c r="K1816" i="35"/>
  <c r="L1816" i="35"/>
  <c r="M1816" i="35"/>
  <c r="N1816" i="35"/>
  <c r="O1816" i="35"/>
  <c r="P1816" i="35"/>
  <c r="Q1816" i="35"/>
  <c r="R1816" i="35"/>
  <c r="S1816" i="35"/>
  <c r="T1816" i="35"/>
  <c r="U1816" i="35"/>
  <c r="V1816" i="35"/>
  <c r="W1816" i="35"/>
  <c r="H1817" i="35"/>
  <c r="I1817" i="35"/>
  <c r="J1817" i="35"/>
  <c r="K1817" i="35"/>
  <c r="L1817" i="35"/>
  <c r="M1817" i="35"/>
  <c r="N1817" i="35"/>
  <c r="O1817" i="35"/>
  <c r="P1817" i="35"/>
  <c r="Q1817" i="35"/>
  <c r="R1817" i="35"/>
  <c r="S1817" i="35"/>
  <c r="T1817" i="35"/>
  <c r="U1817" i="35"/>
  <c r="V1817" i="35"/>
  <c r="W1817" i="35"/>
  <c r="H1818" i="35"/>
  <c r="I1818" i="35"/>
  <c r="J1818" i="35"/>
  <c r="K1818" i="35"/>
  <c r="L1818" i="35"/>
  <c r="M1818" i="35"/>
  <c r="N1818" i="35"/>
  <c r="O1818" i="35"/>
  <c r="P1818" i="35"/>
  <c r="Q1818" i="35"/>
  <c r="R1818" i="35"/>
  <c r="S1818" i="35"/>
  <c r="T1818" i="35"/>
  <c r="U1818" i="35"/>
  <c r="V1818" i="35"/>
  <c r="W1818" i="35"/>
  <c r="H1819" i="35"/>
  <c r="I1819" i="35"/>
  <c r="J1819" i="35"/>
  <c r="K1819" i="35"/>
  <c r="L1819" i="35"/>
  <c r="M1819" i="35"/>
  <c r="N1819" i="35"/>
  <c r="O1819" i="35"/>
  <c r="P1819" i="35"/>
  <c r="Q1819" i="35"/>
  <c r="R1819" i="35"/>
  <c r="S1819" i="35"/>
  <c r="T1819" i="35"/>
  <c r="U1819" i="35"/>
  <c r="V1819" i="35"/>
  <c r="W1819" i="35"/>
  <c r="H1820" i="35"/>
  <c r="I1820" i="35"/>
  <c r="J1820" i="35"/>
  <c r="K1820" i="35"/>
  <c r="L1820" i="35"/>
  <c r="M1820" i="35"/>
  <c r="N1820" i="35"/>
  <c r="O1820" i="35"/>
  <c r="P1820" i="35"/>
  <c r="Q1820" i="35"/>
  <c r="R1820" i="35"/>
  <c r="S1820" i="35"/>
  <c r="T1820" i="35"/>
  <c r="U1820" i="35"/>
  <c r="V1820" i="35"/>
  <c r="W1820" i="35"/>
  <c r="H1821" i="35"/>
  <c r="I1821" i="35"/>
  <c r="J1821" i="35"/>
  <c r="K1821" i="35"/>
  <c r="L1821" i="35"/>
  <c r="M1821" i="35"/>
  <c r="N1821" i="35"/>
  <c r="O1821" i="35"/>
  <c r="P1821" i="35"/>
  <c r="Q1821" i="35"/>
  <c r="R1821" i="35"/>
  <c r="S1821" i="35"/>
  <c r="T1821" i="35"/>
  <c r="U1821" i="35"/>
  <c r="V1821" i="35"/>
  <c r="W1821" i="35"/>
  <c r="H1822" i="35"/>
  <c r="I1822" i="35"/>
  <c r="J1822" i="35"/>
  <c r="K1822" i="35"/>
  <c r="L1822" i="35"/>
  <c r="M1822" i="35"/>
  <c r="N1822" i="35"/>
  <c r="O1822" i="35"/>
  <c r="P1822" i="35"/>
  <c r="Q1822" i="35"/>
  <c r="R1822" i="35"/>
  <c r="S1822" i="35"/>
  <c r="T1822" i="35"/>
  <c r="U1822" i="35"/>
  <c r="V1822" i="35"/>
  <c r="W1822" i="35"/>
  <c r="H1823" i="35"/>
  <c r="I1823" i="35"/>
  <c r="J1823" i="35"/>
  <c r="K1823" i="35"/>
  <c r="L1823" i="35"/>
  <c r="M1823" i="35"/>
  <c r="N1823" i="35"/>
  <c r="O1823" i="35"/>
  <c r="P1823" i="35"/>
  <c r="Q1823" i="35"/>
  <c r="R1823" i="35"/>
  <c r="S1823" i="35"/>
  <c r="T1823" i="35"/>
  <c r="U1823" i="35"/>
  <c r="V1823" i="35"/>
  <c r="W1823" i="35"/>
  <c r="H1824" i="35"/>
  <c r="I1824" i="35"/>
  <c r="J1824" i="35"/>
  <c r="K1824" i="35"/>
  <c r="L1824" i="35"/>
  <c r="M1824" i="35"/>
  <c r="N1824" i="35"/>
  <c r="O1824" i="35"/>
  <c r="P1824" i="35"/>
  <c r="Q1824" i="35"/>
  <c r="R1824" i="35"/>
  <c r="S1824" i="35"/>
  <c r="T1824" i="35"/>
  <c r="U1824" i="35"/>
  <c r="V1824" i="35"/>
  <c r="W1824" i="35"/>
  <c r="H1825" i="35"/>
  <c r="I1825" i="35"/>
  <c r="J1825" i="35"/>
  <c r="K1825" i="35"/>
  <c r="L1825" i="35"/>
  <c r="M1825" i="35"/>
  <c r="N1825" i="35"/>
  <c r="O1825" i="35"/>
  <c r="P1825" i="35"/>
  <c r="Q1825" i="35"/>
  <c r="R1825" i="35"/>
  <c r="S1825" i="35"/>
  <c r="T1825" i="35"/>
  <c r="U1825" i="35"/>
  <c r="V1825" i="35"/>
  <c r="W1825" i="35"/>
  <c r="H1826" i="35"/>
  <c r="I1826" i="35"/>
  <c r="J1826" i="35"/>
  <c r="K1826" i="35"/>
  <c r="L1826" i="35"/>
  <c r="M1826" i="35"/>
  <c r="N1826" i="35"/>
  <c r="O1826" i="35"/>
  <c r="P1826" i="35"/>
  <c r="Q1826" i="35"/>
  <c r="R1826" i="35"/>
  <c r="S1826" i="35"/>
  <c r="T1826" i="35"/>
  <c r="U1826" i="35"/>
  <c r="V1826" i="35"/>
  <c r="W1826" i="35"/>
  <c r="H1827" i="35"/>
  <c r="I1827" i="35"/>
  <c r="J1827" i="35"/>
  <c r="K1827" i="35"/>
  <c r="L1827" i="35"/>
  <c r="M1827" i="35"/>
  <c r="N1827" i="35"/>
  <c r="O1827" i="35"/>
  <c r="P1827" i="35"/>
  <c r="Q1827" i="35"/>
  <c r="R1827" i="35"/>
  <c r="S1827" i="35"/>
  <c r="T1827" i="35"/>
  <c r="U1827" i="35"/>
  <c r="V1827" i="35"/>
  <c r="W1827" i="35"/>
  <c r="H1828" i="35"/>
  <c r="I1828" i="35"/>
  <c r="J1828" i="35"/>
  <c r="K1828" i="35"/>
  <c r="L1828" i="35"/>
  <c r="M1828" i="35"/>
  <c r="N1828" i="35"/>
  <c r="O1828" i="35"/>
  <c r="P1828" i="35"/>
  <c r="Q1828" i="35"/>
  <c r="R1828" i="35"/>
  <c r="S1828" i="35"/>
  <c r="T1828" i="35"/>
  <c r="U1828" i="35"/>
  <c r="V1828" i="35"/>
  <c r="W1828" i="35"/>
  <c r="H1829" i="35"/>
  <c r="I1829" i="35"/>
  <c r="J1829" i="35"/>
  <c r="K1829" i="35"/>
  <c r="L1829" i="35"/>
  <c r="M1829" i="35"/>
  <c r="N1829" i="35"/>
  <c r="O1829" i="35"/>
  <c r="P1829" i="35"/>
  <c r="Q1829" i="35"/>
  <c r="R1829" i="35"/>
  <c r="S1829" i="35"/>
  <c r="T1829" i="35"/>
  <c r="U1829" i="35"/>
  <c r="V1829" i="35"/>
  <c r="W1829" i="35"/>
  <c r="H1830" i="35"/>
  <c r="I1830" i="35"/>
  <c r="J1830" i="35"/>
  <c r="K1830" i="35"/>
  <c r="L1830" i="35"/>
  <c r="M1830" i="35"/>
  <c r="N1830" i="35"/>
  <c r="O1830" i="35"/>
  <c r="P1830" i="35"/>
  <c r="Q1830" i="35"/>
  <c r="R1830" i="35"/>
  <c r="S1830" i="35"/>
  <c r="T1830" i="35"/>
  <c r="U1830" i="35"/>
  <c r="V1830" i="35"/>
  <c r="W1830" i="35"/>
  <c r="H1831" i="35"/>
  <c r="I1831" i="35"/>
  <c r="J1831" i="35"/>
  <c r="K1831" i="35"/>
  <c r="L1831" i="35"/>
  <c r="M1831" i="35"/>
  <c r="N1831" i="35"/>
  <c r="O1831" i="35"/>
  <c r="P1831" i="35"/>
  <c r="Q1831" i="35"/>
  <c r="R1831" i="35"/>
  <c r="S1831" i="35"/>
  <c r="T1831" i="35"/>
  <c r="U1831" i="35"/>
  <c r="V1831" i="35"/>
  <c r="W1831" i="35"/>
  <c r="H1832" i="35"/>
  <c r="I1832" i="35"/>
  <c r="J1832" i="35"/>
  <c r="K1832" i="35"/>
  <c r="L1832" i="35"/>
  <c r="M1832" i="35"/>
  <c r="N1832" i="35"/>
  <c r="O1832" i="35"/>
  <c r="P1832" i="35"/>
  <c r="Q1832" i="35"/>
  <c r="R1832" i="35"/>
  <c r="S1832" i="35"/>
  <c r="T1832" i="35"/>
  <c r="U1832" i="35"/>
  <c r="V1832" i="35"/>
  <c r="W1832" i="35"/>
  <c r="H1833" i="35"/>
  <c r="I1833" i="35"/>
  <c r="J1833" i="35"/>
  <c r="K1833" i="35"/>
  <c r="L1833" i="35"/>
  <c r="M1833" i="35"/>
  <c r="N1833" i="35"/>
  <c r="O1833" i="35"/>
  <c r="P1833" i="35"/>
  <c r="Q1833" i="35"/>
  <c r="R1833" i="35"/>
  <c r="S1833" i="35"/>
  <c r="T1833" i="35"/>
  <c r="U1833" i="35"/>
  <c r="V1833" i="35"/>
  <c r="W1833" i="35"/>
  <c r="H1834" i="35"/>
  <c r="I1834" i="35"/>
  <c r="J1834" i="35"/>
  <c r="K1834" i="35"/>
  <c r="L1834" i="35"/>
  <c r="M1834" i="35"/>
  <c r="N1834" i="35"/>
  <c r="O1834" i="35"/>
  <c r="P1834" i="35"/>
  <c r="Q1834" i="35"/>
  <c r="R1834" i="35"/>
  <c r="S1834" i="35"/>
  <c r="T1834" i="35"/>
  <c r="U1834" i="35"/>
  <c r="V1834" i="35"/>
  <c r="W1834" i="35"/>
  <c r="H1835" i="35"/>
  <c r="I1835" i="35"/>
  <c r="J1835" i="35"/>
  <c r="K1835" i="35"/>
  <c r="L1835" i="35"/>
  <c r="M1835" i="35"/>
  <c r="N1835" i="35"/>
  <c r="O1835" i="35"/>
  <c r="P1835" i="35"/>
  <c r="Q1835" i="35"/>
  <c r="R1835" i="35"/>
  <c r="S1835" i="35"/>
  <c r="T1835" i="35"/>
  <c r="U1835" i="35"/>
  <c r="V1835" i="35"/>
  <c r="W1835" i="35"/>
  <c r="H1836" i="35"/>
  <c r="I1836" i="35"/>
  <c r="J1836" i="35"/>
  <c r="K1836" i="35"/>
  <c r="L1836" i="35"/>
  <c r="M1836" i="35"/>
  <c r="N1836" i="35"/>
  <c r="O1836" i="35"/>
  <c r="P1836" i="35"/>
  <c r="Q1836" i="35"/>
  <c r="R1836" i="35"/>
  <c r="S1836" i="35"/>
  <c r="T1836" i="35"/>
  <c r="U1836" i="35"/>
  <c r="V1836" i="35"/>
  <c r="W1836" i="35"/>
  <c r="H1837" i="35"/>
  <c r="I1837" i="35"/>
  <c r="J1837" i="35"/>
  <c r="K1837" i="35"/>
  <c r="L1837" i="35"/>
  <c r="M1837" i="35"/>
  <c r="N1837" i="35"/>
  <c r="O1837" i="35"/>
  <c r="P1837" i="35"/>
  <c r="Q1837" i="35"/>
  <c r="R1837" i="35"/>
  <c r="S1837" i="35"/>
  <c r="T1837" i="35"/>
  <c r="U1837" i="35"/>
  <c r="V1837" i="35"/>
  <c r="W1837" i="35"/>
  <c r="H1838" i="35"/>
  <c r="I1838" i="35"/>
  <c r="J1838" i="35"/>
  <c r="K1838" i="35"/>
  <c r="L1838" i="35"/>
  <c r="M1838" i="35"/>
  <c r="N1838" i="35"/>
  <c r="O1838" i="35"/>
  <c r="P1838" i="35"/>
  <c r="Q1838" i="35"/>
  <c r="R1838" i="35"/>
  <c r="S1838" i="35"/>
  <c r="T1838" i="35"/>
  <c r="U1838" i="35"/>
  <c r="V1838" i="35"/>
  <c r="W1838" i="35"/>
  <c r="H1839" i="35"/>
  <c r="I1839" i="35"/>
  <c r="J1839" i="35"/>
  <c r="K1839" i="35"/>
  <c r="L1839" i="35"/>
  <c r="M1839" i="35"/>
  <c r="N1839" i="35"/>
  <c r="O1839" i="35"/>
  <c r="P1839" i="35"/>
  <c r="Q1839" i="35"/>
  <c r="R1839" i="35"/>
  <c r="S1839" i="35"/>
  <c r="T1839" i="35"/>
  <c r="U1839" i="35"/>
  <c r="V1839" i="35"/>
  <c r="W1839" i="35"/>
  <c r="H1840" i="35"/>
  <c r="I1840" i="35"/>
  <c r="J1840" i="35"/>
  <c r="K1840" i="35"/>
  <c r="L1840" i="35"/>
  <c r="M1840" i="35"/>
  <c r="N1840" i="35"/>
  <c r="O1840" i="35"/>
  <c r="P1840" i="35"/>
  <c r="Q1840" i="35"/>
  <c r="R1840" i="35"/>
  <c r="S1840" i="35"/>
  <c r="T1840" i="35"/>
  <c r="U1840" i="35"/>
  <c r="V1840" i="35"/>
  <c r="W1840" i="35"/>
  <c r="H1841" i="35"/>
  <c r="I1841" i="35"/>
  <c r="J1841" i="35"/>
  <c r="K1841" i="35"/>
  <c r="L1841" i="35"/>
  <c r="M1841" i="35"/>
  <c r="N1841" i="35"/>
  <c r="O1841" i="35"/>
  <c r="P1841" i="35"/>
  <c r="Q1841" i="35"/>
  <c r="R1841" i="35"/>
  <c r="S1841" i="35"/>
  <c r="T1841" i="35"/>
  <c r="U1841" i="35"/>
  <c r="V1841" i="35"/>
  <c r="W1841" i="35"/>
  <c r="H1842" i="35"/>
  <c r="I1842" i="35"/>
  <c r="J1842" i="35"/>
  <c r="K1842" i="35"/>
  <c r="L1842" i="35"/>
  <c r="M1842" i="35"/>
  <c r="N1842" i="35"/>
  <c r="O1842" i="35"/>
  <c r="P1842" i="35"/>
  <c r="Q1842" i="35"/>
  <c r="R1842" i="35"/>
  <c r="S1842" i="35"/>
  <c r="T1842" i="35"/>
  <c r="U1842" i="35"/>
  <c r="V1842" i="35"/>
  <c r="W1842" i="35"/>
  <c r="H1843" i="35"/>
  <c r="I1843" i="35"/>
  <c r="J1843" i="35"/>
  <c r="K1843" i="35"/>
  <c r="L1843" i="35"/>
  <c r="M1843" i="35"/>
  <c r="N1843" i="35"/>
  <c r="O1843" i="35"/>
  <c r="P1843" i="35"/>
  <c r="Q1843" i="35"/>
  <c r="R1843" i="35"/>
  <c r="S1843" i="35"/>
  <c r="T1843" i="35"/>
  <c r="U1843" i="35"/>
  <c r="V1843" i="35"/>
  <c r="W1843" i="35"/>
  <c r="H1844" i="35"/>
  <c r="I1844" i="35"/>
  <c r="J1844" i="35"/>
  <c r="K1844" i="35"/>
  <c r="L1844" i="35"/>
  <c r="M1844" i="35"/>
  <c r="N1844" i="35"/>
  <c r="O1844" i="35"/>
  <c r="P1844" i="35"/>
  <c r="Q1844" i="35"/>
  <c r="R1844" i="35"/>
  <c r="S1844" i="35"/>
  <c r="T1844" i="35"/>
  <c r="U1844" i="35"/>
  <c r="V1844" i="35"/>
  <c r="W1844" i="35"/>
  <c r="H1845" i="35"/>
  <c r="I1845" i="35"/>
  <c r="J1845" i="35"/>
  <c r="K1845" i="35"/>
  <c r="L1845" i="35"/>
  <c r="M1845" i="35"/>
  <c r="N1845" i="35"/>
  <c r="O1845" i="35"/>
  <c r="P1845" i="35"/>
  <c r="Q1845" i="35"/>
  <c r="R1845" i="35"/>
  <c r="S1845" i="35"/>
  <c r="T1845" i="35"/>
  <c r="U1845" i="35"/>
  <c r="V1845" i="35"/>
  <c r="W1845" i="35"/>
  <c r="H1846" i="35"/>
  <c r="I1846" i="35"/>
  <c r="J1846" i="35"/>
  <c r="K1846" i="35"/>
  <c r="L1846" i="35"/>
  <c r="M1846" i="35"/>
  <c r="N1846" i="35"/>
  <c r="O1846" i="35"/>
  <c r="P1846" i="35"/>
  <c r="Q1846" i="35"/>
  <c r="R1846" i="35"/>
  <c r="S1846" i="35"/>
  <c r="T1846" i="35"/>
  <c r="U1846" i="35"/>
  <c r="V1846" i="35"/>
  <c r="W1846" i="35"/>
  <c r="H1847" i="35"/>
  <c r="I1847" i="35"/>
  <c r="J1847" i="35"/>
  <c r="K1847" i="35"/>
  <c r="L1847" i="35"/>
  <c r="M1847" i="35"/>
  <c r="N1847" i="35"/>
  <c r="O1847" i="35"/>
  <c r="P1847" i="35"/>
  <c r="Q1847" i="35"/>
  <c r="R1847" i="35"/>
  <c r="S1847" i="35"/>
  <c r="T1847" i="35"/>
  <c r="U1847" i="35"/>
  <c r="V1847" i="35"/>
  <c r="W1847" i="35"/>
  <c r="H1848" i="35"/>
  <c r="I1848" i="35"/>
  <c r="J1848" i="35"/>
  <c r="K1848" i="35"/>
  <c r="L1848" i="35"/>
  <c r="M1848" i="35"/>
  <c r="N1848" i="35"/>
  <c r="O1848" i="35"/>
  <c r="P1848" i="35"/>
  <c r="Q1848" i="35"/>
  <c r="R1848" i="35"/>
  <c r="S1848" i="35"/>
  <c r="T1848" i="35"/>
  <c r="U1848" i="35"/>
  <c r="V1848" i="35"/>
  <c r="W1848" i="35"/>
  <c r="H1849" i="35"/>
  <c r="I1849" i="35"/>
  <c r="J1849" i="35"/>
  <c r="K1849" i="35"/>
  <c r="L1849" i="35"/>
  <c r="M1849" i="35"/>
  <c r="N1849" i="35"/>
  <c r="O1849" i="35"/>
  <c r="P1849" i="35"/>
  <c r="Q1849" i="35"/>
  <c r="R1849" i="35"/>
  <c r="S1849" i="35"/>
  <c r="T1849" i="35"/>
  <c r="U1849" i="35"/>
  <c r="V1849" i="35"/>
  <c r="W1849" i="35"/>
  <c r="H1850" i="35"/>
  <c r="I1850" i="35"/>
  <c r="J1850" i="35"/>
  <c r="K1850" i="35"/>
  <c r="L1850" i="35"/>
  <c r="M1850" i="35"/>
  <c r="N1850" i="35"/>
  <c r="O1850" i="35"/>
  <c r="P1850" i="35"/>
  <c r="Q1850" i="35"/>
  <c r="R1850" i="35"/>
  <c r="S1850" i="35"/>
  <c r="T1850" i="35"/>
  <c r="U1850" i="35"/>
  <c r="V1850" i="35"/>
  <c r="W1850" i="35"/>
  <c r="H1851" i="35"/>
  <c r="I1851" i="35"/>
  <c r="J1851" i="35"/>
  <c r="K1851" i="35"/>
  <c r="L1851" i="35"/>
  <c r="M1851" i="35"/>
  <c r="N1851" i="35"/>
  <c r="O1851" i="35"/>
  <c r="P1851" i="35"/>
  <c r="Q1851" i="35"/>
  <c r="R1851" i="35"/>
  <c r="S1851" i="35"/>
  <c r="T1851" i="35"/>
  <c r="U1851" i="35"/>
  <c r="V1851" i="35"/>
  <c r="W1851" i="35"/>
  <c r="H1852" i="35"/>
  <c r="I1852" i="35"/>
  <c r="J1852" i="35"/>
  <c r="K1852" i="35"/>
  <c r="L1852" i="35"/>
  <c r="M1852" i="35"/>
  <c r="N1852" i="35"/>
  <c r="O1852" i="35"/>
  <c r="P1852" i="35"/>
  <c r="Q1852" i="35"/>
  <c r="R1852" i="35"/>
  <c r="S1852" i="35"/>
  <c r="T1852" i="35"/>
  <c r="U1852" i="35"/>
  <c r="V1852" i="35"/>
  <c r="W1852" i="35"/>
  <c r="H1853" i="35"/>
  <c r="I1853" i="35"/>
  <c r="J1853" i="35"/>
  <c r="K1853" i="35"/>
  <c r="L1853" i="35"/>
  <c r="M1853" i="35"/>
  <c r="N1853" i="35"/>
  <c r="O1853" i="35"/>
  <c r="P1853" i="35"/>
  <c r="Q1853" i="35"/>
  <c r="R1853" i="35"/>
  <c r="S1853" i="35"/>
  <c r="T1853" i="35"/>
  <c r="U1853" i="35"/>
  <c r="V1853" i="35"/>
  <c r="W1853" i="35"/>
  <c r="H1854" i="35"/>
  <c r="I1854" i="35"/>
  <c r="J1854" i="35"/>
  <c r="K1854" i="35"/>
  <c r="L1854" i="35"/>
  <c r="M1854" i="35"/>
  <c r="N1854" i="35"/>
  <c r="O1854" i="35"/>
  <c r="P1854" i="35"/>
  <c r="Q1854" i="35"/>
  <c r="R1854" i="35"/>
  <c r="S1854" i="35"/>
  <c r="T1854" i="35"/>
  <c r="U1854" i="35"/>
  <c r="V1854" i="35"/>
  <c r="W1854" i="35"/>
  <c r="H1855" i="35"/>
  <c r="I1855" i="35"/>
  <c r="J1855" i="35"/>
  <c r="K1855" i="35"/>
  <c r="L1855" i="35"/>
  <c r="M1855" i="35"/>
  <c r="N1855" i="35"/>
  <c r="O1855" i="35"/>
  <c r="P1855" i="35"/>
  <c r="Q1855" i="35"/>
  <c r="R1855" i="35"/>
  <c r="S1855" i="35"/>
  <c r="T1855" i="35"/>
  <c r="U1855" i="35"/>
  <c r="V1855" i="35"/>
  <c r="W1855" i="35"/>
  <c r="H1856" i="35"/>
  <c r="I1856" i="35"/>
  <c r="J1856" i="35"/>
  <c r="K1856" i="35"/>
  <c r="L1856" i="35"/>
  <c r="M1856" i="35"/>
  <c r="N1856" i="35"/>
  <c r="O1856" i="35"/>
  <c r="P1856" i="35"/>
  <c r="Q1856" i="35"/>
  <c r="R1856" i="35"/>
  <c r="S1856" i="35"/>
  <c r="T1856" i="35"/>
  <c r="U1856" i="35"/>
  <c r="V1856" i="35"/>
  <c r="W1856" i="35"/>
  <c r="H1857" i="35"/>
  <c r="I1857" i="35"/>
  <c r="J1857" i="35"/>
  <c r="K1857" i="35"/>
  <c r="L1857" i="35"/>
  <c r="M1857" i="35"/>
  <c r="N1857" i="35"/>
  <c r="O1857" i="35"/>
  <c r="P1857" i="35"/>
  <c r="Q1857" i="35"/>
  <c r="R1857" i="35"/>
  <c r="S1857" i="35"/>
  <c r="T1857" i="35"/>
  <c r="U1857" i="35"/>
  <c r="V1857" i="35"/>
  <c r="W1857" i="35"/>
  <c r="H1858" i="35"/>
  <c r="I1858" i="35"/>
  <c r="J1858" i="35"/>
  <c r="K1858" i="35"/>
  <c r="L1858" i="35"/>
  <c r="M1858" i="35"/>
  <c r="N1858" i="35"/>
  <c r="O1858" i="35"/>
  <c r="P1858" i="35"/>
  <c r="Q1858" i="35"/>
  <c r="R1858" i="35"/>
  <c r="S1858" i="35"/>
  <c r="T1858" i="35"/>
  <c r="U1858" i="35"/>
  <c r="V1858" i="35"/>
  <c r="W1858" i="35"/>
  <c r="H1859" i="35"/>
  <c r="I1859" i="35"/>
  <c r="J1859" i="35"/>
  <c r="K1859" i="35"/>
  <c r="L1859" i="35"/>
  <c r="M1859" i="35"/>
  <c r="N1859" i="35"/>
  <c r="O1859" i="35"/>
  <c r="P1859" i="35"/>
  <c r="Q1859" i="35"/>
  <c r="R1859" i="35"/>
  <c r="S1859" i="35"/>
  <c r="T1859" i="35"/>
  <c r="U1859" i="35"/>
  <c r="V1859" i="35"/>
  <c r="W1859" i="35"/>
  <c r="H1860" i="35"/>
  <c r="I1860" i="35"/>
  <c r="J1860" i="35"/>
  <c r="K1860" i="35"/>
  <c r="L1860" i="35"/>
  <c r="M1860" i="35"/>
  <c r="N1860" i="35"/>
  <c r="O1860" i="35"/>
  <c r="P1860" i="35"/>
  <c r="Q1860" i="35"/>
  <c r="R1860" i="35"/>
  <c r="S1860" i="35"/>
  <c r="T1860" i="35"/>
  <c r="U1860" i="35"/>
  <c r="V1860" i="35"/>
  <c r="W1860" i="35"/>
  <c r="H1861" i="35"/>
  <c r="I1861" i="35"/>
  <c r="J1861" i="35"/>
  <c r="K1861" i="35"/>
  <c r="L1861" i="35"/>
  <c r="M1861" i="35"/>
  <c r="N1861" i="35"/>
  <c r="O1861" i="35"/>
  <c r="P1861" i="35"/>
  <c r="Q1861" i="35"/>
  <c r="R1861" i="35"/>
  <c r="S1861" i="35"/>
  <c r="T1861" i="35"/>
  <c r="U1861" i="35"/>
  <c r="V1861" i="35"/>
  <c r="W1861" i="35"/>
  <c r="H1862" i="35"/>
  <c r="I1862" i="35"/>
  <c r="J1862" i="35"/>
  <c r="K1862" i="35"/>
  <c r="L1862" i="35"/>
  <c r="M1862" i="35"/>
  <c r="N1862" i="35"/>
  <c r="O1862" i="35"/>
  <c r="P1862" i="35"/>
  <c r="Q1862" i="35"/>
  <c r="R1862" i="35"/>
  <c r="S1862" i="35"/>
  <c r="T1862" i="35"/>
  <c r="U1862" i="35"/>
  <c r="V1862" i="35"/>
  <c r="W1862" i="35"/>
  <c r="H1863" i="35"/>
  <c r="I1863" i="35"/>
  <c r="J1863" i="35"/>
  <c r="K1863" i="35"/>
  <c r="L1863" i="35"/>
  <c r="M1863" i="35"/>
  <c r="N1863" i="35"/>
  <c r="O1863" i="35"/>
  <c r="P1863" i="35"/>
  <c r="Q1863" i="35"/>
  <c r="R1863" i="35"/>
  <c r="S1863" i="35"/>
  <c r="T1863" i="35"/>
  <c r="U1863" i="35"/>
  <c r="V1863" i="35"/>
  <c r="W1863" i="35"/>
  <c r="H1864" i="35"/>
  <c r="I1864" i="35"/>
  <c r="J1864" i="35"/>
  <c r="K1864" i="35"/>
  <c r="L1864" i="35"/>
  <c r="M1864" i="35"/>
  <c r="N1864" i="35"/>
  <c r="O1864" i="35"/>
  <c r="P1864" i="35"/>
  <c r="Q1864" i="35"/>
  <c r="R1864" i="35"/>
  <c r="S1864" i="35"/>
  <c r="T1864" i="35"/>
  <c r="U1864" i="35"/>
  <c r="V1864" i="35"/>
  <c r="W1864" i="35"/>
  <c r="H1865" i="35"/>
  <c r="I1865" i="35"/>
  <c r="J1865" i="35"/>
  <c r="K1865" i="35"/>
  <c r="L1865" i="35"/>
  <c r="M1865" i="35"/>
  <c r="N1865" i="35"/>
  <c r="O1865" i="35"/>
  <c r="P1865" i="35"/>
  <c r="Q1865" i="35"/>
  <c r="R1865" i="35"/>
  <c r="S1865" i="35"/>
  <c r="T1865" i="35"/>
  <c r="U1865" i="35"/>
  <c r="V1865" i="35"/>
  <c r="W1865" i="35"/>
  <c r="H1866" i="35"/>
  <c r="I1866" i="35"/>
  <c r="J1866" i="35"/>
  <c r="K1866" i="35"/>
  <c r="L1866" i="35"/>
  <c r="M1866" i="35"/>
  <c r="N1866" i="35"/>
  <c r="O1866" i="35"/>
  <c r="P1866" i="35"/>
  <c r="Q1866" i="35"/>
  <c r="R1866" i="35"/>
  <c r="S1866" i="35"/>
  <c r="T1866" i="35"/>
  <c r="U1866" i="35"/>
  <c r="V1866" i="35"/>
  <c r="W1866" i="35"/>
  <c r="H1867" i="35"/>
  <c r="I1867" i="35"/>
  <c r="J1867" i="35"/>
  <c r="K1867" i="35"/>
  <c r="L1867" i="35"/>
  <c r="M1867" i="35"/>
  <c r="N1867" i="35"/>
  <c r="O1867" i="35"/>
  <c r="P1867" i="35"/>
  <c r="Q1867" i="35"/>
  <c r="R1867" i="35"/>
  <c r="S1867" i="35"/>
  <c r="T1867" i="35"/>
  <c r="U1867" i="35"/>
  <c r="V1867" i="35"/>
  <c r="W1867" i="35"/>
  <c r="H1868" i="35"/>
  <c r="I1868" i="35"/>
  <c r="J1868" i="35"/>
  <c r="K1868" i="35"/>
  <c r="L1868" i="35"/>
  <c r="M1868" i="35"/>
  <c r="N1868" i="35"/>
  <c r="O1868" i="35"/>
  <c r="P1868" i="35"/>
  <c r="Q1868" i="35"/>
  <c r="R1868" i="35"/>
  <c r="S1868" i="35"/>
  <c r="T1868" i="35"/>
  <c r="U1868" i="35"/>
  <c r="V1868" i="35"/>
  <c r="W1868" i="35"/>
  <c r="H1869" i="35"/>
  <c r="I1869" i="35"/>
  <c r="J1869" i="35"/>
  <c r="K1869" i="35"/>
  <c r="L1869" i="35"/>
  <c r="M1869" i="35"/>
  <c r="N1869" i="35"/>
  <c r="O1869" i="35"/>
  <c r="P1869" i="35"/>
  <c r="Q1869" i="35"/>
  <c r="R1869" i="35"/>
  <c r="S1869" i="35"/>
  <c r="T1869" i="35"/>
  <c r="U1869" i="35"/>
  <c r="V1869" i="35"/>
  <c r="W1869" i="35"/>
  <c r="H1870" i="35"/>
  <c r="I1870" i="35"/>
  <c r="J1870" i="35"/>
  <c r="K1870" i="35"/>
  <c r="L1870" i="35"/>
  <c r="M1870" i="35"/>
  <c r="N1870" i="35"/>
  <c r="O1870" i="35"/>
  <c r="P1870" i="35"/>
  <c r="Q1870" i="35"/>
  <c r="R1870" i="35"/>
  <c r="S1870" i="35"/>
  <c r="T1870" i="35"/>
  <c r="U1870" i="35"/>
  <c r="V1870" i="35"/>
  <c r="W1870" i="35"/>
  <c r="H1871" i="35"/>
  <c r="I1871" i="35"/>
  <c r="J1871" i="35"/>
  <c r="K1871" i="35"/>
  <c r="L1871" i="35"/>
  <c r="M1871" i="35"/>
  <c r="N1871" i="35"/>
  <c r="O1871" i="35"/>
  <c r="P1871" i="35"/>
  <c r="Q1871" i="35"/>
  <c r="R1871" i="35"/>
  <c r="S1871" i="35"/>
  <c r="T1871" i="35"/>
  <c r="U1871" i="35"/>
  <c r="V1871" i="35"/>
  <c r="W1871" i="35"/>
  <c r="H1872" i="35"/>
  <c r="I1872" i="35"/>
  <c r="J1872" i="35"/>
  <c r="K1872" i="35"/>
  <c r="L1872" i="35"/>
  <c r="M1872" i="35"/>
  <c r="N1872" i="35"/>
  <c r="O1872" i="35"/>
  <c r="P1872" i="35"/>
  <c r="Q1872" i="35"/>
  <c r="R1872" i="35"/>
  <c r="S1872" i="35"/>
  <c r="T1872" i="35"/>
  <c r="U1872" i="35"/>
  <c r="V1872" i="35"/>
  <c r="W1872" i="35"/>
  <c r="H1873" i="35"/>
  <c r="I1873" i="35"/>
  <c r="J1873" i="35"/>
  <c r="K1873" i="35"/>
  <c r="L1873" i="35"/>
  <c r="M1873" i="35"/>
  <c r="N1873" i="35"/>
  <c r="O1873" i="35"/>
  <c r="P1873" i="35"/>
  <c r="Q1873" i="35"/>
  <c r="R1873" i="35"/>
  <c r="S1873" i="35"/>
  <c r="T1873" i="35"/>
  <c r="U1873" i="35"/>
  <c r="V1873" i="35"/>
  <c r="W1873" i="35"/>
  <c r="H1874" i="35"/>
  <c r="I1874" i="35"/>
  <c r="J1874" i="35"/>
  <c r="K1874" i="35"/>
  <c r="L1874" i="35"/>
  <c r="M1874" i="35"/>
  <c r="N1874" i="35"/>
  <c r="O1874" i="35"/>
  <c r="P1874" i="35"/>
  <c r="Q1874" i="35"/>
  <c r="R1874" i="35"/>
  <c r="S1874" i="35"/>
  <c r="T1874" i="35"/>
  <c r="U1874" i="35"/>
  <c r="V1874" i="35"/>
  <c r="W1874" i="35"/>
  <c r="H1875" i="35"/>
  <c r="I1875" i="35"/>
  <c r="J1875" i="35"/>
  <c r="K1875" i="35"/>
  <c r="L1875" i="35"/>
  <c r="M1875" i="35"/>
  <c r="N1875" i="35"/>
  <c r="O1875" i="35"/>
  <c r="P1875" i="35"/>
  <c r="Q1875" i="35"/>
  <c r="R1875" i="35"/>
  <c r="S1875" i="35"/>
  <c r="T1875" i="35"/>
  <c r="U1875" i="35"/>
  <c r="V1875" i="35"/>
  <c r="W1875" i="35"/>
  <c r="H1876" i="35"/>
  <c r="I1876" i="35"/>
  <c r="J1876" i="35"/>
  <c r="K1876" i="35"/>
  <c r="L1876" i="35"/>
  <c r="M1876" i="35"/>
  <c r="N1876" i="35"/>
  <c r="O1876" i="35"/>
  <c r="P1876" i="35"/>
  <c r="Q1876" i="35"/>
  <c r="R1876" i="35"/>
  <c r="S1876" i="35"/>
  <c r="T1876" i="35"/>
  <c r="U1876" i="35"/>
  <c r="V1876" i="35"/>
  <c r="W1876" i="35"/>
  <c r="H1877" i="35"/>
  <c r="I1877" i="35"/>
  <c r="J1877" i="35"/>
  <c r="K1877" i="35"/>
  <c r="L1877" i="35"/>
  <c r="M1877" i="35"/>
  <c r="N1877" i="35"/>
  <c r="O1877" i="35"/>
  <c r="P1877" i="35"/>
  <c r="Q1877" i="35"/>
  <c r="R1877" i="35"/>
  <c r="S1877" i="35"/>
  <c r="T1877" i="35"/>
  <c r="U1877" i="35"/>
  <c r="V1877" i="35"/>
  <c r="W1877" i="35"/>
  <c r="H1878" i="35"/>
  <c r="I1878" i="35"/>
  <c r="J1878" i="35"/>
  <c r="K1878" i="35"/>
  <c r="L1878" i="35"/>
  <c r="M1878" i="35"/>
  <c r="N1878" i="35"/>
  <c r="O1878" i="35"/>
  <c r="P1878" i="35"/>
  <c r="Q1878" i="35"/>
  <c r="R1878" i="35"/>
  <c r="S1878" i="35"/>
  <c r="T1878" i="35"/>
  <c r="U1878" i="35"/>
  <c r="V1878" i="35"/>
  <c r="W1878" i="35"/>
  <c r="H1879" i="35"/>
  <c r="I1879" i="35"/>
  <c r="J1879" i="35"/>
  <c r="K1879" i="35"/>
  <c r="L1879" i="35"/>
  <c r="M1879" i="35"/>
  <c r="N1879" i="35"/>
  <c r="O1879" i="35"/>
  <c r="P1879" i="35"/>
  <c r="Q1879" i="35"/>
  <c r="R1879" i="35"/>
  <c r="S1879" i="35"/>
  <c r="T1879" i="35"/>
  <c r="U1879" i="35"/>
  <c r="V1879" i="35"/>
  <c r="W1879" i="35"/>
  <c r="H1880" i="35"/>
  <c r="I1880" i="35"/>
  <c r="J1880" i="35"/>
  <c r="K1880" i="35"/>
  <c r="L1880" i="35"/>
  <c r="M1880" i="35"/>
  <c r="N1880" i="35"/>
  <c r="O1880" i="35"/>
  <c r="P1880" i="35"/>
  <c r="Q1880" i="35"/>
  <c r="R1880" i="35"/>
  <c r="S1880" i="35"/>
  <c r="T1880" i="35"/>
  <c r="U1880" i="35"/>
  <c r="V1880" i="35"/>
  <c r="W1880" i="35"/>
  <c r="H1881" i="35"/>
  <c r="I1881" i="35"/>
  <c r="J1881" i="35"/>
  <c r="K1881" i="35"/>
  <c r="L1881" i="35"/>
  <c r="M1881" i="35"/>
  <c r="N1881" i="35"/>
  <c r="O1881" i="35"/>
  <c r="P1881" i="35"/>
  <c r="Q1881" i="35"/>
  <c r="R1881" i="35"/>
  <c r="S1881" i="35"/>
  <c r="T1881" i="35"/>
  <c r="U1881" i="35"/>
  <c r="V1881" i="35"/>
  <c r="W1881" i="35"/>
  <c r="H1882" i="35"/>
  <c r="I1882" i="35"/>
  <c r="J1882" i="35"/>
  <c r="K1882" i="35"/>
  <c r="L1882" i="35"/>
  <c r="M1882" i="35"/>
  <c r="N1882" i="35"/>
  <c r="O1882" i="35"/>
  <c r="P1882" i="35"/>
  <c r="Q1882" i="35"/>
  <c r="R1882" i="35"/>
  <c r="S1882" i="35"/>
  <c r="T1882" i="35"/>
  <c r="U1882" i="35"/>
  <c r="V1882" i="35"/>
  <c r="W1882" i="35"/>
  <c r="H1883" i="35"/>
  <c r="I1883" i="35"/>
  <c r="J1883" i="35"/>
  <c r="K1883" i="35"/>
  <c r="L1883" i="35"/>
  <c r="M1883" i="35"/>
  <c r="N1883" i="35"/>
  <c r="O1883" i="35"/>
  <c r="P1883" i="35"/>
  <c r="Q1883" i="35"/>
  <c r="R1883" i="35"/>
  <c r="S1883" i="35"/>
  <c r="T1883" i="35"/>
  <c r="U1883" i="35"/>
  <c r="V1883" i="35"/>
  <c r="W1883" i="35"/>
  <c r="H1884" i="35"/>
  <c r="I1884" i="35"/>
  <c r="J1884" i="35"/>
  <c r="K1884" i="35"/>
  <c r="L1884" i="35"/>
  <c r="M1884" i="35"/>
  <c r="N1884" i="35"/>
  <c r="O1884" i="35"/>
  <c r="P1884" i="35"/>
  <c r="Q1884" i="35"/>
  <c r="R1884" i="35"/>
  <c r="S1884" i="35"/>
  <c r="T1884" i="35"/>
  <c r="U1884" i="35"/>
  <c r="V1884" i="35"/>
  <c r="W1884" i="35"/>
  <c r="H1885" i="35"/>
  <c r="I1885" i="35"/>
  <c r="J1885" i="35"/>
  <c r="K1885" i="35"/>
  <c r="L1885" i="35"/>
  <c r="M1885" i="35"/>
  <c r="N1885" i="35"/>
  <c r="O1885" i="35"/>
  <c r="P1885" i="35"/>
  <c r="Q1885" i="35"/>
  <c r="R1885" i="35"/>
  <c r="S1885" i="35"/>
  <c r="T1885" i="35"/>
  <c r="U1885" i="35"/>
  <c r="V1885" i="35"/>
  <c r="W1885" i="35"/>
  <c r="H1886" i="35"/>
  <c r="I1886" i="35"/>
  <c r="J1886" i="35"/>
  <c r="K1886" i="35"/>
  <c r="L1886" i="35"/>
  <c r="M1886" i="35"/>
  <c r="N1886" i="35"/>
  <c r="O1886" i="35"/>
  <c r="P1886" i="35"/>
  <c r="Q1886" i="35"/>
  <c r="R1886" i="35"/>
  <c r="S1886" i="35"/>
  <c r="T1886" i="35"/>
  <c r="U1886" i="35"/>
  <c r="V1886" i="35"/>
  <c r="W1886" i="35"/>
  <c r="H1887" i="35"/>
  <c r="I1887" i="35"/>
  <c r="J1887" i="35"/>
  <c r="K1887" i="35"/>
  <c r="L1887" i="35"/>
  <c r="M1887" i="35"/>
  <c r="N1887" i="35"/>
  <c r="O1887" i="35"/>
  <c r="P1887" i="35"/>
  <c r="Q1887" i="35"/>
  <c r="R1887" i="35"/>
  <c r="S1887" i="35"/>
  <c r="T1887" i="35"/>
  <c r="U1887" i="35"/>
  <c r="V1887" i="35"/>
  <c r="W1887" i="35"/>
  <c r="H1888" i="35"/>
  <c r="I1888" i="35"/>
  <c r="J1888" i="35"/>
  <c r="K1888" i="35"/>
  <c r="L1888" i="35"/>
  <c r="M1888" i="35"/>
  <c r="N1888" i="35"/>
  <c r="O1888" i="35"/>
  <c r="P1888" i="35"/>
  <c r="Q1888" i="35"/>
  <c r="R1888" i="35"/>
  <c r="S1888" i="35"/>
  <c r="T1888" i="35"/>
  <c r="U1888" i="35"/>
  <c r="V1888" i="35"/>
  <c r="W1888" i="35"/>
  <c r="H1889" i="35"/>
  <c r="I1889" i="35"/>
  <c r="J1889" i="35"/>
  <c r="K1889" i="35"/>
  <c r="L1889" i="35"/>
  <c r="M1889" i="35"/>
  <c r="N1889" i="35"/>
  <c r="O1889" i="35"/>
  <c r="P1889" i="35"/>
  <c r="Q1889" i="35"/>
  <c r="R1889" i="35"/>
  <c r="S1889" i="35"/>
  <c r="T1889" i="35"/>
  <c r="U1889" i="35"/>
  <c r="V1889" i="35"/>
  <c r="W1889" i="35"/>
  <c r="H1890" i="35"/>
  <c r="I1890" i="35"/>
  <c r="J1890" i="35"/>
  <c r="K1890" i="35"/>
  <c r="L1890" i="35"/>
  <c r="M1890" i="35"/>
  <c r="N1890" i="35"/>
  <c r="O1890" i="35"/>
  <c r="P1890" i="35"/>
  <c r="Q1890" i="35"/>
  <c r="R1890" i="35"/>
  <c r="S1890" i="35"/>
  <c r="T1890" i="35"/>
  <c r="U1890" i="35"/>
  <c r="V1890" i="35"/>
  <c r="W1890" i="35"/>
  <c r="H1891" i="35"/>
  <c r="I1891" i="35"/>
  <c r="J1891" i="35"/>
  <c r="K1891" i="35"/>
  <c r="L1891" i="35"/>
  <c r="M1891" i="35"/>
  <c r="N1891" i="35"/>
  <c r="O1891" i="35"/>
  <c r="P1891" i="35"/>
  <c r="Q1891" i="35"/>
  <c r="R1891" i="35"/>
  <c r="S1891" i="35"/>
  <c r="T1891" i="35"/>
  <c r="U1891" i="35"/>
  <c r="V1891" i="35"/>
  <c r="W1891" i="35"/>
  <c r="H1892" i="35"/>
  <c r="I1892" i="35"/>
  <c r="J1892" i="35"/>
  <c r="K1892" i="35"/>
  <c r="L1892" i="35"/>
  <c r="M1892" i="35"/>
  <c r="N1892" i="35"/>
  <c r="O1892" i="35"/>
  <c r="P1892" i="35"/>
  <c r="Q1892" i="35"/>
  <c r="R1892" i="35"/>
  <c r="S1892" i="35"/>
  <c r="T1892" i="35"/>
  <c r="U1892" i="35"/>
  <c r="V1892" i="35"/>
  <c r="W1892" i="35"/>
  <c r="H1893" i="35"/>
  <c r="I1893" i="35"/>
  <c r="J1893" i="35"/>
  <c r="K1893" i="35"/>
  <c r="L1893" i="35"/>
  <c r="M1893" i="35"/>
  <c r="N1893" i="35"/>
  <c r="O1893" i="35"/>
  <c r="P1893" i="35"/>
  <c r="Q1893" i="35"/>
  <c r="R1893" i="35"/>
  <c r="S1893" i="35"/>
  <c r="T1893" i="35"/>
  <c r="U1893" i="35"/>
  <c r="V1893" i="35"/>
  <c r="W1893" i="35"/>
  <c r="H1894" i="35"/>
  <c r="I1894" i="35"/>
  <c r="J1894" i="35"/>
  <c r="K1894" i="35"/>
  <c r="L1894" i="35"/>
  <c r="M1894" i="35"/>
  <c r="N1894" i="35"/>
  <c r="O1894" i="35"/>
  <c r="P1894" i="35"/>
  <c r="Q1894" i="35"/>
  <c r="R1894" i="35"/>
  <c r="S1894" i="35"/>
  <c r="T1894" i="35"/>
  <c r="U1894" i="35"/>
  <c r="V1894" i="35"/>
  <c r="W1894" i="35"/>
  <c r="H1895" i="35"/>
  <c r="I1895" i="35"/>
  <c r="J1895" i="35"/>
  <c r="K1895" i="35"/>
  <c r="L1895" i="35"/>
  <c r="M1895" i="35"/>
  <c r="N1895" i="35"/>
  <c r="O1895" i="35"/>
  <c r="P1895" i="35"/>
  <c r="Q1895" i="35"/>
  <c r="R1895" i="35"/>
  <c r="S1895" i="35"/>
  <c r="T1895" i="35"/>
  <c r="U1895" i="35"/>
  <c r="V1895" i="35"/>
  <c r="W1895" i="35"/>
  <c r="H1896" i="35"/>
  <c r="I1896" i="35"/>
  <c r="J1896" i="35"/>
  <c r="K1896" i="35"/>
  <c r="L1896" i="35"/>
  <c r="M1896" i="35"/>
  <c r="N1896" i="35"/>
  <c r="O1896" i="35"/>
  <c r="P1896" i="35"/>
  <c r="Q1896" i="35"/>
  <c r="R1896" i="35"/>
  <c r="S1896" i="35"/>
  <c r="T1896" i="35"/>
  <c r="U1896" i="35"/>
  <c r="V1896" i="35"/>
  <c r="W1896" i="35"/>
  <c r="H1897" i="35"/>
  <c r="I1897" i="35"/>
  <c r="J1897" i="35"/>
  <c r="K1897" i="35"/>
  <c r="L1897" i="35"/>
  <c r="M1897" i="35"/>
  <c r="N1897" i="35"/>
  <c r="O1897" i="35"/>
  <c r="P1897" i="35"/>
  <c r="Q1897" i="35"/>
  <c r="R1897" i="35"/>
  <c r="S1897" i="35"/>
  <c r="T1897" i="35"/>
  <c r="U1897" i="35"/>
  <c r="V1897" i="35"/>
  <c r="W1897" i="35"/>
  <c r="H1898" i="35"/>
  <c r="I1898" i="35"/>
  <c r="J1898" i="35"/>
  <c r="K1898" i="35"/>
  <c r="L1898" i="35"/>
  <c r="M1898" i="35"/>
  <c r="N1898" i="35"/>
  <c r="O1898" i="35"/>
  <c r="P1898" i="35"/>
  <c r="Q1898" i="35"/>
  <c r="R1898" i="35"/>
  <c r="S1898" i="35"/>
  <c r="T1898" i="35"/>
  <c r="U1898" i="35"/>
  <c r="V1898" i="35"/>
  <c r="W1898" i="35"/>
  <c r="H1899" i="35"/>
  <c r="I1899" i="35"/>
  <c r="J1899" i="35"/>
  <c r="K1899" i="35"/>
  <c r="L1899" i="35"/>
  <c r="M1899" i="35"/>
  <c r="N1899" i="35"/>
  <c r="O1899" i="35"/>
  <c r="P1899" i="35"/>
  <c r="Q1899" i="35"/>
  <c r="R1899" i="35"/>
  <c r="S1899" i="35"/>
  <c r="T1899" i="35"/>
  <c r="U1899" i="35"/>
  <c r="V1899" i="35"/>
  <c r="W1899" i="35"/>
  <c r="H1900" i="35"/>
  <c r="I1900" i="35"/>
  <c r="J1900" i="35"/>
  <c r="K1900" i="35"/>
  <c r="L1900" i="35"/>
  <c r="M1900" i="35"/>
  <c r="N1900" i="35"/>
  <c r="O1900" i="35"/>
  <c r="P1900" i="35"/>
  <c r="Q1900" i="35"/>
  <c r="R1900" i="35"/>
  <c r="S1900" i="35"/>
  <c r="T1900" i="35"/>
  <c r="U1900" i="35"/>
  <c r="V1900" i="35"/>
  <c r="W1900" i="35"/>
  <c r="H1901" i="35"/>
  <c r="I1901" i="35"/>
  <c r="J1901" i="35"/>
  <c r="K1901" i="35"/>
  <c r="L1901" i="35"/>
  <c r="M1901" i="35"/>
  <c r="N1901" i="35"/>
  <c r="O1901" i="35"/>
  <c r="P1901" i="35"/>
  <c r="Q1901" i="35"/>
  <c r="R1901" i="35"/>
  <c r="S1901" i="35"/>
  <c r="T1901" i="35"/>
  <c r="U1901" i="35"/>
  <c r="V1901" i="35"/>
  <c r="W1901" i="35"/>
  <c r="H1902" i="35"/>
  <c r="I1902" i="35"/>
  <c r="J1902" i="35"/>
  <c r="K1902" i="35"/>
  <c r="L1902" i="35"/>
  <c r="M1902" i="35"/>
  <c r="N1902" i="35"/>
  <c r="O1902" i="35"/>
  <c r="P1902" i="35"/>
  <c r="Q1902" i="35"/>
  <c r="R1902" i="35"/>
  <c r="S1902" i="35"/>
  <c r="T1902" i="35"/>
  <c r="U1902" i="35"/>
  <c r="V1902" i="35"/>
  <c r="W1902" i="35"/>
  <c r="H1903" i="35"/>
  <c r="I1903" i="35"/>
  <c r="J1903" i="35"/>
  <c r="K1903" i="35"/>
  <c r="L1903" i="35"/>
  <c r="M1903" i="35"/>
  <c r="N1903" i="35"/>
  <c r="O1903" i="35"/>
  <c r="P1903" i="35"/>
  <c r="Q1903" i="35"/>
  <c r="R1903" i="35"/>
  <c r="S1903" i="35"/>
  <c r="T1903" i="35"/>
  <c r="U1903" i="35"/>
  <c r="V1903" i="35"/>
  <c r="W1903" i="35"/>
  <c r="H1904" i="35"/>
  <c r="I1904" i="35"/>
  <c r="J1904" i="35"/>
  <c r="K1904" i="35"/>
  <c r="L1904" i="35"/>
  <c r="M1904" i="35"/>
  <c r="N1904" i="35"/>
  <c r="O1904" i="35"/>
  <c r="P1904" i="35"/>
  <c r="Q1904" i="35"/>
  <c r="R1904" i="35"/>
  <c r="S1904" i="35"/>
  <c r="T1904" i="35"/>
  <c r="U1904" i="35"/>
  <c r="V1904" i="35"/>
  <c r="W1904" i="35"/>
  <c r="H1905" i="35"/>
  <c r="I1905" i="35"/>
  <c r="J1905" i="35"/>
  <c r="K1905" i="35"/>
  <c r="L1905" i="35"/>
  <c r="M1905" i="35"/>
  <c r="N1905" i="35"/>
  <c r="O1905" i="35"/>
  <c r="P1905" i="35"/>
  <c r="Q1905" i="35"/>
  <c r="R1905" i="35"/>
  <c r="S1905" i="35"/>
  <c r="T1905" i="35"/>
  <c r="U1905" i="35"/>
  <c r="V1905" i="35"/>
  <c r="W1905" i="35"/>
  <c r="H1906" i="35"/>
  <c r="I1906" i="35"/>
  <c r="J1906" i="35"/>
  <c r="K1906" i="35"/>
  <c r="L1906" i="35"/>
  <c r="M1906" i="35"/>
  <c r="N1906" i="35"/>
  <c r="O1906" i="35"/>
  <c r="P1906" i="35"/>
  <c r="Q1906" i="35"/>
  <c r="R1906" i="35"/>
  <c r="S1906" i="35"/>
  <c r="T1906" i="35"/>
  <c r="U1906" i="35"/>
  <c r="V1906" i="35"/>
  <c r="W1906" i="35"/>
  <c r="H1907" i="35"/>
  <c r="I1907" i="35"/>
  <c r="J1907" i="35"/>
  <c r="K1907" i="35"/>
  <c r="L1907" i="35"/>
  <c r="M1907" i="35"/>
  <c r="N1907" i="35"/>
  <c r="O1907" i="35"/>
  <c r="P1907" i="35"/>
  <c r="Q1907" i="35"/>
  <c r="R1907" i="35"/>
  <c r="S1907" i="35"/>
  <c r="T1907" i="35"/>
  <c r="U1907" i="35"/>
  <c r="V1907" i="35"/>
  <c r="W1907" i="35"/>
  <c r="H1908" i="35"/>
  <c r="I1908" i="35"/>
  <c r="J1908" i="35"/>
  <c r="K1908" i="35"/>
  <c r="L1908" i="35"/>
  <c r="M1908" i="35"/>
  <c r="N1908" i="35"/>
  <c r="O1908" i="35"/>
  <c r="P1908" i="35"/>
  <c r="Q1908" i="35"/>
  <c r="R1908" i="35"/>
  <c r="S1908" i="35"/>
  <c r="T1908" i="35"/>
  <c r="U1908" i="35"/>
  <c r="V1908" i="35"/>
  <c r="W1908" i="35"/>
  <c r="H1909" i="35"/>
  <c r="I1909" i="35"/>
  <c r="J1909" i="35"/>
  <c r="K1909" i="35"/>
  <c r="L1909" i="35"/>
  <c r="M1909" i="35"/>
  <c r="N1909" i="35"/>
  <c r="O1909" i="35"/>
  <c r="P1909" i="35"/>
  <c r="Q1909" i="35"/>
  <c r="R1909" i="35"/>
  <c r="S1909" i="35"/>
  <c r="T1909" i="35"/>
  <c r="U1909" i="35"/>
  <c r="V1909" i="35"/>
  <c r="W1909" i="35"/>
  <c r="H1910" i="35"/>
  <c r="I1910" i="35"/>
  <c r="J1910" i="35"/>
  <c r="K1910" i="35"/>
  <c r="L1910" i="35"/>
  <c r="M1910" i="35"/>
  <c r="N1910" i="35"/>
  <c r="O1910" i="35"/>
  <c r="P1910" i="35"/>
  <c r="Q1910" i="35"/>
  <c r="R1910" i="35"/>
  <c r="S1910" i="35"/>
  <c r="T1910" i="35"/>
  <c r="U1910" i="35"/>
  <c r="V1910" i="35"/>
  <c r="W1910" i="35"/>
  <c r="H1911" i="35"/>
  <c r="I1911" i="35"/>
  <c r="J1911" i="35"/>
  <c r="K1911" i="35"/>
  <c r="L1911" i="35"/>
  <c r="M1911" i="35"/>
  <c r="N1911" i="35"/>
  <c r="O1911" i="35"/>
  <c r="P1911" i="35"/>
  <c r="Q1911" i="35"/>
  <c r="R1911" i="35"/>
  <c r="S1911" i="35"/>
  <c r="T1911" i="35"/>
  <c r="U1911" i="35"/>
  <c r="V1911" i="35"/>
  <c r="W1911" i="35"/>
  <c r="H1912" i="35"/>
  <c r="I1912" i="35"/>
  <c r="J1912" i="35"/>
  <c r="K1912" i="35"/>
  <c r="L1912" i="35"/>
  <c r="M1912" i="35"/>
  <c r="N1912" i="35"/>
  <c r="O1912" i="35"/>
  <c r="P1912" i="35"/>
  <c r="Q1912" i="35"/>
  <c r="R1912" i="35"/>
  <c r="S1912" i="35"/>
  <c r="T1912" i="35"/>
  <c r="U1912" i="35"/>
  <c r="V1912" i="35"/>
  <c r="W1912" i="35"/>
  <c r="H1913" i="35"/>
  <c r="I1913" i="35"/>
  <c r="J1913" i="35"/>
  <c r="K1913" i="35"/>
  <c r="L1913" i="35"/>
  <c r="M1913" i="35"/>
  <c r="N1913" i="35"/>
  <c r="O1913" i="35"/>
  <c r="P1913" i="35"/>
  <c r="Q1913" i="35"/>
  <c r="R1913" i="35"/>
  <c r="S1913" i="35"/>
  <c r="T1913" i="35"/>
  <c r="U1913" i="35"/>
  <c r="V1913" i="35"/>
  <c r="W1913" i="35"/>
  <c r="H1914" i="35"/>
  <c r="I1914" i="35"/>
  <c r="J1914" i="35"/>
  <c r="K1914" i="35"/>
  <c r="L1914" i="35"/>
  <c r="M1914" i="35"/>
  <c r="N1914" i="35"/>
  <c r="O1914" i="35"/>
  <c r="P1914" i="35"/>
  <c r="Q1914" i="35"/>
  <c r="R1914" i="35"/>
  <c r="S1914" i="35"/>
  <c r="T1914" i="35"/>
  <c r="U1914" i="35"/>
  <c r="V1914" i="35"/>
  <c r="W1914" i="35"/>
  <c r="H1915" i="35"/>
  <c r="I1915" i="35"/>
  <c r="J1915" i="35"/>
  <c r="K1915" i="35"/>
  <c r="L1915" i="35"/>
  <c r="M1915" i="35"/>
  <c r="N1915" i="35"/>
  <c r="O1915" i="35"/>
  <c r="P1915" i="35"/>
  <c r="Q1915" i="35"/>
  <c r="R1915" i="35"/>
  <c r="S1915" i="35"/>
  <c r="T1915" i="35"/>
  <c r="U1915" i="35"/>
  <c r="V1915" i="35"/>
  <c r="W1915" i="35"/>
  <c r="H1916" i="35"/>
  <c r="I1916" i="35"/>
  <c r="J1916" i="35"/>
  <c r="K1916" i="35"/>
  <c r="L1916" i="35"/>
  <c r="M1916" i="35"/>
  <c r="N1916" i="35"/>
  <c r="O1916" i="35"/>
  <c r="P1916" i="35"/>
  <c r="Q1916" i="35"/>
  <c r="R1916" i="35"/>
  <c r="S1916" i="35"/>
  <c r="T1916" i="35"/>
  <c r="U1916" i="35"/>
  <c r="V1916" i="35"/>
  <c r="W1916" i="35"/>
  <c r="H1917" i="35"/>
  <c r="I1917" i="35"/>
  <c r="J1917" i="35"/>
  <c r="K1917" i="35"/>
  <c r="L1917" i="35"/>
  <c r="M1917" i="35"/>
  <c r="N1917" i="35"/>
  <c r="O1917" i="35"/>
  <c r="P1917" i="35"/>
  <c r="Q1917" i="35"/>
  <c r="R1917" i="35"/>
  <c r="S1917" i="35"/>
  <c r="T1917" i="35"/>
  <c r="U1917" i="35"/>
  <c r="V1917" i="35"/>
  <c r="W1917" i="35"/>
  <c r="H1918" i="35"/>
  <c r="I1918" i="35"/>
  <c r="J1918" i="35"/>
  <c r="K1918" i="35"/>
  <c r="L1918" i="35"/>
  <c r="M1918" i="35"/>
  <c r="N1918" i="35"/>
  <c r="O1918" i="35"/>
  <c r="P1918" i="35"/>
  <c r="Q1918" i="35"/>
  <c r="R1918" i="35"/>
  <c r="S1918" i="35"/>
  <c r="T1918" i="35"/>
  <c r="U1918" i="35"/>
  <c r="V1918" i="35"/>
  <c r="W1918" i="35"/>
  <c r="H1919" i="35"/>
  <c r="I1919" i="35"/>
  <c r="J1919" i="35"/>
  <c r="K1919" i="35"/>
  <c r="L1919" i="35"/>
  <c r="M1919" i="35"/>
  <c r="N1919" i="35"/>
  <c r="O1919" i="35"/>
  <c r="P1919" i="35"/>
  <c r="Q1919" i="35"/>
  <c r="R1919" i="35"/>
  <c r="S1919" i="35"/>
  <c r="T1919" i="35"/>
  <c r="U1919" i="35"/>
  <c r="V1919" i="35"/>
  <c r="W1919" i="35"/>
  <c r="H1920" i="35"/>
  <c r="I1920" i="35"/>
  <c r="J1920" i="35"/>
  <c r="K1920" i="35"/>
  <c r="L1920" i="35"/>
  <c r="M1920" i="35"/>
  <c r="N1920" i="35"/>
  <c r="O1920" i="35"/>
  <c r="P1920" i="35"/>
  <c r="Q1920" i="35"/>
  <c r="R1920" i="35"/>
  <c r="S1920" i="35"/>
  <c r="T1920" i="35"/>
  <c r="U1920" i="35"/>
  <c r="V1920" i="35"/>
  <c r="W1920" i="35"/>
  <c r="H1921" i="35"/>
  <c r="I1921" i="35"/>
  <c r="J1921" i="35"/>
  <c r="K1921" i="35"/>
  <c r="L1921" i="35"/>
  <c r="M1921" i="35"/>
  <c r="N1921" i="35"/>
  <c r="O1921" i="35"/>
  <c r="P1921" i="35"/>
  <c r="Q1921" i="35"/>
  <c r="R1921" i="35"/>
  <c r="S1921" i="35"/>
  <c r="T1921" i="35"/>
  <c r="U1921" i="35"/>
  <c r="V1921" i="35"/>
  <c r="W1921" i="35"/>
  <c r="H1922" i="35"/>
  <c r="I1922" i="35"/>
  <c r="J1922" i="35"/>
  <c r="K1922" i="35"/>
  <c r="L1922" i="35"/>
  <c r="M1922" i="35"/>
  <c r="N1922" i="35"/>
  <c r="O1922" i="35"/>
  <c r="P1922" i="35"/>
  <c r="Q1922" i="35"/>
  <c r="R1922" i="35"/>
  <c r="S1922" i="35"/>
  <c r="T1922" i="35"/>
  <c r="U1922" i="35"/>
  <c r="V1922" i="35"/>
  <c r="W1922" i="35"/>
  <c r="H1923" i="35"/>
  <c r="I1923" i="35"/>
  <c r="J1923" i="35"/>
  <c r="K1923" i="35"/>
  <c r="L1923" i="35"/>
  <c r="M1923" i="35"/>
  <c r="N1923" i="35"/>
  <c r="O1923" i="35"/>
  <c r="P1923" i="35"/>
  <c r="Q1923" i="35"/>
  <c r="R1923" i="35"/>
  <c r="S1923" i="35"/>
  <c r="T1923" i="35"/>
  <c r="U1923" i="35"/>
  <c r="V1923" i="35"/>
  <c r="W1923" i="35"/>
  <c r="H1924" i="35"/>
  <c r="I1924" i="35"/>
  <c r="J1924" i="35"/>
  <c r="K1924" i="35"/>
  <c r="L1924" i="35"/>
  <c r="M1924" i="35"/>
  <c r="N1924" i="35"/>
  <c r="O1924" i="35"/>
  <c r="P1924" i="35"/>
  <c r="Q1924" i="35"/>
  <c r="R1924" i="35"/>
  <c r="S1924" i="35"/>
  <c r="T1924" i="35"/>
  <c r="U1924" i="35"/>
  <c r="V1924" i="35"/>
  <c r="W1924" i="35"/>
  <c r="H1925" i="35"/>
  <c r="I1925" i="35"/>
  <c r="J1925" i="35"/>
  <c r="K1925" i="35"/>
  <c r="L1925" i="35"/>
  <c r="M1925" i="35"/>
  <c r="N1925" i="35"/>
  <c r="O1925" i="35"/>
  <c r="P1925" i="35"/>
  <c r="Q1925" i="35"/>
  <c r="R1925" i="35"/>
  <c r="S1925" i="35"/>
  <c r="T1925" i="35"/>
  <c r="U1925" i="35"/>
  <c r="V1925" i="35"/>
  <c r="W1925" i="35"/>
  <c r="H1926" i="35"/>
  <c r="I1926" i="35"/>
  <c r="J1926" i="35"/>
  <c r="K1926" i="35"/>
  <c r="L1926" i="35"/>
  <c r="M1926" i="35"/>
  <c r="N1926" i="35"/>
  <c r="O1926" i="35"/>
  <c r="P1926" i="35"/>
  <c r="Q1926" i="35"/>
  <c r="R1926" i="35"/>
  <c r="S1926" i="35"/>
  <c r="T1926" i="35"/>
  <c r="U1926" i="35"/>
  <c r="V1926" i="35"/>
  <c r="W1926" i="35"/>
  <c r="H1927" i="35"/>
  <c r="I1927" i="35"/>
  <c r="J1927" i="35"/>
  <c r="K1927" i="35"/>
  <c r="L1927" i="35"/>
  <c r="M1927" i="35"/>
  <c r="N1927" i="35"/>
  <c r="O1927" i="35"/>
  <c r="P1927" i="35"/>
  <c r="Q1927" i="35"/>
  <c r="R1927" i="35"/>
  <c r="S1927" i="35"/>
  <c r="T1927" i="35"/>
  <c r="U1927" i="35"/>
  <c r="V1927" i="35"/>
  <c r="W1927" i="35"/>
  <c r="H1928" i="35"/>
  <c r="I1928" i="35"/>
  <c r="J1928" i="35"/>
  <c r="K1928" i="35"/>
  <c r="L1928" i="35"/>
  <c r="M1928" i="35"/>
  <c r="N1928" i="35"/>
  <c r="O1928" i="35"/>
  <c r="P1928" i="35"/>
  <c r="Q1928" i="35"/>
  <c r="R1928" i="35"/>
  <c r="S1928" i="35"/>
  <c r="T1928" i="35"/>
  <c r="U1928" i="35"/>
  <c r="V1928" i="35"/>
  <c r="W1928" i="35"/>
  <c r="H1929" i="35"/>
  <c r="I1929" i="35"/>
  <c r="J1929" i="35"/>
  <c r="K1929" i="35"/>
  <c r="L1929" i="35"/>
  <c r="M1929" i="35"/>
  <c r="N1929" i="35"/>
  <c r="O1929" i="35"/>
  <c r="P1929" i="35"/>
  <c r="Q1929" i="35"/>
  <c r="R1929" i="35"/>
  <c r="S1929" i="35"/>
  <c r="T1929" i="35"/>
  <c r="U1929" i="35"/>
  <c r="V1929" i="35"/>
  <c r="W1929" i="35"/>
  <c r="H1930" i="35"/>
  <c r="I1930" i="35"/>
  <c r="J1930" i="35"/>
  <c r="K1930" i="35"/>
  <c r="L1930" i="35"/>
  <c r="M1930" i="35"/>
  <c r="N1930" i="35"/>
  <c r="O1930" i="35"/>
  <c r="P1930" i="35"/>
  <c r="Q1930" i="35"/>
  <c r="R1930" i="35"/>
  <c r="S1930" i="35"/>
  <c r="T1930" i="35"/>
  <c r="U1930" i="35"/>
  <c r="V1930" i="35"/>
  <c r="W1930" i="35"/>
  <c r="H1931" i="35"/>
  <c r="I1931" i="35"/>
  <c r="J1931" i="35"/>
  <c r="K1931" i="35"/>
  <c r="L1931" i="35"/>
  <c r="M1931" i="35"/>
  <c r="N1931" i="35"/>
  <c r="O1931" i="35"/>
  <c r="P1931" i="35"/>
  <c r="Q1931" i="35"/>
  <c r="R1931" i="35"/>
  <c r="S1931" i="35"/>
  <c r="T1931" i="35"/>
  <c r="U1931" i="35"/>
  <c r="V1931" i="35"/>
  <c r="W1931" i="35"/>
  <c r="H1932" i="35"/>
  <c r="I1932" i="35"/>
  <c r="J1932" i="35"/>
  <c r="K1932" i="35"/>
  <c r="L1932" i="35"/>
  <c r="M1932" i="35"/>
  <c r="N1932" i="35"/>
  <c r="O1932" i="35"/>
  <c r="P1932" i="35"/>
  <c r="Q1932" i="35"/>
  <c r="R1932" i="35"/>
  <c r="S1932" i="35"/>
  <c r="T1932" i="35"/>
  <c r="U1932" i="35"/>
  <c r="V1932" i="35"/>
  <c r="W1932" i="35"/>
  <c r="H1933" i="35"/>
  <c r="I1933" i="35"/>
  <c r="J1933" i="35"/>
  <c r="K1933" i="35"/>
  <c r="L1933" i="35"/>
  <c r="M1933" i="35"/>
  <c r="N1933" i="35"/>
  <c r="O1933" i="35"/>
  <c r="P1933" i="35"/>
  <c r="Q1933" i="35"/>
  <c r="R1933" i="35"/>
  <c r="S1933" i="35"/>
  <c r="T1933" i="35"/>
  <c r="U1933" i="35"/>
  <c r="V1933" i="35"/>
  <c r="W1933" i="35"/>
  <c r="H1934" i="35"/>
  <c r="I1934" i="35"/>
  <c r="J1934" i="35"/>
  <c r="K1934" i="35"/>
  <c r="L1934" i="35"/>
  <c r="M1934" i="35"/>
  <c r="N1934" i="35"/>
  <c r="O1934" i="35"/>
  <c r="P1934" i="35"/>
  <c r="Q1934" i="35"/>
  <c r="R1934" i="35"/>
  <c r="S1934" i="35"/>
  <c r="T1934" i="35"/>
  <c r="U1934" i="35"/>
  <c r="V1934" i="35"/>
  <c r="W1934" i="35"/>
  <c r="H1935" i="35"/>
  <c r="I1935" i="35"/>
  <c r="J1935" i="35"/>
  <c r="K1935" i="35"/>
  <c r="L1935" i="35"/>
  <c r="M1935" i="35"/>
  <c r="N1935" i="35"/>
  <c r="O1935" i="35"/>
  <c r="P1935" i="35"/>
  <c r="Q1935" i="35"/>
  <c r="R1935" i="35"/>
  <c r="S1935" i="35"/>
  <c r="T1935" i="35"/>
  <c r="U1935" i="35"/>
  <c r="V1935" i="35"/>
  <c r="W1935" i="35"/>
  <c r="H1936" i="35"/>
  <c r="I1936" i="35"/>
  <c r="J1936" i="35"/>
  <c r="K1936" i="35"/>
  <c r="L1936" i="35"/>
  <c r="M1936" i="35"/>
  <c r="N1936" i="35"/>
  <c r="O1936" i="35"/>
  <c r="P1936" i="35"/>
  <c r="Q1936" i="35"/>
  <c r="R1936" i="35"/>
  <c r="S1936" i="35"/>
  <c r="T1936" i="35"/>
  <c r="U1936" i="35"/>
  <c r="V1936" i="35"/>
  <c r="W1936" i="35"/>
  <c r="H1937" i="35"/>
  <c r="I1937" i="35"/>
  <c r="J1937" i="35"/>
  <c r="K1937" i="35"/>
  <c r="L1937" i="35"/>
  <c r="M1937" i="35"/>
  <c r="N1937" i="35"/>
  <c r="O1937" i="35"/>
  <c r="P1937" i="35"/>
  <c r="Q1937" i="35"/>
  <c r="R1937" i="35"/>
  <c r="S1937" i="35"/>
  <c r="T1937" i="35"/>
  <c r="U1937" i="35"/>
  <c r="V1937" i="35"/>
  <c r="W1937" i="35"/>
  <c r="H1938" i="35"/>
  <c r="I1938" i="35"/>
  <c r="J1938" i="35"/>
  <c r="K1938" i="35"/>
  <c r="L1938" i="35"/>
  <c r="M1938" i="35"/>
  <c r="N1938" i="35"/>
  <c r="O1938" i="35"/>
  <c r="P1938" i="35"/>
  <c r="Q1938" i="35"/>
  <c r="R1938" i="35"/>
  <c r="S1938" i="35"/>
  <c r="T1938" i="35"/>
  <c r="U1938" i="35"/>
  <c r="V1938" i="35"/>
  <c r="W1938" i="35"/>
  <c r="H1939" i="35"/>
  <c r="I1939" i="35"/>
  <c r="J1939" i="35"/>
  <c r="K1939" i="35"/>
  <c r="L1939" i="35"/>
  <c r="M1939" i="35"/>
  <c r="N1939" i="35"/>
  <c r="O1939" i="35"/>
  <c r="P1939" i="35"/>
  <c r="Q1939" i="35"/>
  <c r="R1939" i="35"/>
  <c r="S1939" i="35"/>
  <c r="T1939" i="35"/>
  <c r="U1939" i="35"/>
  <c r="V1939" i="35"/>
  <c r="W1939" i="35"/>
  <c r="H1940" i="35"/>
  <c r="I1940" i="35"/>
  <c r="J1940" i="35"/>
  <c r="K1940" i="35"/>
  <c r="L1940" i="35"/>
  <c r="M1940" i="35"/>
  <c r="N1940" i="35"/>
  <c r="O1940" i="35"/>
  <c r="P1940" i="35"/>
  <c r="Q1940" i="35"/>
  <c r="R1940" i="35"/>
  <c r="S1940" i="35"/>
  <c r="T1940" i="35"/>
  <c r="U1940" i="35"/>
  <c r="V1940" i="35"/>
  <c r="W1940" i="35"/>
  <c r="H1941" i="35"/>
  <c r="I1941" i="35"/>
  <c r="J1941" i="35"/>
  <c r="K1941" i="35"/>
  <c r="L1941" i="35"/>
  <c r="M1941" i="35"/>
  <c r="N1941" i="35"/>
  <c r="O1941" i="35"/>
  <c r="P1941" i="35"/>
  <c r="Q1941" i="35"/>
  <c r="R1941" i="35"/>
  <c r="S1941" i="35"/>
  <c r="T1941" i="35"/>
  <c r="U1941" i="35"/>
  <c r="V1941" i="35"/>
  <c r="W1941" i="35"/>
  <c r="H1942" i="35"/>
  <c r="I1942" i="35"/>
  <c r="J1942" i="35"/>
  <c r="K1942" i="35"/>
  <c r="L1942" i="35"/>
  <c r="M1942" i="35"/>
  <c r="N1942" i="35"/>
  <c r="O1942" i="35"/>
  <c r="P1942" i="35"/>
  <c r="Q1942" i="35"/>
  <c r="R1942" i="35"/>
  <c r="S1942" i="35"/>
  <c r="T1942" i="35"/>
  <c r="U1942" i="35"/>
  <c r="V1942" i="35"/>
  <c r="W1942" i="35"/>
  <c r="H1943" i="35"/>
  <c r="I1943" i="35"/>
  <c r="J1943" i="35"/>
  <c r="K1943" i="35"/>
  <c r="L1943" i="35"/>
  <c r="M1943" i="35"/>
  <c r="N1943" i="35"/>
  <c r="O1943" i="35"/>
  <c r="P1943" i="35"/>
  <c r="Q1943" i="35"/>
  <c r="R1943" i="35"/>
  <c r="S1943" i="35"/>
  <c r="T1943" i="35"/>
  <c r="U1943" i="35"/>
  <c r="V1943" i="35"/>
  <c r="W1943" i="35"/>
  <c r="H1944" i="35"/>
  <c r="I1944" i="35"/>
  <c r="J1944" i="35"/>
  <c r="K1944" i="35"/>
  <c r="L1944" i="35"/>
  <c r="M1944" i="35"/>
  <c r="N1944" i="35"/>
  <c r="O1944" i="35"/>
  <c r="P1944" i="35"/>
  <c r="Q1944" i="35"/>
  <c r="R1944" i="35"/>
  <c r="S1944" i="35"/>
  <c r="T1944" i="35"/>
  <c r="U1944" i="35"/>
  <c r="V1944" i="35"/>
  <c r="W1944" i="35"/>
  <c r="H1945" i="35"/>
  <c r="I1945" i="35"/>
  <c r="J1945" i="35"/>
  <c r="K1945" i="35"/>
  <c r="L1945" i="35"/>
  <c r="M1945" i="35"/>
  <c r="N1945" i="35"/>
  <c r="O1945" i="35"/>
  <c r="P1945" i="35"/>
  <c r="Q1945" i="35"/>
  <c r="R1945" i="35"/>
  <c r="S1945" i="35"/>
  <c r="T1945" i="35"/>
  <c r="U1945" i="35"/>
  <c r="V1945" i="35"/>
  <c r="W1945" i="35"/>
  <c r="H1946" i="35"/>
  <c r="I1946" i="35"/>
  <c r="J1946" i="35"/>
  <c r="K1946" i="35"/>
  <c r="L1946" i="35"/>
  <c r="M1946" i="35"/>
  <c r="N1946" i="35"/>
  <c r="O1946" i="35"/>
  <c r="P1946" i="35"/>
  <c r="Q1946" i="35"/>
  <c r="R1946" i="35"/>
  <c r="S1946" i="35"/>
  <c r="T1946" i="35"/>
  <c r="U1946" i="35"/>
  <c r="V1946" i="35"/>
  <c r="W1946" i="35"/>
  <c r="H1947" i="35"/>
  <c r="I1947" i="35"/>
  <c r="J1947" i="35"/>
  <c r="K1947" i="35"/>
  <c r="L1947" i="35"/>
  <c r="M1947" i="35"/>
  <c r="N1947" i="35"/>
  <c r="O1947" i="35"/>
  <c r="P1947" i="35"/>
  <c r="Q1947" i="35"/>
  <c r="R1947" i="35"/>
  <c r="S1947" i="35"/>
  <c r="T1947" i="35"/>
  <c r="U1947" i="35"/>
  <c r="V1947" i="35"/>
  <c r="W1947" i="35"/>
  <c r="H1948" i="35"/>
  <c r="I1948" i="35"/>
  <c r="J1948" i="35"/>
  <c r="K1948" i="35"/>
  <c r="L1948" i="35"/>
  <c r="M1948" i="35"/>
  <c r="N1948" i="35"/>
  <c r="O1948" i="35"/>
  <c r="P1948" i="35"/>
  <c r="Q1948" i="35"/>
  <c r="R1948" i="35"/>
  <c r="S1948" i="35"/>
  <c r="T1948" i="35"/>
  <c r="U1948" i="35"/>
  <c r="V1948" i="35"/>
  <c r="W1948" i="35"/>
  <c r="H1949" i="35"/>
  <c r="I1949" i="35"/>
  <c r="J1949" i="35"/>
  <c r="K1949" i="35"/>
  <c r="L1949" i="35"/>
  <c r="M1949" i="35"/>
  <c r="N1949" i="35"/>
  <c r="O1949" i="35"/>
  <c r="P1949" i="35"/>
  <c r="Q1949" i="35"/>
  <c r="R1949" i="35"/>
  <c r="S1949" i="35"/>
  <c r="T1949" i="35"/>
  <c r="U1949" i="35"/>
  <c r="V1949" i="35"/>
  <c r="W1949" i="35"/>
  <c r="H1950" i="35"/>
  <c r="I1950" i="35"/>
  <c r="J1950" i="35"/>
  <c r="K1950" i="35"/>
  <c r="L1950" i="35"/>
  <c r="M1950" i="35"/>
  <c r="N1950" i="35"/>
  <c r="O1950" i="35"/>
  <c r="P1950" i="35"/>
  <c r="Q1950" i="35"/>
  <c r="R1950" i="35"/>
  <c r="S1950" i="35"/>
  <c r="T1950" i="35"/>
  <c r="U1950" i="35"/>
  <c r="V1950" i="35"/>
  <c r="W1950" i="35"/>
  <c r="H1951" i="35"/>
  <c r="I1951" i="35"/>
  <c r="J1951" i="35"/>
  <c r="K1951" i="35"/>
  <c r="L1951" i="35"/>
  <c r="M1951" i="35"/>
  <c r="N1951" i="35"/>
  <c r="O1951" i="35"/>
  <c r="P1951" i="35"/>
  <c r="Q1951" i="35"/>
  <c r="R1951" i="35"/>
  <c r="S1951" i="35"/>
  <c r="T1951" i="35"/>
  <c r="U1951" i="35"/>
  <c r="V1951" i="35"/>
  <c r="W1951" i="35"/>
  <c r="H1952" i="35"/>
  <c r="I1952" i="35"/>
  <c r="J1952" i="35"/>
  <c r="K1952" i="35"/>
  <c r="L1952" i="35"/>
  <c r="M1952" i="35"/>
  <c r="N1952" i="35"/>
  <c r="O1952" i="35"/>
  <c r="P1952" i="35"/>
  <c r="Q1952" i="35"/>
  <c r="R1952" i="35"/>
  <c r="S1952" i="35"/>
  <c r="T1952" i="35"/>
  <c r="U1952" i="35"/>
  <c r="V1952" i="35"/>
  <c r="W1952" i="35"/>
  <c r="H1953" i="35"/>
  <c r="I1953" i="35"/>
  <c r="J1953" i="35"/>
  <c r="K1953" i="35"/>
  <c r="L1953" i="35"/>
  <c r="M1953" i="35"/>
  <c r="N1953" i="35"/>
  <c r="O1953" i="35"/>
  <c r="P1953" i="35"/>
  <c r="Q1953" i="35"/>
  <c r="R1953" i="35"/>
  <c r="S1953" i="35"/>
  <c r="T1953" i="35"/>
  <c r="U1953" i="35"/>
  <c r="V1953" i="35"/>
  <c r="W1953" i="35"/>
  <c r="H1954" i="35"/>
  <c r="I1954" i="35"/>
  <c r="J1954" i="35"/>
  <c r="K1954" i="35"/>
  <c r="L1954" i="35"/>
  <c r="M1954" i="35"/>
  <c r="N1954" i="35"/>
  <c r="O1954" i="35"/>
  <c r="P1954" i="35"/>
  <c r="Q1954" i="35"/>
  <c r="R1954" i="35"/>
  <c r="S1954" i="35"/>
  <c r="T1954" i="35"/>
  <c r="U1954" i="35"/>
  <c r="V1954" i="35"/>
  <c r="W1954" i="35"/>
  <c r="H1955" i="35"/>
  <c r="I1955" i="35"/>
  <c r="J1955" i="35"/>
  <c r="K1955" i="35"/>
  <c r="L1955" i="35"/>
  <c r="M1955" i="35"/>
  <c r="N1955" i="35"/>
  <c r="O1955" i="35"/>
  <c r="P1955" i="35"/>
  <c r="Q1955" i="35"/>
  <c r="R1955" i="35"/>
  <c r="S1955" i="35"/>
  <c r="T1955" i="35"/>
  <c r="U1955" i="35"/>
  <c r="V1955" i="35"/>
  <c r="W1955" i="35"/>
  <c r="H1956" i="35"/>
  <c r="I1956" i="35"/>
  <c r="J1956" i="35"/>
  <c r="K1956" i="35"/>
  <c r="L1956" i="35"/>
  <c r="M1956" i="35"/>
  <c r="N1956" i="35"/>
  <c r="O1956" i="35"/>
  <c r="P1956" i="35"/>
  <c r="Q1956" i="35"/>
  <c r="R1956" i="35"/>
  <c r="S1956" i="35"/>
  <c r="T1956" i="35"/>
  <c r="U1956" i="35"/>
  <c r="V1956" i="35"/>
  <c r="W1956" i="35"/>
  <c r="H1957" i="35"/>
  <c r="I1957" i="35"/>
  <c r="J1957" i="35"/>
  <c r="K1957" i="35"/>
  <c r="L1957" i="35"/>
  <c r="M1957" i="35"/>
  <c r="N1957" i="35"/>
  <c r="O1957" i="35"/>
  <c r="P1957" i="35"/>
  <c r="Q1957" i="35"/>
  <c r="R1957" i="35"/>
  <c r="S1957" i="35"/>
  <c r="T1957" i="35"/>
  <c r="U1957" i="35"/>
  <c r="V1957" i="35"/>
  <c r="W1957" i="35"/>
  <c r="H1958" i="35"/>
  <c r="I1958" i="35"/>
  <c r="J1958" i="35"/>
  <c r="K1958" i="35"/>
  <c r="L1958" i="35"/>
  <c r="M1958" i="35"/>
  <c r="N1958" i="35"/>
  <c r="O1958" i="35"/>
  <c r="P1958" i="35"/>
  <c r="Q1958" i="35"/>
  <c r="R1958" i="35"/>
  <c r="S1958" i="35"/>
  <c r="T1958" i="35"/>
  <c r="U1958" i="35"/>
  <c r="V1958" i="35"/>
  <c r="W1958" i="35"/>
  <c r="H1959" i="35"/>
  <c r="I1959" i="35"/>
  <c r="J1959" i="35"/>
  <c r="K1959" i="35"/>
  <c r="L1959" i="35"/>
  <c r="M1959" i="35"/>
  <c r="N1959" i="35"/>
  <c r="O1959" i="35"/>
  <c r="P1959" i="35"/>
  <c r="Q1959" i="35"/>
  <c r="R1959" i="35"/>
  <c r="S1959" i="35"/>
  <c r="T1959" i="35"/>
  <c r="U1959" i="35"/>
  <c r="V1959" i="35"/>
  <c r="W1959" i="35"/>
  <c r="H1960" i="35"/>
  <c r="I1960" i="35"/>
  <c r="J1960" i="35"/>
  <c r="K1960" i="35"/>
  <c r="L1960" i="35"/>
  <c r="M1960" i="35"/>
  <c r="N1960" i="35"/>
  <c r="O1960" i="35"/>
  <c r="P1960" i="35"/>
  <c r="Q1960" i="35"/>
  <c r="R1960" i="35"/>
  <c r="S1960" i="35"/>
  <c r="T1960" i="35"/>
  <c r="U1960" i="35"/>
  <c r="V1960" i="35"/>
  <c r="W1960" i="35"/>
  <c r="H1961" i="35"/>
  <c r="I1961" i="35"/>
  <c r="J1961" i="35"/>
  <c r="K1961" i="35"/>
  <c r="L1961" i="35"/>
  <c r="M1961" i="35"/>
  <c r="N1961" i="35"/>
  <c r="O1961" i="35"/>
  <c r="P1961" i="35"/>
  <c r="Q1961" i="35"/>
  <c r="R1961" i="35"/>
  <c r="S1961" i="35"/>
  <c r="T1961" i="35"/>
  <c r="U1961" i="35"/>
  <c r="V1961" i="35"/>
  <c r="W1961" i="35"/>
  <c r="H1962" i="35"/>
  <c r="I1962" i="35"/>
  <c r="J1962" i="35"/>
  <c r="K1962" i="35"/>
  <c r="L1962" i="35"/>
  <c r="M1962" i="35"/>
  <c r="N1962" i="35"/>
  <c r="O1962" i="35"/>
  <c r="P1962" i="35"/>
  <c r="Q1962" i="35"/>
  <c r="R1962" i="35"/>
  <c r="S1962" i="35"/>
  <c r="T1962" i="35"/>
  <c r="U1962" i="35"/>
  <c r="V1962" i="35"/>
  <c r="W1962" i="35"/>
  <c r="H1963" i="35"/>
  <c r="I1963" i="35"/>
  <c r="J1963" i="35"/>
  <c r="K1963" i="35"/>
  <c r="L1963" i="35"/>
  <c r="M1963" i="35"/>
  <c r="N1963" i="35"/>
  <c r="O1963" i="35"/>
  <c r="P1963" i="35"/>
  <c r="Q1963" i="35"/>
  <c r="R1963" i="35"/>
  <c r="S1963" i="35"/>
  <c r="T1963" i="35"/>
  <c r="U1963" i="35"/>
  <c r="V1963" i="35"/>
  <c r="W1963" i="35"/>
  <c r="H1964" i="35"/>
  <c r="I1964" i="35"/>
  <c r="J1964" i="35"/>
  <c r="K1964" i="35"/>
  <c r="L1964" i="35"/>
  <c r="M1964" i="35"/>
  <c r="N1964" i="35"/>
  <c r="O1964" i="35"/>
  <c r="P1964" i="35"/>
  <c r="Q1964" i="35"/>
  <c r="R1964" i="35"/>
  <c r="S1964" i="35"/>
  <c r="T1964" i="35"/>
  <c r="U1964" i="35"/>
  <c r="V1964" i="35"/>
  <c r="W1964" i="35"/>
  <c r="H1965" i="35"/>
  <c r="I1965" i="35"/>
  <c r="J1965" i="35"/>
  <c r="K1965" i="35"/>
  <c r="L1965" i="35"/>
  <c r="M1965" i="35"/>
  <c r="N1965" i="35"/>
  <c r="O1965" i="35"/>
  <c r="P1965" i="35"/>
  <c r="Q1965" i="35"/>
  <c r="R1965" i="35"/>
  <c r="S1965" i="35"/>
  <c r="T1965" i="35"/>
  <c r="U1965" i="35"/>
  <c r="V1965" i="35"/>
  <c r="W1965" i="35"/>
  <c r="H1966" i="35"/>
  <c r="I1966" i="35"/>
  <c r="J1966" i="35"/>
  <c r="K1966" i="35"/>
  <c r="L1966" i="35"/>
  <c r="M1966" i="35"/>
  <c r="N1966" i="35"/>
  <c r="O1966" i="35"/>
  <c r="P1966" i="35"/>
  <c r="Q1966" i="35"/>
  <c r="R1966" i="35"/>
  <c r="S1966" i="35"/>
  <c r="T1966" i="35"/>
  <c r="U1966" i="35"/>
  <c r="V1966" i="35"/>
  <c r="W1966" i="35"/>
  <c r="H1967" i="35"/>
  <c r="I1967" i="35"/>
  <c r="J1967" i="35"/>
  <c r="K1967" i="35"/>
  <c r="L1967" i="35"/>
  <c r="M1967" i="35"/>
  <c r="N1967" i="35"/>
  <c r="O1967" i="35"/>
  <c r="P1967" i="35"/>
  <c r="Q1967" i="35"/>
  <c r="R1967" i="35"/>
  <c r="S1967" i="35"/>
  <c r="T1967" i="35"/>
  <c r="U1967" i="35"/>
  <c r="V1967" i="35"/>
  <c r="W1967" i="35"/>
  <c r="H1968" i="35"/>
  <c r="I1968" i="35"/>
  <c r="J1968" i="35"/>
  <c r="K1968" i="35"/>
  <c r="L1968" i="35"/>
  <c r="M1968" i="35"/>
  <c r="N1968" i="35"/>
  <c r="O1968" i="35"/>
  <c r="P1968" i="35"/>
  <c r="Q1968" i="35"/>
  <c r="R1968" i="35"/>
  <c r="S1968" i="35"/>
  <c r="T1968" i="35"/>
  <c r="U1968" i="35"/>
  <c r="V1968" i="35"/>
  <c r="W1968" i="35"/>
  <c r="H1969" i="35"/>
  <c r="I1969" i="35"/>
  <c r="J1969" i="35"/>
  <c r="K1969" i="35"/>
  <c r="L1969" i="35"/>
  <c r="M1969" i="35"/>
  <c r="N1969" i="35"/>
  <c r="O1969" i="35"/>
  <c r="P1969" i="35"/>
  <c r="Q1969" i="35"/>
  <c r="R1969" i="35"/>
  <c r="S1969" i="35"/>
  <c r="T1969" i="35"/>
  <c r="U1969" i="35"/>
  <c r="V1969" i="35"/>
  <c r="W1969" i="35"/>
  <c r="H1970" i="35"/>
  <c r="I1970" i="35"/>
  <c r="J1970" i="35"/>
  <c r="K1970" i="35"/>
  <c r="L1970" i="35"/>
  <c r="M1970" i="35"/>
  <c r="N1970" i="35"/>
  <c r="O1970" i="35"/>
  <c r="P1970" i="35"/>
  <c r="Q1970" i="35"/>
  <c r="R1970" i="35"/>
  <c r="S1970" i="35"/>
  <c r="T1970" i="35"/>
  <c r="U1970" i="35"/>
  <c r="V1970" i="35"/>
  <c r="W1970" i="35"/>
  <c r="H1971" i="35"/>
  <c r="I1971" i="35"/>
  <c r="J1971" i="35"/>
  <c r="K1971" i="35"/>
  <c r="L1971" i="35"/>
  <c r="M1971" i="35"/>
  <c r="N1971" i="35"/>
  <c r="O1971" i="35"/>
  <c r="P1971" i="35"/>
  <c r="Q1971" i="35"/>
  <c r="R1971" i="35"/>
  <c r="S1971" i="35"/>
  <c r="T1971" i="35"/>
  <c r="U1971" i="35"/>
  <c r="V1971" i="35"/>
  <c r="W1971" i="35"/>
  <c r="H1972" i="35"/>
  <c r="I1972" i="35"/>
  <c r="J1972" i="35"/>
  <c r="K1972" i="35"/>
  <c r="L1972" i="35"/>
  <c r="M1972" i="35"/>
  <c r="N1972" i="35"/>
  <c r="O1972" i="35"/>
  <c r="P1972" i="35"/>
  <c r="Q1972" i="35"/>
  <c r="R1972" i="35"/>
  <c r="S1972" i="35"/>
  <c r="T1972" i="35"/>
  <c r="U1972" i="35"/>
  <c r="V1972" i="35"/>
  <c r="W1972" i="35"/>
  <c r="H1973" i="35"/>
  <c r="I1973" i="35"/>
  <c r="J1973" i="35"/>
  <c r="K1973" i="35"/>
  <c r="L1973" i="35"/>
  <c r="M1973" i="35"/>
  <c r="N1973" i="35"/>
  <c r="O1973" i="35"/>
  <c r="P1973" i="35"/>
  <c r="Q1973" i="35"/>
  <c r="R1973" i="35"/>
  <c r="S1973" i="35"/>
  <c r="T1973" i="35"/>
  <c r="U1973" i="35"/>
  <c r="V1973" i="35"/>
  <c r="W1973" i="35"/>
  <c r="H1974" i="35"/>
  <c r="I1974" i="35"/>
  <c r="J1974" i="35"/>
  <c r="K1974" i="35"/>
  <c r="L1974" i="35"/>
  <c r="M1974" i="35"/>
  <c r="N1974" i="35"/>
  <c r="O1974" i="35"/>
  <c r="P1974" i="35"/>
  <c r="Q1974" i="35"/>
  <c r="R1974" i="35"/>
  <c r="S1974" i="35"/>
  <c r="T1974" i="35"/>
  <c r="U1974" i="35"/>
  <c r="V1974" i="35"/>
  <c r="W1974" i="35"/>
  <c r="H1975" i="35"/>
  <c r="I1975" i="35"/>
  <c r="J1975" i="35"/>
  <c r="K1975" i="35"/>
  <c r="L1975" i="35"/>
  <c r="M1975" i="35"/>
  <c r="N1975" i="35"/>
  <c r="O1975" i="35"/>
  <c r="P1975" i="35"/>
  <c r="Q1975" i="35"/>
  <c r="R1975" i="35"/>
  <c r="S1975" i="35"/>
  <c r="T1975" i="35"/>
  <c r="U1975" i="35"/>
  <c r="V1975" i="35"/>
  <c r="W1975" i="35"/>
  <c r="H1976" i="35"/>
  <c r="I1976" i="35"/>
  <c r="J1976" i="35"/>
  <c r="K1976" i="35"/>
  <c r="L1976" i="35"/>
  <c r="M1976" i="35"/>
  <c r="N1976" i="35"/>
  <c r="O1976" i="35"/>
  <c r="P1976" i="35"/>
  <c r="Q1976" i="35"/>
  <c r="R1976" i="35"/>
  <c r="S1976" i="35"/>
  <c r="T1976" i="35"/>
  <c r="U1976" i="35"/>
  <c r="V1976" i="35"/>
  <c r="W1976" i="35"/>
  <c r="H1977" i="35"/>
  <c r="I1977" i="35"/>
  <c r="J1977" i="35"/>
  <c r="K1977" i="35"/>
  <c r="L1977" i="35"/>
  <c r="M1977" i="35"/>
  <c r="N1977" i="35"/>
  <c r="O1977" i="35"/>
  <c r="P1977" i="35"/>
  <c r="Q1977" i="35"/>
  <c r="R1977" i="35"/>
  <c r="S1977" i="35"/>
  <c r="T1977" i="35"/>
  <c r="U1977" i="35"/>
  <c r="V1977" i="35"/>
  <c r="W1977" i="35"/>
  <c r="H1978" i="35"/>
  <c r="I1978" i="35"/>
  <c r="J1978" i="35"/>
  <c r="K1978" i="35"/>
  <c r="L1978" i="35"/>
  <c r="M1978" i="35"/>
  <c r="N1978" i="35"/>
  <c r="O1978" i="35"/>
  <c r="P1978" i="35"/>
  <c r="Q1978" i="35"/>
  <c r="R1978" i="35"/>
  <c r="S1978" i="35"/>
  <c r="T1978" i="35"/>
  <c r="U1978" i="35"/>
  <c r="V1978" i="35"/>
  <c r="W1978" i="35"/>
  <c r="H1979" i="35"/>
  <c r="I1979" i="35"/>
  <c r="J1979" i="35"/>
  <c r="K1979" i="35"/>
  <c r="L1979" i="35"/>
  <c r="M1979" i="35"/>
  <c r="N1979" i="35"/>
  <c r="O1979" i="35"/>
  <c r="P1979" i="35"/>
  <c r="Q1979" i="35"/>
  <c r="R1979" i="35"/>
  <c r="S1979" i="35"/>
  <c r="T1979" i="35"/>
  <c r="U1979" i="35"/>
  <c r="V1979" i="35"/>
  <c r="W1979" i="35"/>
  <c r="H1980" i="35"/>
  <c r="I1980" i="35"/>
  <c r="J1980" i="35"/>
  <c r="K1980" i="35"/>
  <c r="L1980" i="35"/>
  <c r="M1980" i="35"/>
  <c r="N1980" i="35"/>
  <c r="O1980" i="35"/>
  <c r="P1980" i="35"/>
  <c r="Q1980" i="35"/>
  <c r="R1980" i="35"/>
  <c r="S1980" i="35"/>
  <c r="T1980" i="35"/>
  <c r="U1980" i="35"/>
  <c r="V1980" i="35"/>
  <c r="W1980" i="35"/>
  <c r="H1981" i="35"/>
  <c r="I1981" i="35"/>
  <c r="J1981" i="35"/>
  <c r="K1981" i="35"/>
  <c r="L1981" i="35"/>
  <c r="M1981" i="35"/>
  <c r="N1981" i="35"/>
  <c r="O1981" i="35"/>
  <c r="P1981" i="35"/>
  <c r="Q1981" i="35"/>
  <c r="R1981" i="35"/>
  <c r="S1981" i="35"/>
  <c r="T1981" i="35"/>
  <c r="U1981" i="35"/>
  <c r="V1981" i="35"/>
  <c r="W1981" i="35"/>
  <c r="H1982" i="35"/>
  <c r="I1982" i="35"/>
  <c r="J1982" i="35"/>
  <c r="K1982" i="35"/>
  <c r="L1982" i="35"/>
  <c r="M1982" i="35"/>
  <c r="N1982" i="35"/>
  <c r="O1982" i="35"/>
  <c r="P1982" i="35"/>
  <c r="Q1982" i="35"/>
  <c r="R1982" i="35"/>
  <c r="S1982" i="35"/>
  <c r="T1982" i="35"/>
  <c r="U1982" i="35"/>
  <c r="V1982" i="35"/>
  <c r="W1982" i="35"/>
  <c r="H1983" i="35"/>
  <c r="I1983" i="35"/>
  <c r="J1983" i="35"/>
  <c r="K1983" i="35"/>
  <c r="L1983" i="35"/>
  <c r="M1983" i="35"/>
  <c r="N1983" i="35"/>
  <c r="O1983" i="35"/>
  <c r="P1983" i="35"/>
  <c r="Q1983" i="35"/>
  <c r="R1983" i="35"/>
  <c r="S1983" i="35"/>
  <c r="T1983" i="35"/>
  <c r="U1983" i="35"/>
  <c r="V1983" i="35"/>
  <c r="W1983" i="35"/>
  <c r="H1984" i="35"/>
  <c r="I1984" i="35"/>
  <c r="J1984" i="35"/>
  <c r="K1984" i="35"/>
  <c r="L1984" i="35"/>
  <c r="M1984" i="35"/>
  <c r="N1984" i="35"/>
  <c r="O1984" i="35"/>
  <c r="P1984" i="35"/>
  <c r="Q1984" i="35"/>
  <c r="R1984" i="35"/>
  <c r="S1984" i="35"/>
  <c r="T1984" i="35"/>
  <c r="U1984" i="35"/>
  <c r="V1984" i="35"/>
  <c r="W1984" i="35"/>
  <c r="H1985" i="35"/>
  <c r="I1985" i="35"/>
  <c r="J1985" i="35"/>
  <c r="K1985" i="35"/>
  <c r="L1985" i="35"/>
  <c r="M1985" i="35"/>
  <c r="N1985" i="35"/>
  <c r="O1985" i="35"/>
  <c r="P1985" i="35"/>
  <c r="Q1985" i="35"/>
  <c r="R1985" i="35"/>
  <c r="S1985" i="35"/>
  <c r="T1985" i="35"/>
  <c r="U1985" i="35"/>
  <c r="V1985" i="35"/>
  <c r="W1985" i="35"/>
  <c r="H1986" i="35"/>
  <c r="I1986" i="35"/>
  <c r="J1986" i="35"/>
  <c r="K1986" i="35"/>
  <c r="L1986" i="35"/>
  <c r="M1986" i="35"/>
  <c r="N1986" i="35"/>
  <c r="O1986" i="35"/>
  <c r="P1986" i="35"/>
  <c r="Q1986" i="35"/>
  <c r="R1986" i="35"/>
  <c r="S1986" i="35"/>
  <c r="T1986" i="35"/>
  <c r="U1986" i="35"/>
  <c r="V1986" i="35"/>
  <c r="W1986" i="35"/>
  <c r="H1987" i="35"/>
  <c r="I1987" i="35"/>
  <c r="J1987" i="35"/>
  <c r="K1987" i="35"/>
  <c r="L1987" i="35"/>
  <c r="M1987" i="35"/>
  <c r="N1987" i="35"/>
  <c r="O1987" i="35"/>
  <c r="P1987" i="35"/>
  <c r="Q1987" i="35"/>
  <c r="R1987" i="35"/>
  <c r="S1987" i="35"/>
  <c r="T1987" i="35"/>
  <c r="U1987" i="35"/>
  <c r="V1987" i="35"/>
  <c r="W1987" i="35"/>
  <c r="H1988" i="35"/>
  <c r="I1988" i="35"/>
  <c r="J1988" i="35"/>
  <c r="K1988" i="35"/>
  <c r="L1988" i="35"/>
  <c r="M1988" i="35"/>
  <c r="N1988" i="35"/>
  <c r="O1988" i="35"/>
  <c r="P1988" i="35"/>
  <c r="Q1988" i="35"/>
  <c r="R1988" i="35"/>
  <c r="S1988" i="35"/>
  <c r="T1988" i="35"/>
  <c r="U1988" i="35"/>
  <c r="V1988" i="35"/>
  <c r="W1988" i="35"/>
  <c r="H1989" i="35"/>
  <c r="I1989" i="35"/>
  <c r="J1989" i="35"/>
  <c r="K1989" i="35"/>
  <c r="L1989" i="35"/>
  <c r="M1989" i="35"/>
  <c r="N1989" i="35"/>
  <c r="O1989" i="35"/>
  <c r="P1989" i="35"/>
  <c r="Q1989" i="35"/>
  <c r="R1989" i="35"/>
  <c r="S1989" i="35"/>
  <c r="T1989" i="35"/>
  <c r="U1989" i="35"/>
  <c r="V1989" i="35"/>
  <c r="W1989" i="35"/>
  <c r="H1990" i="35"/>
  <c r="I1990" i="35"/>
  <c r="J1990" i="35"/>
  <c r="K1990" i="35"/>
  <c r="L1990" i="35"/>
  <c r="M1990" i="35"/>
  <c r="N1990" i="35"/>
  <c r="O1990" i="35"/>
  <c r="P1990" i="35"/>
  <c r="Q1990" i="35"/>
  <c r="R1990" i="35"/>
  <c r="S1990" i="35"/>
  <c r="T1990" i="35"/>
  <c r="U1990" i="35"/>
  <c r="V1990" i="35"/>
  <c r="W1990" i="35"/>
  <c r="H1991" i="35"/>
  <c r="I1991" i="35"/>
  <c r="J1991" i="35"/>
  <c r="K1991" i="35"/>
  <c r="L1991" i="35"/>
  <c r="M1991" i="35"/>
  <c r="N1991" i="35"/>
  <c r="O1991" i="35"/>
  <c r="P1991" i="35"/>
  <c r="Q1991" i="35"/>
  <c r="R1991" i="35"/>
  <c r="S1991" i="35"/>
  <c r="T1991" i="35"/>
  <c r="U1991" i="35"/>
  <c r="V1991" i="35"/>
  <c r="W1991" i="35"/>
  <c r="H1992" i="35"/>
  <c r="I1992" i="35"/>
  <c r="J1992" i="35"/>
  <c r="K1992" i="35"/>
  <c r="L1992" i="35"/>
  <c r="M1992" i="35"/>
  <c r="N1992" i="35"/>
  <c r="O1992" i="35"/>
  <c r="P1992" i="35"/>
  <c r="Q1992" i="35"/>
  <c r="R1992" i="35"/>
  <c r="S1992" i="35"/>
  <c r="T1992" i="35"/>
  <c r="U1992" i="35"/>
  <c r="V1992" i="35"/>
  <c r="W1992" i="35"/>
  <c r="H1993" i="35"/>
  <c r="I1993" i="35"/>
  <c r="J1993" i="35"/>
  <c r="K1993" i="35"/>
  <c r="L1993" i="35"/>
  <c r="M1993" i="35"/>
  <c r="N1993" i="35"/>
  <c r="O1993" i="35"/>
  <c r="P1993" i="35"/>
  <c r="Q1993" i="35"/>
  <c r="R1993" i="35"/>
  <c r="S1993" i="35"/>
  <c r="T1993" i="35"/>
  <c r="U1993" i="35"/>
  <c r="V1993" i="35"/>
  <c r="W1993" i="35"/>
  <c r="H1994" i="35"/>
  <c r="I1994" i="35"/>
  <c r="J1994" i="35"/>
  <c r="K1994" i="35"/>
  <c r="L1994" i="35"/>
  <c r="M1994" i="35"/>
  <c r="N1994" i="35"/>
  <c r="O1994" i="35"/>
  <c r="P1994" i="35"/>
  <c r="Q1994" i="35"/>
  <c r="R1994" i="35"/>
  <c r="S1994" i="35"/>
  <c r="T1994" i="35"/>
  <c r="U1994" i="35"/>
  <c r="V1994" i="35"/>
  <c r="W1994" i="35"/>
  <c r="H1995" i="35"/>
  <c r="I1995" i="35"/>
  <c r="J1995" i="35"/>
  <c r="K1995" i="35"/>
  <c r="L1995" i="35"/>
  <c r="M1995" i="35"/>
  <c r="N1995" i="35"/>
  <c r="O1995" i="35"/>
  <c r="P1995" i="35"/>
  <c r="Q1995" i="35"/>
  <c r="R1995" i="35"/>
  <c r="S1995" i="35"/>
  <c r="T1995" i="35"/>
  <c r="U1995" i="35"/>
  <c r="V1995" i="35"/>
  <c r="W1995" i="35"/>
  <c r="H1996" i="35"/>
  <c r="I1996" i="35"/>
  <c r="J1996" i="35"/>
  <c r="K1996" i="35"/>
  <c r="L1996" i="35"/>
  <c r="M1996" i="35"/>
  <c r="N1996" i="35"/>
  <c r="O1996" i="35"/>
  <c r="P1996" i="35"/>
  <c r="Q1996" i="35"/>
  <c r="R1996" i="35"/>
  <c r="S1996" i="35"/>
  <c r="T1996" i="35"/>
  <c r="U1996" i="35"/>
  <c r="V1996" i="35"/>
  <c r="W1996" i="35"/>
  <c r="H1997" i="35"/>
  <c r="I1997" i="35"/>
  <c r="J1997" i="35"/>
  <c r="K1997" i="35"/>
  <c r="L1997" i="35"/>
  <c r="M1997" i="35"/>
  <c r="N1997" i="35"/>
  <c r="O1997" i="35"/>
  <c r="P1997" i="35"/>
  <c r="Q1997" i="35"/>
  <c r="R1997" i="35"/>
  <c r="S1997" i="35"/>
  <c r="T1997" i="35"/>
  <c r="U1997" i="35"/>
  <c r="V1997" i="35"/>
  <c r="W1997" i="35"/>
  <c r="H1998" i="35"/>
  <c r="I1998" i="35"/>
  <c r="J1998" i="35"/>
  <c r="K1998" i="35"/>
  <c r="L1998" i="35"/>
  <c r="M1998" i="35"/>
  <c r="N1998" i="35"/>
  <c r="O1998" i="35"/>
  <c r="P1998" i="35"/>
  <c r="Q1998" i="35"/>
  <c r="R1998" i="35"/>
  <c r="S1998" i="35"/>
  <c r="T1998" i="35"/>
  <c r="U1998" i="35"/>
  <c r="V1998" i="35"/>
  <c r="W1998" i="35"/>
  <c r="H1999" i="35"/>
  <c r="S1999" i="35"/>
  <c r="T1999" i="35"/>
  <c r="U1999" i="35"/>
  <c r="V1999" i="35"/>
  <c r="W1999" i="35"/>
  <c r="I1999" i="35" s="1"/>
  <c r="H14" i="35"/>
  <c r="S14" i="35"/>
  <c r="U14" i="35" s="1"/>
  <c r="T14" i="35"/>
  <c r="V14" i="35"/>
  <c r="W14" i="35"/>
  <c r="O56" i="35" l="1"/>
  <c r="O55" i="35"/>
  <c r="N56" i="35"/>
  <c r="M56" i="35"/>
  <c r="L56" i="35"/>
  <c r="K56" i="35"/>
  <c r="R56" i="35"/>
  <c r="J56" i="35"/>
  <c r="Q56" i="35"/>
  <c r="I56" i="35"/>
  <c r="P56" i="35"/>
  <c r="N55" i="35"/>
  <c r="M55" i="35"/>
  <c r="L55" i="35"/>
  <c r="K55" i="35"/>
  <c r="R55" i="35"/>
  <c r="J55" i="35"/>
  <c r="P55" i="35"/>
  <c r="Q55" i="35"/>
  <c r="I55" i="35"/>
  <c r="I52" i="35"/>
  <c r="Q52" i="35"/>
  <c r="P53" i="35"/>
  <c r="R53" i="35"/>
  <c r="L54" i="35"/>
  <c r="K53" i="35"/>
  <c r="J53" i="35"/>
  <c r="I54" i="35"/>
  <c r="J54" i="35"/>
  <c r="R54" i="35"/>
  <c r="L53" i="35"/>
  <c r="Q54" i="35"/>
  <c r="P54" i="35"/>
  <c r="K54" i="35"/>
  <c r="O54" i="35"/>
  <c r="N54" i="35"/>
  <c r="M54" i="35"/>
  <c r="Q53" i="35"/>
  <c r="I53" i="35"/>
  <c r="O53" i="35"/>
  <c r="N53" i="35"/>
  <c r="M53" i="35"/>
  <c r="O52" i="35"/>
  <c r="J52" i="35"/>
  <c r="P52" i="35"/>
  <c r="N52" i="35"/>
  <c r="M52" i="35"/>
  <c r="L52" i="35"/>
  <c r="K52" i="35"/>
  <c r="R52" i="35"/>
  <c r="K32" i="35"/>
  <c r="M51" i="35"/>
  <c r="K50" i="35"/>
  <c r="L51" i="35"/>
  <c r="P51" i="35"/>
  <c r="K51" i="35"/>
  <c r="N51" i="35"/>
  <c r="L50" i="35"/>
  <c r="R51" i="35"/>
  <c r="J51" i="35"/>
  <c r="Q51" i="35"/>
  <c r="I51" i="35"/>
  <c r="O51" i="35"/>
  <c r="O50" i="35"/>
  <c r="P50" i="35"/>
  <c r="J50" i="35"/>
  <c r="I50" i="35"/>
  <c r="R50" i="35"/>
  <c r="Q50" i="35"/>
  <c r="N50" i="35"/>
  <c r="M50" i="35"/>
  <c r="P49" i="35"/>
  <c r="M48" i="35"/>
  <c r="I49" i="35"/>
  <c r="O49" i="35"/>
  <c r="N49" i="35"/>
  <c r="M49" i="35"/>
  <c r="L49" i="35"/>
  <c r="K49" i="35"/>
  <c r="R49" i="35"/>
  <c r="J49" i="35"/>
  <c r="Q49" i="35"/>
  <c r="P48" i="35"/>
  <c r="N48" i="35"/>
  <c r="L48" i="35"/>
  <c r="K48" i="35"/>
  <c r="J48" i="35"/>
  <c r="I48" i="35"/>
  <c r="R48" i="35"/>
  <c r="Q48" i="35"/>
  <c r="K47" i="35"/>
  <c r="O48" i="35"/>
  <c r="R47" i="35"/>
  <c r="J47" i="35"/>
  <c r="I47" i="35"/>
  <c r="Q47" i="35"/>
  <c r="P47" i="35"/>
  <c r="O47" i="35"/>
  <c r="N47" i="35"/>
  <c r="M47" i="35"/>
  <c r="L47" i="35"/>
  <c r="N43" i="35"/>
  <c r="J45" i="35"/>
  <c r="M43" i="35"/>
  <c r="I45" i="35"/>
  <c r="R31" i="35"/>
  <c r="P46" i="35"/>
  <c r="K45" i="35"/>
  <c r="P44" i="35"/>
  <c r="R45" i="35"/>
  <c r="Q45" i="35"/>
  <c r="O46" i="35"/>
  <c r="P45" i="35"/>
  <c r="O45" i="35"/>
  <c r="R39" i="35"/>
  <c r="N46" i="35"/>
  <c r="M46" i="35"/>
  <c r="L46" i="35"/>
  <c r="K46" i="35"/>
  <c r="R46" i="35"/>
  <c r="J46" i="35"/>
  <c r="Q46" i="35"/>
  <c r="I46" i="35"/>
  <c r="N45" i="35"/>
  <c r="M45" i="35"/>
  <c r="L45" i="35"/>
  <c r="O44" i="35"/>
  <c r="M44" i="35"/>
  <c r="L44" i="35"/>
  <c r="K44" i="35"/>
  <c r="R44" i="35"/>
  <c r="J44" i="35"/>
  <c r="N44" i="35"/>
  <c r="Q44" i="35"/>
  <c r="I44" i="35"/>
  <c r="J43" i="35"/>
  <c r="I43" i="35"/>
  <c r="L43" i="35"/>
  <c r="K43" i="35"/>
  <c r="R43" i="35"/>
  <c r="Q43" i="35"/>
  <c r="P43" i="35"/>
  <c r="O43" i="35"/>
  <c r="J36" i="35"/>
  <c r="M27" i="35"/>
  <c r="O38" i="35"/>
  <c r="I35" i="35"/>
  <c r="K30" i="35"/>
  <c r="P30" i="35"/>
  <c r="N27" i="35"/>
  <c r="K40" i="35"/>
  <c r="I30" i="35"/>
  <c r="I42" i="35"/>
  <c r="L40" i="35"/>
  <c r="I39" i="35"/>
  <c r="P38" i="35"/>
  <c r="I36" i="35"/>
  <c r="O35" i="35"/>
  <c r="O34" i="35"/>
  <c r="M32" i="35"/>
  <c r="L32" i="35"/>
  <c r="J30" i="35"/>
  <c r="N28" i="35"/>
  <c r="I24" i="35"/>
  <c r="J40" i="35"/>
  <c r="K38" i="35"/>
  <c r="P33" i="35"/>
  <c r="J32" i="35"/>
  <c r="R40" i="35"/>
  <c r="I40" i="35"/>
  <c r="P39" i="35"/>
  <c r="J38" i="35"/>
  <c r="Q37" i="35"/>
  <c r="I34" i="35"/>
  <c r="I32" i="35"/>
  <c r="P31" i="35"/>
  <c r="P29" i="35"/>
  <c r="P27" i="35"/>
  <c r="O41" i="35"/>
  <c r="Q39" i="35"/>
  <c r="L38" i="35"/>
  <c r="R37" i="35"/>
  <c r="J35" i="35"/>
  <c r="Q31" i="35"/>
  <c r="J42" i="35"/>
  <c r="Q40" i="35"/>
  <c r="O39" i="35"/>
  <c r="I38" i="35"/>
  <c r="P37" i="35"/>
  <c r="R32" i="35"/>
  <c r="O31" i="35"/>
  <c r="P28" i="35"/>
  <c r="M39" i="35"/>
  <c r="L39" i="35"/>
  <c r="Q36" i="35"/>
  <c r="L31" i="35"/>
  <c r="R30" i="35"/>
  <c r="O40" i="35"/>
  <c r="K39" i="35"/>
  <c r="R38" i="35"/>
  <c r="K37" i="35"/>
  <c r="J37" i="35"/>
  <c r="P36" i="35"/>
  <c r="Q35" i="35"/>
  <c r="O33" i="35"/>
  <c r="P32" i="35"/>
  <c r="J31" i="35"/>
  <c r="Q30" i="35"/>
  <c r="O27" i="35"/>
  <c r="P40" i="35"/>
  <c r="O37" i="35"/>
  <c r="Q32" i="35"/>
  <c r="K31" i="35"/>
  <c r="N40" i="35"/>
  <c r="M40" i="35"/>
  <c r="J39" i="35"/>
  <c r="Q38" i="35"/>
  <c r="I37" i="35"/>
  <c r="O36" i="35"/>
  <c r="P35" i="35"/>
  <c r="P34" i="35"/>
  <c r="O32" i="35"/>
  <c r="I31" i="35"/>
  <c r="Q42" i="35"/>
  <c r="P42" i="35"/>
  <c r="O42" i="35"/>
  <c r="M42" i="35"/>
  <c r="N42" i="35"/>
  <c r="L42" i="35"/>
  <c r="K42" i="35"/>
  <c r="R42" i="35"/>
  <c r="K41" i="35"/>
  <c r="N41" i="35"/>
  <c r="M41" i="35"/>
  <c r="L41" i="35"/>
  <c r="R41" i="35"/>
  <c r="J41" i="35"/>
  <c r="Q41" i="35"/>
  <c r="I41" i="35"/>
  <c r="P41" i="35"/>
  <c r="N36" i="35"/>
  <c r="N37" i="35"/>
  <c r="M36" i="35"/>
  <c r="N38" i="35"/>
  <c r="M37" i="35"/>
  <c r="L36" i="35"/>
  <c r="N39" i="35"/>
  <c r="M38" i="35"/>
  <c r="L37" i="35"/>
  <c r="K36" i="35"/>
  <c r="R36" i="35"/>
  <c r="N33" i="35"/>
  <c r="N34" i="35"/>
  <c r="M33" i="35"/>
  <c r="N35" i="35"/>
  <c r="M34" i="35"/>
  <c r="L33" i="35"/>
  <c r="M35" i="35"/>
  <c r="L34" i="35"/>
  <c r="K33" i="35"/>
  <c r="L35" i="35"/>
  <c r="K34" i="35"/>
  <c r="R33" i="35"/>
  <c r="J33" i="35"/>
  <c r="K35" i="35"/>
  <c r="R34" i="35"/>
  <c r="J34" i="35"/>
  <c r="Q33" i="35"/>
  <c r="I33" i="35"/>
  <c r="R35" i="35"/>
  <c r="Q34" i="35"/>
  <c r="O30" i="35"/>
  <c r="N30" i="35"/>
  <c r="N31" i="35"/>
  <c r="M30" i="35"/>
  <c r="N32" i="35"/>
  <c r="M31" i="35"/>
  <c r="L30" i="35"/>
  <c r="O29" i="35"/>
  <c r="M29" i="35"/>
  <c r="L29" i="35"/>
  <c r="K29" i="35"/>
  <c r="N29" i="35"/>
  <c r="R29" i="35"/>
  <c r="J29" i="35"/>
  <c r="Q29" i="35"/>
  <c r="I29" i="35"/>
  <c r="M28" i="35"/>
  <c r="L28" i="35"/>
  <c r="K28" i="35"/>
  <c r="J28" i="35"/>
  <c r="R28" i="35"/>
  <c r="Q28" i="35"/>
  <c r="I28" i="35"/>
  <c r="O28" i="35"/>
  <c r="L27" i="35"/>
  <c r="K27" i="35"/>
  <c r="R27" i="35"/>
  <c r="J27" i="35"/>
  <c r="Q27" i="35"/>
  <c r="I27" i="35"/>
  <c r="K25" i="35"/>
  <c r="M26" i="35"/>
  <c r="L26" i="35"/>
  <c r="K26" i="35"/>
  <c r="J26" i="35"/>
  <c r="I26" i="35"/>
  <c r="R26" i="35"/>
  <c r="Q26" i="35"/>
  <c r="P26" i="35"/>
  <c r="O26" i="35"/>
  <c r="N26" i="35"/>
  <c r="J25" i="35"/>
  <c r="R25" i="35"/>
  <c r="Q25" i="35"/>
  <c r="I25" i="35"/>
  <c r="P25" i="35"/>
  <c r="O25" i="35"/>
  <c r="N25" i="35"/>
  <c r="M25" i="35"/>
  <c r="L25" i="35"/>
  <c r="J24" i="35"/>
  <c r="Q24" i="35"/>
  <c r="P24" i="35"/>
  <c r="O24" i="35"/>
  <c r="N24" i="35"/>
  <c r="M24" i="35"/>
  <c r="L24" i="35"/>
  <c r="K24" i="35"/>
  <c r="R24" i="35"/>
  <c r="P23" i="35"/>
  <c r="K23" i="35"/>
  <c r="O23" i="35"/>
  <c r="N23" i="35"/>
  <c r="M23" i="35"/>
  <c r="R23" i="35"/>
  <c r="J23" i="35"/>
  <c r="Q23" i="35"/>
  <c r="I23" i="35"/>
  <c r="L23" i="35"/>
  <c r="M22" i="35"/>
  <c r="P18" i="35"/>
  <c r="J22" i="35"/>
  <c r="L22" i="35"/>
  <c r="K22" i="35"/>
  <c r="R22" i="35"/>
  <c r="I22" i="35"/>
  <c r="I20" i="35"/>
  <c r="Q22" i="35"/>
  <c r="P22" i="35"/>
  <c r="L21" i="35"/>
  <c r="O22" i="35"/>
  <c r="N22" i="35"/>
  <c r="I21" i="35"/>
  <c r="K21" i="35"/>
  <c r="J21" i="35"/>
  <c r="R21" i="35"/>
  <c r="Q21" i="35"/>
  <c r="P21" i="35"/>
  <c r="O21" i="35"/>
  <c r="N21" i="35"/>
  <c r="M21" i="35"/>
  <c r="P20" i="35"/>
  <c r="O20" i="35"/>
  <c r="M20" i="35"/>
  <c r="L20" i="35"/>
  <c r="K20" i="35"/>
  <c r="R20" i="35"/>
  <c r="J20" i="35"/>
  <c r="N20" i="35"/>
  <c r="Q20" i="35"/>
  <c r="M19" i="35"/>
  <c r="Q19" i="35"/>
  <c r="I19" i="35"/>
  <c r="R19" i="35"/>
  <c r="K19" i="35"/>
  <c r="J18" i="35"/>
  <c r="J19" i="35"/>
  <c r="L19" i="35"/>
  <c r="N19" i="35"/>
  <c r="R18" i="35"/>
  <c r="P19" i="35"/>
  <c r="O19" i="35"/>
  <c r="K18" i="35"/>
  <c r="I18" i="35"/>
  <c r="O16" i="35"/>
  <c r="N17" i="35"/>
  <c r="Q18" i="35"/>
  <c r="O18" i="35"/>
  <c r="N18" i="35"/>
  <c r="M18" i="35"/>
  <c r="L18" i="35"/>
  <c r="R17" i="35"/>
  <c r="P17" i="35"/>
  <c r="M17" i="35"/>
  <c r="L17" i="35"/>
  <c r="K17" i="35"/>
  <c r="J17" i="35"/>
  <c r="P16" i="35"/>
  <c r="N16" i="35"/>
  <c r="M16" i="35"/>
  <c r="Q17" i="35"/>
  <c r="I17" i="35"/>
  <c r="O17" i="35"/>
  <c r="L16" i="35"/>
  <c r="K16" i="35"/>
  <c r="R16" i="35"/>
  <c r="J16" i="35"/>
  <c r="Q16" i="35"/>
  <c r="I16" i="35"/>
  <c r="L15" i="35"/>
  <c r="K15" i="35"/>
  <c r="I15" i="35"/>
  <c r="R15" i="35"/>
  <c r="J15" i="35"/>
  <c r="Q15" i="35"/>
  <c r="P15" i="35"/>
  <c r="O15" i="35"/>
  <c r="N15" i="35"/>
  <c r="M15" i="35"/>
  <c r="L14" i="35"/>
  <c r="P1999" i="35"/>
  <c r="L1999" i="35"/>
  <c r="O1999" i="35"/>
  <c r="K1999" i="35"/>
  <c r="R1999" i="35"/>
  <c r="N1999" i="35"/>
  <c r="J1999" i="35"/>
  <c r="Q1999" i="35"/>
  <c r="M1999" i="35"/>
  <c r="K14" i="35"/>
  <c r="R14" i="35"/>
  <c r="N14" i="35"/>
  <c r="J14" i="35"/>
  <c r="Q14" i="35"/>
  <c r="M14" i="35"/>
  <c r="I14" i="35"/>
  <c r="O14" i="35"/>
  <c r="P14" i="35"/>
  <c r="H13" i="35" l="1"/>
  <c r="S13" i="35"/>
  <c r="U13" i="35" s="1"/>
  <c r="T13" i="35"/>
  <c r="V13" i="35"/>
  <c r="W13" i="35"/>
  <c r="R13" i="35" l="1"/>
  <c r="Q13" i="35"/>
  <c r="P13" i="35"/>
  <c r="L13" i="35"/>
  <c r="M13" i="35"/>
  <c r="O13" i="35"/>
  <c r="K13" i="35"/>
  <c r="N13" i="35"/>
  <c r="J13" i="35"/>
  <c r="I13" i="35"/>
  <c r="AC13" i="35"/>
  <c r="Z13" i="35"/>
  <c r="AB13" i="35"/>
  <c r="AA13" i="35"/>
  <c r="AC1997" i="35" l="1"/>
  <c r="AB1997" i="35"/>
  <c r="AA1997" i="35"/>
  <c r="Z1997" i="35"/>
  <c r="AC1996" i="35"/>
  <c r="AB1996" i="35"/>
  <c r="AA1996" i="35"/>
  <c r="Z1996" i="35"/>
  <c r="AC1995" i="35"/>
  <c r="AB1995" i="35"/>
  <c r="AA1995" i="35"/>
  <c r="Z1995" i="35"/>
  <c r="AC1994" i="35"/>
  <c r="AB1994" i="35"/>
  <c r="AA1994" i="35"/>
  <c r="Z1994" i="35"/>
  <c r="AC1993" i="35"/>
  <c r="AB1993" i="35"/>
  <c r="AA1993" i="35"/>
  <c r="Z1993" i="35"/>
  <c r="AC1992" i="35"/>
  <c r="AB1992" i="35"/>
  <c r="AA1992" i="35"/>
  <c r="Z1992" i="35"/>
  <c r="AC1991" i="35"/>
  <c r="AB1991" i="35"/>
  <c r="AA1991" i="35"/>
  <c r="Z1991" i="35"/>
  <c r="AC1990" i="35"/>
  <c r="AB1990" i="35"/>
  <c r="AA1990" i="35"/>
  <c r="Z1990" i="35"/>
  <c r="AC1989" i="35"/>
  <c r="AB1989" i="35"/>
  <c r="AA1989" i="35"/>
  <c r="Z1989" i="35"/>
  <c r="AC1988" i="35"/>
  <c r="AB1988" i="35"/>
  <c r="AA1988" i="35"/>
  <c r="Z1988" i="35"/>
  <c r="AC1987" i="35"/>
  <c r="AB1987" i="35"/>
  <c r="AA1987" i="35"/>
  <c r="Z1987" i="35"/>
  <c r="AC1986" i="35"/>
  <c r="AB1986" i="35"/>
  <c r="AA1986" i="35"/>
  <c r="Z1986" i="35"/>
  <c r="AC1985" i="35"/>
  <c r="AB1985" i="35"/>
  <c r="AA1985" i="35"/>
  <c r="Z1985" i="35"/>
  <c r="AC1984" i="35"/>
  <c r="AB1984" i="35"/>
  <c r="AA1984" i="35"/>
  <c r="Z1984" i="35"/>
  <c r="AC1983" i="35"/>
  <c r="AB1983" i="35"/>
  <c r="AA1983" i="35"/>
  <c r="Z1983" i="35"/>
  <c r="AC1982" i="35"/>
  <c r="AB1982" i="35"/>
  <c r="AA1982" i="35"/>
  <c r="Z1982" i="35"/>
  <c r="AC1981" i="35"/>
  <c r="AB1981" i="35"/>
  <c r="AA1981" i="35"/>
  <c r="Z1981" i="35"/>
  <c r="AC1980" i="35"/>
  <c r="AB1980" i="35"/>
  <c r="AA1980" i="35"/>
  <c r="Z1980" i="35"/>
  <c r="AC1979" i="35"/>
  <c r="AB1979" i="35"/>
  <c r="AA1979" i="35"/>
  <c r="Z1979" i="35"/>
  <c r="AC1978" i="35"/>
  <c r="AB1978" i="35"/>
  <c r="AA1978" i="35"/>
  <c r="Z1978" i="35"/>
  <c r="AC1977" i="35"/>
  <c r="AB1977" i="35"/>
  <c r="AA1977" i="35"/>
  <c r="Z1977" i="35"/>
  <c r="AC1976" i="35"/>
  <c r="AB1976" i="35"/>
  <c r="AA1976" i="35"/>
  <c r="Z1976" i="35"/>
  <c r="AC1975" i="35"/>
  <c r="AB1975" i="35"/>
  <c r="AA1975" i="35"/>
  <c r="Z1975" i="35"/>
  <c r="AC1974" i="35"/>
  <c r="AB1974" i="35"/>
  <c r="AA1974" i="35"/>
  <c r="Z1974" i="35"/>
  <c r="AC1973" i="35"/>
  <c r="AB1973" i="35"/>
  <c r="AA1973" i="35"/>
  <c r="Z1973" i="35"/>
  <c r="AC1972" i="35"/>
  <c r="AB1972" i="35"/>
  <c r="AA1972" i="35"/>
  <c r="Z1972" i="35"/>
  <c r="AC1971" i="35"/>
  <c r="AB1971" i="35"/>
  <c r="AA1971" i="35"/>
  <c r="Z1971" i="35"/>
  <c r="AC1970" i="35"/>
  <c r="AB1970" i="35"/>
  <c r="AA1970" i="35"/>
  <c r="Z1970" i="35"/>
  <c r="AC1969" i="35"/>
  <c r="AB1969" i="35"/>
  <c r="AA1969" i="35"/>
  <c r="Z1969" i="35"/>
  <c r="AC1968" i="35"/>
  <c r="AB1968" i="35"/>
  <c r="AA1968" i="35"/>
  <c r="Z1968" i="35"/>
  <c r="AC1967" i="35"/>
  <c r="AB1967" i="35"/>
  <c r="AA1967" i="35"/>
  <c r="Z1967" i="35"/>
  <c r="AC1966" i="35"/>
  <c r="AB1966" i="35"/>
  <c r="AA1966" i="35"/>
  <c r="Z1966" i="35"/>
  <c r="AC1965" i="35"/>
  <c r="AB1965" i="35"/>
  <c r="AA1965" i="35"/>
  <c r="Z1965" i="35"/>
  <c r="AC1964" i="35"/>
  <c r="AB1964" i="35"/>
  <c r="AA1964" i="35"/>
  <c r="Z1964" i="35"/>
  <c r="AC1963" i="35"/>
  <c r="AB1963" i="35"/>
  <c r="AA1963" i="35"/>
  <c r="Z1963" i="35"/>
  <c r="AC1962" i="35"/>
  <c r="AB1962" i="35"/>
  <c r="AA1962" i="35"/>
  <c r="Z1962" i="35"/>
  <c r="AC1961" i="35"/>
  <c r="AB1961" i="35"/>
  <c r="AA1961" i="35"/>
  <c r="Z1961" i="35"/>
  <c r="AC1960" i="35"/>
  <c r="AB1960" i="35"/>
  <c r="AA1960" i="35"/>
  <c r="Z1960" i="35"/>
  <c r="AC1959" i="35"/>
  <c r="AB1959" i="35"/>
  <c r="AA1959" i="35"/>
  <c r="Z1959" i="35"/>
  <c r="AC1958" i="35"/>
  <c r="AB1958" i="35"/>
  <c r="AA1958" i="35"/>
  <c r="Z1958" i="35"/>
  <c r="AC1957" i="35"/>
  <c r="AB1957" i="35"/>
  <c r="AA1957" i="35"/>
  <c r="Z1957" i="35"/>
  <c r="AC1956" i="35"/>
  <c r="AB1956" i="35"/>
  <c r="AA1956" i="35"/>
  <c r="Z1956" i="35"/>
  <c r="AC1955" i="35"/>
  <c r="AB1955" i="35"/>
  <c r="AA1955" i="35"/>
  <c r="Z1955" i="35"/>
  <c r="AC1954" i="35"/>
  <c r="AB1954" i="35"/>
  <c r="AA1954" i="35"/>
  <c r="Z1954" i="35"/>
  <c r="AC1953" i="35"/>
  <c r="AB1953" i="35"/>
  <c r="AA1953" i="35"/>
  <c r="Z1953" i="35"/>
  <c r="AC1952" i="35"/>
  <c r="AB1952" i="35"/>
  <c r="AA1952" i="35"/>
  <c r="Z1952" i="35"/>
  <c r="AC1951" i="35"/>
  <c r="AB1951" i="35"/>
  <c r="AA1951" i="35"/>
  <c r="Z1951" i="35"/>
  <c r="AC1950" i="35"/>
  <c r="AB1950" i="35"/>
  <c r="AA1950" i="35"/>
  <c r="Z1950" i="35"/>
  <c r="AC1949" i="35"/>
  <c r="AB1949" i="35"/>
  <c r="AA1949" i="35"/>
  <c r="Z1949" i="35"/>
  <c r="AC1948" i="35"/>
  <c r="AB1948" i="35"/>
  <c r="AA1948" i="35"/>
  <c r="Z1948" i="35"/>
  <c r="AC1947" i="35"/>
  <c r="AB1947" i="35"/>
  <c r="AA1947" i="35"/>
  <c r="Z1947" i="35"/>
  <c r="AC1946" i="35"/>
  <c r="AB1946" i="35"/>
  <c r="AA1946" i="35"/>
  <c r="Z1946" i="35"/>
  <c r="AC1945" i="35"/>
  <c r="AB1945" i="35"/>
  <c r="AA1945" i="35"/>
  <c r="Z1945" i="35"/>
  <c r="AC1944" i="35"/>
  <c r="AB1944" i="35"/>
  <c r="AA1944" i="35"/>
  <c r="Z1944" i="35"/>
  <c r="AC1943" i="35"/>
  <c r="AB1943" i="35"/>
  <c r="AA1943" i="35"/>
  <c r="Z1943" i="35"/>
  <c r="AC1942" i="35"/>
  <c r="AB1942" i="35"/>
  <c r="AA1942" i="35"/>
  <c r="Z1942" i="35"/>
  <c r="AC1941" i="35"/>
  <c r="AB1941" i="35"/>
  <c r="AA1941" i="35"/>
  <c r="Z1941" i="35"/>
  <c r="AC1940" i="35"/>
  <c r="AB1940" i="35"/>
  <c r="AA1940" i="35"/>
  <c r="Z1940" i="35"/>
  <c r="AC1939" i="35"/>
  <c r="AB1939" i="35"/>
  <c r="AA1939" i="35"/>
  <c r="Z1939" i="35"/>
  <c r="AC1938" i="35"/>
  <c r="AB1938" i="35"/>
  <c r="AA1938" i="35"/>
  <c r="Z1938" i="35"/>
  <c r="AC1937" i="35"/>
  <c r="AB1937" i="35"/>
  <c r="AA1937" i="35"/>
  <c r="Z1937" i="35"/>
  <c r="AC1936" i="35"/>
  <c r="AB1936" i="35"/>
  <c r="AA1936" i="35"/>
  <c r="Z1936" i="35"/>
  <c r="AC1935" i="35"/>
  <c r="AB1935" i="35"/>
  <c r="AA1935" i="35"/>
  <c r="Z1935" i="35"/>
  <c r="AC1934" i="35"/>
  <c r="AB1934" i="35"/>
  <c r="AA1934" i="35"/>
  <c r="Z1934" i="35"/>
  <c r="AC1933" i="35"/>
  <c r="AB1933" i="35"/>
  <c r="AA1933" i="35"/>
  <c r="Z1933" i="35"/>
  <c r="AC1932" i="35"/>
  <c r="AB1932" i="35"/>
  <c r="AA1932" i="35"/>
  <c r="Z1932" i="35"/>
  <c r="AC1931" i="35"/>
  <c r="AB1931" i="35"/>
  <c r="AA1931" i="35"/>
  <c r="Z1931" i="35"/>
  <c r="AC1930" i="35"/>
  <c r="AB1930" i="35"/>
  <c r="AA1930" i="35"/>
  <c r="Z1930" i="35"/>
  <c r="AC1929" i="35"/>
  <c r="AB1929" i="35"/>
  <c r="AA1929" i="35"/>
  <c r="Z1929" i="35"/>
  <c r="AC1928" i="35"/>
  <c r="AB1928" i="35"/>
  <c r="AA1928" i="35"/>
  <c r="Z1928" i="35"/>
  <c r="AC1927" i="35"/>
  <c r="AB1927" i="35"/>
  <c r="AA1927" i="35"/>
  <c r="Z1927" i="35"/>
  <c r="AC1926" i="35"/>
  <c r="AB1926" i="35"/>
  <c r="AA1926" i="35"/>
  <c r="Z1926" i="35"/>
  <c r="AC1925" i="35"/>
  <c r="AB1925" i="35"/>
  <c r="AA1925" i="35"/>
  <c r="Z1925" i="35"/>
  <c r="AC1924" i="35"/>
  <c r="AB1924" i="35"/>
  <c r="AA1924" i="35"/>
  <c r="Z1924" i="35"/>
  <c r="AC1923" i="35"/>
  <c r="AB1923" i="35"/>
  <c r="AA1923" i="35"/>
  <c r="Z1923" i="35"/>
  <c r="AC1922" i="35"/>
  <c r="AB1922" i="35"/>
  <c r="AA1922" i="35"/>
  <c r="Z1922" i="35"/>
  <c r="AC1921" i="35"/>
  <c r="AB1921" i="35"/>
  <c r="AA1921" i="35"/>
  <c r="Z1921" i="35"/>
  <c r="AC1920" i="35"/>
  <c r="AB1920" i="35"/>
  <c r="AA1920" i="35"/>
  <c r="Z1920" i="35"/>
  <c r="AC1919" i="35"/>
  <c r="AB1919" i="35"/>
  <c r="AA1919" i="35"/>
  <c r="Z1919" i="35"/>
  <c r="AC1918" i="35"/>
  <c r="AB1918" i="35"/>
  <c r="AA1918" i="35"/>
  <c r="Z1918" i="35"/>
  <c r="AC1917" i="35"/>
  <c r="AB1917" i="35"/>
  <c r="AA1917" i="35"/>
  <c r="Z1917" i="35"/>
  <c r="AC1916" i="35"/>
  <c r="AB1916" i="35"/>
  <c r="AA1916" i="35"/>
  <c r="Z1916" i="35"/>
  <c r="AC1915" i="35"/>
  <c r="AB1915" i="35"/>
  <c r="AA1915" i="35"/>
  <c r="Z1915" i="35"/>
  <c r="AC1914" i="35"/>
  <c r="AB1914" i="35"/>
  <c r="AA1914" i="35"/>
  <c r="Z1914" i="35"/>
  <c r="AC1913" i="35"/>
  <c r="AB1913" i="35"/>
  <c r="AA1913" i="35"/>
  <c r="Z1913" i="35"/>
  <c r="AC1912" i="35"/>
  <c r="AB1912" i="35"/>
  <c r="AA1912" i="35"/>
  <c r="Z1912" i="35"/>
  <c r="AC1911" i="35"/>
  <c r="AB1911" i="35"/>
  <c r="AA1911" i="35"/>
  <c r="Z1911" i="35"/>
  <c r="AC1910" i="35"/>
  <c r="AB1910" i="35"/>
  <c r="AA1910" i="35"/>
  <c r="Z1910" i="35"/>
  <c r="AC1909" i="35"/>
  <c r="AB1909" i="35"/>
  <c r="AA1909" i="35"/>
  <c r="Z1909" i="35"/>
  <c r="AC1908" i="35"/>
  <c r="AB1908" i="35"/>
  <c r="AA1908" i="35"/>
  <c r="Z1908" i="35"/>
  <c r="AC1907" i="35"/>
  <c r="AB1907" i="35"/>
  <c r="AA1907" i="35"/>
  <c r="Z1907" i="35"/>
  <c r="AC1906" i="35"/>
  <c r="AB1906" i="35"/>
  <c r="AA1906" i="35"/>
  <c r="Z1906" i="35"/>
  <c r="AC1905" i="35"/>
  <c r="AB1905" i="35"/>
  <c r="AA1905" i="35"/>
  <c r="Z1905" i="35"/>
  <c r="AC1904" i="35"/>
  <c r="AB1904" i="35"/>
  <c r="AA1904" i="35"/>
  <c r="Z1904" i="35"/>
  <c r="AC1903" i="35"/>
  <c r="AB1903" i="35"/>
  <c r="AA1903" i="35"/>
  <c r="Z1903" i="35"/>
  <c r="AC1902" i="35"/>
  <c r="AB1902" i="35"/>
  <c r="AA1902" i="35"/>
  <c r="Z1902" i="35"/>
  <c r="AC1901" i="35"/>
  <c r="AB1901" i="35"/>
  <c r="AA1901" i="35"/>
  <c r="Z1901" i="35"/>
  <c r="AC1900" i="35"/>
  <c r="AB1900" i="35"/>
  <c r="AA1900" i="35"/>
  <c r="Z1900" i="35"/>
  <c r="AC1899" i="35"/>
  <c r="AB1899" i="35"/>
  <c r="AA1899" i="35"/>
  <c r="Z1899" i="35"/>
  <c r="AC1898" i="35"/>
  <c r="AB1898" i="35"/>
  <c r="AA1898" i="35"/>
  <c r="Z1898" i="35"/>
  <c r="AC1897" i="35"/>
  <c r="AB1897" i="35"/>
  <c r="AA1897" i="35"/>
  <c r="Z1897" i="35"/>
  <c r="AC1896" i="35"/>
  <c r="AB1896" i="35"/>
  <c r="AA1896" i="35"/>
  <c r="Z1896" i="35"/>
  <c r="AC1895" i="35"/>
  <c r="AB1895" i="35"/>
  <c r="AA1895" i="35"/>
  <c r="Z1895" i="35"/>
  <c r="AC1894" i="35"/>
  <c r="AB1894" i="35"/>
  <c r="AA1894" i="35"/>
  <c r="Z1894" i="35"/>
  <c r="AC1893" i="35"/>
  <c r="AB1893" i="35"/>
  <c r="AA1893" i="35"/>
  <c r="Z1893" i="35"/>
  <c r="AC1892" i="35"/>
  <c r="AB1892" i="35"/>
  <c r="AA1892" i="35"/>
  <c r="Z1892" i="35"/>
  <c r="AC1891" i="35"/>
  <c r="AB1891" i="35"/>
  <c r="AA1891" i="35"/>
  <c r="Z1891" i="35"/>
  <c r="AC1890" i="35"/>
  <c r="AB1890" i="35"/>
  <c r="AA1890" i="35"/>
  <c r="Z1890" i="35"/>
  <c r="AC1889" i="35"/>
  <c r="AB1889" i="35"/>
  <c r="AA1889" i="35"/>
  <c r="Z1889" i="35"/>
  <c r="AC1888" i="35"/>
  <c r="AB1888" i="35"/>
  <c r="AA1888" i="35"/>
  <c r="Z1888" i="35"/>
  <c r="AC1887" i="35"/>
  <c r="AB1887" i="35"/>
  <c r="AA1887" i="35"/>
  <c r="Z1887" i="35"/>
  <c r="AC1886" i="35"/>
  <c r="AB1886" i="35"/>
  <c r="AA1886" i="35"/>
  <c r="Z1886" i="35"/>
  <c r="AC1885" i="35"/>
  <c r="AB1885" i="35"/>
  <c r="AA1885" i="35"/>
  <c r="Z1885" i="35"/>
  <c r="AC1884" i="35"/>
  <c r="AB1884" i="35"/>
  <c r="AA1884" i="35"/>
  <c r="Z1884" i="35"/>
  <c r="AC1883" i="35"/>
  <c r="AB1883" i="35"/>
  <c r="AA1883" i="35"/>
  <c r="Z1883" i="35"/>
  <c r="AC1882" i="35"/>
  <c r="AB1882" i="35"/>
  <c r="AA1882" i="35"/>
  <c r="Z1882" i="35"/>
  <c r="AC1881" i="35"/>
  <c r="AB1881" i="35"/>
  <c r="AA1881" i="35"/>
  <c r="Z1881" i="35"/>
  <c r="AC1880" i="35"/>
  <c r="AB1880" i="35"/>
  <c r="AA1880" i="35"/>
  <c r="Z1880" i="35"/>
  <c r="AC1879" i="35"/>
  <c r="AB1879" i="35"/>
  <c r="AA1879" i="35"/>
  <c r="Z1879" i="35"/>
  <c r="AC1878" i="35"/>
  <c r="AB1878" i="35"/>
  <c r="AA1878" i="35"/>
  <c r="Z1878" i="35"/>
  <c r="AC1877" i="35"/>
  <c r="AB1877" i="35"/>
  <c r="AA1877" i="35"/>
  <c r="Z1877" i="35"/>
  <c r="AC1876" i="35"/>
  <c r="AB1876" i="35"/>
  <c r="AA1876" i="35"/>
  <c r="Z1876" i="35"/>
  <c r="AC1875" i="35"/>
  <c r="AB1875" i="35"/>
  <c r="AA1875" i="35"/>
  <c r="Z1875" i="35"/>
  <c r="AC1874" i="35"/>
  <c r="AB1874" i="35"/>
  <c r="AA1874" i="35"/>
  <c r="Z1874" i="35"/>
  <c r="AC1873" i="35"/>
  <c r="AB1873" i="35"/>
  <c r="AA1873" i="35"/>
  <c r="Z1873" i="35"/>
  <c r="AC1872" i="35"/>
  <c r="AB1872" i="35"/>
  <c r="AA1872" i="35"/>
  <c r="Z1872" i="35"/>
  <c r="AC1871" i="35"/>
  <c r="AB1871" i="35"/>
  <c r="AA1871" i="35"/>
  <c r="Z1871" i="35"/>
  <c r="AC1870" i="35"/>
  <c r="AB1870" i="35"/>
  <c r="AA1870" i="35"/>
  <c r="Z1870" i="35"/>
  <c r="AC1869" i="35"/>
  <c r="AB1869" i="35"/>
  <c r="AA1869" i="35"/>
  <c r="Z1869" i="35"/>
  <c r="AC1868" i="35"/>
  <c r="AB1868" i="35"/>
  <c r="AA1868" i="35"/>
  <c r="Z1868" i="35"/>
  <c r="AC1867" i="35"/>
  <c r="AB1867" i="35"/>
  <c r="AA1867" i="35"/>
  <c r="Z1867" i="35"/>
  <c r="AC1866" i="35"/>
  <c r="AB1866" i="35"/>
  <c r="AA1866" i="35"/>
  <c r="Z1866" i="35"/>
  <c r="AC1865" i="35"/>
  <c r="AB1865" i="35"/>
  <c r="AA1865" i="35"/>
  <c r="Z1865" i="35"/>
  <c r="AC1864" i="35"/>
  <c r="AB1864" i="35"/>
  <c r="AA1864" i="35"/>
  <c r="Z1864" i="35"/>
  <c r="AC1863" i="35"/>
  <c r="AB1863" i="35"/>
  <c r="AA1863" i="35"/>
  <c r="Z1863" i="35"/>
  <c r="AC1862" i="35"/>
  <c r="AB1862" i="35"/>
  <c r="AA1862" i="35"/>
  <c r="Z1862" i="35"/>
  <c r="AC1861" i="35"/>
  <c r="AB1861" i="35"/>
  <c r="AA1861" i="35"/>
  <c r="Z1861" i="35"/>
  <c r="AC1860" i="35"/>
  <c r="AB1860" i="35"/>
  <c r="AA1860" i="35"/>
  <c r="Z1860" i="35"/>
  <c r="AC1859" i="35"/>
  <c r="AB1859" i="35"/>
  <c r="AA1859" i="35"/>
  <c r="Z1859" i="35"/>
  <c r="AC1858" i="35"/>
  <c r="AB1858" i="35"/>
  <c r="AA1858" i="35"/>
  <c r="Z1858" i="35"/>
  <c r="AC1857" i="35"/>
  <c r="AB1857" i="35"/>
  <c r="AA1857" i="35"/>
  <c r="Z1857" i="35"/>
  <c r="AC1856" i="35"/>
  <c r="AB1856" i="35"/>
  <c r="AA1856" i="35"/>
  <c r="Z1856" i="35"/>
  <c r="AC1855" i="35"/>
  <c r="AB1855" i="35"/>
  <c r="AA1855" i="35"/>
  <c r="Z1855" i="35"/>
  <c r="AC1854" i="35"/>
  <c r="AB1854" i="35"/>
  <c r="AA1854" i="35"/>
  <c r="Z1854" i="35"/>
  <c r="AC1853" i="35"/>
  <c r="AB1853" i="35"/>
  <c r="AA1853" i="35"/>
  <c r="Z1853" i="35"/>
  <c r="AC1852" i="35"/>
  <c r="AB1852" i="35"/>
  <c r="AA1852" i="35"/>
  <c r="Z1852" i="35"/>
  <c r="AC1851" i="35"/>
  <c r="AB1851" i="35"/>
  <c r="AA1851" i="35"/>
  <c r="Z1851" i="35"/>
  <c r="AC1850" i="35"/>
  <c r="AB1850" i="35"/>
  <c r="AA1850" i="35"/>
  <c r="Z1850" i="35"/>
  <c r="AC1849" i="35"/>
  <c r="AB1849" i="35"/>
  <c r="AA1849" i="35"/>
  <c r="Z1849" i="35"/>
  <c r="AC1848" i="35"/>
  <c r="AB1848" i="35"/>
  <c r="AA1848" i="35"/>
  <c r="Z1848" i="35"/>
  <c r="AC1847" i="35"/>
  <c r="AB1847" i="35"/>
  <c r="AA1847" i="35"/>
  <c r="Z1847" i="35"/>
  <c r="AC1846" i="35"/>
  <c r="AB1846" i="35"/>
  <c r="AA1846" i="35"/>
  <c r="Z1846" i="35"/>
  <c r="AC1845" i="35"/>
  <c r="AB1845" i="35"/>
  <c r="AA1845" i="35"/>
  <c r="Z1845" i="35"/>
  <c r="AC1844" i="35"/>
  <c r="AB1844" i="35"/>
  <c r="AA1844" i="35"/>
  <c r="Z1844" i="35"/>
  <c r="AC1843" i="35"/>
  <c r="AB1843" i="35"/>
  <c r="AA1843" i="35"/>
  <c r="Z1843" i="35"/>
  <c r="AC1842" i="35"/>
  <c r="AB1842" i="35"/>
  <c r="AA1842" i="35"/>
  <c r="Z1842" i="35"/>
  <c r="AC1841" i="35"/>
  <c r="AB1841" i="35"/>
  <c r="AA1841" i="35"/>
  <c r="Z1841" i="35"/>
  <c r="AC1840" i="35"/>
  <c r="AB1840" i="35"/>
  <c r="AA1840" i="35"/>
  <c r="Z1840" i="35"/>
  <c r="AC1839" i="35"/>
  <c r="AB1839" i="35"/>
  <c r="AA1839" i="35"/>
  <c r="Z1839" i="35"/>
  <c r="AC1838" i="35"/>
  <c r="AB1838" i="35"/>
  <c r="AA1838" i="35"/>
  <c r="Z1838" i="35"/>
  <c r="AC1837" i="35"/>
  <c r="AB1837" i="35"/>
  <c r="AA1837" i="35"/>
  <c r="Z1837" i="35"/>
  <c r="AC1836" i="35"/>
  <c r="AB1836" i="35"/>
  <c r="AA1836" i="35"/>
  <c r="Z1836" i="35"/>
  <c r="AC1835" i="35"/>
  <c r="AB1835" i="35"/>
  <c r="AA1835" i="35"/>
  <c r="Z1835" i="35"/>
  <c r="AC1834" i="35"/>
  <c r="AB1834" i="35"/>
  <c r="AA1834" i="35"/>
  <c r="Z1834" i="35"/>
  <c r="AC1833" i="35"/>
  <c r="AB1833" i="35"/>
  <c r="AA1833" i="35"/>
  <c r="Z1833" i="35"/>
  <c r="AC1832" i="35"/>
  <c r="AB1832" i="35"/>
  <c r="AA1832" i="35"/>
  <c r="Z1832" i="35"/>
  <c r="AC1831" i="35"/>
  <c r="AB1831" i="35"/>
  <c r="AA1831" i="35"/>
  <c r="Z1831" i="35"/>
  <c r="AC1830" i="35"/>
  <c r="AB1830" i="35"/>
  <c r="AA1830" i="35"/>
  <c r="Z1830" i="35"/>
  <c r="AC1829" i="35"/>
  <c r="AB1829" i="35"/>
  <c r="AA1829" i="35"/>
  <c r="Z1829" i="35"/>
  <c r="AC1828" i="35"/>
  <c r="AB1828" i="35"/>
  <c r="AA1828" i="35"/>
  <c r="Z1828" i="35"/>
  <c r="AC1827" i="35"/>
  <c r="AB1827" i="35"/>
  <c r="AA1827" i="35"/>
  <c r="Z1827" i="35"/>
  <c r="AC1826" i="35"/>
  <c r="AB1826" i="35"/>
  <c r="AA1826" i="35"/>
  <c r="Z1826" i="35"/>
  <c r="AC1825" i="35"/>
  <c r="AB1825" i="35"/>
  <c r="AA1825" i="35"/>
  <c r="Z1825" i="35"/>
  <c r="AC1824" i="35"/>
  <c r="AB1824" i="35"/>
  <c r="AA1824" i="35"/>
  <c r="Z1824" i="35"/>
  <c r="AC1823" i="35"/>
  <c r="AB1823" i="35"/>
  <c r="AA1823" i="35"/>
  <c r="Z1823" i="35"/>
  <c r="AC1822" i="35"/>
  <c r="AB1822" i="35"/>
  <c r="AA1822" i="35"/>
  <c r="Z1822" i="35"/>
  <c r="AC1821" i="35"/>
  <c r="AB1821" i="35"/>
  <c r="AA1821" i="35"/>
  <c r="Z1821" i="35"/>
  <c r="AC1820" i="35"/>
  <c r="AB1820" i="35"/>
  <c r="AA1820" i="35"/>
  <c r="Z1820" i="35"/>
  <c r="AC1819" i="35"/>
  <c r="AB1819" i="35"/>
  <c r="AA1819" i="35"/>
  <c r="Z1819" i="35"/>
  <c r="AC1818" i="35"/>
  <c r="AB1818" i="35"/>
  <c r="AA1818" i="35"/>
  <c r="Z1818" i="35"/>
  <c r="AC1817" i="35"/>
  <c r="AB1817" i="35"/>
  <c r="AA1817" i="35"/>
  <c r="Z1817" i="35"/>
  <c r="AC1816" i="35"/>
  <c r="AB1816" i="35"/>
  <c r="AA1816" i="35"/>
  <c r="Z1816" i="35"/>
  <c r="AC1815" i="35"/>
  <c r="AB1815" i="35"/>
  <c r="AA1815" i="35"/>
  <c r="Z1815" i="35"/>
  <c r="AC1814" i="35"/>
  <c r="AB1814" i="35"/>
  <c r="AA1814" i="35"/>
  <c r="Z1814" i="35"/>
  <c r="AC1813" i="35"/>
  <c r="AB1813" i="35"/>
  <c r="AA1813" i="35"/>
  <c r="Z1813" i="35"/>
  <c r="AC1812" i="35"/>
  <c r="AB1812" i="35"/>
  <c r="AA1812" i="35"/>
  <c r="Z1812" i="35"/>
  <c r="AC1811" i="35"/>
  <c r="AB1811" i="35"/>
  <c r="AA1811" i="35"/>
  <c r="Z1811" i="35"/>
  <c r="AC1810" i="35"/>
  <c r="AB1810" i="35"/>
  <c r="AA1810" i="35"/>
  <c r="Z1810" i="35"/>
  <c r="AC1809" i="35"/>
  <c r="AB1809" i="35"/>
  <c r="AA1809" i="35"/>
  <c r="Z1809" i="35"/>
  <c r="AC1808" i="35"/>
  <c r="AB1808" i="35"/>
  <c r="AA1808" i="35"/>
  <c r="Z1808" i="35"/>
  <c r="AC1807" i="35"/>
  <c r="AB1807" i="35"/>
  <c r="AA1807" i="35"/>
  <c r="Z1807" i="35"/>
  <c r="AC1806" i="35"/>
  <c r="AB1806" i="35"/>
  <c r="AA1806" i="35"/>
  <c r="Z1806" i="35"/>
  <c r="AC1805" i="35"/>
  <c r="AB1805" i="35"/>
  <c r="AA1805" i="35"/>
  <c r="Z1805" i="35"/>
  <c r="AC1804" i="35"/>
  <c r="AB1804" i="35"/>
  <c r="AA1804" i="35"/>
  <c r="Z1804" i="35"/>
  <c r="AC1803" i="35"/>
  <c r="AB1803" i="35"/>
  <c r="AA1803" i="35"/>
  <c r="Z1803" i="35"/>
  <c r="AC1802" i="35"/>
  <c r="AB1802" i="35"/>
  <c r="AA1802" i="35"/>
  <c r="Z1802" i="35"/>
  <c r="AC1801" i="35"/>
  <c r="AB1801" i="35"/>
  <c r="AA1801" i="35"/>
  <c r="Z1801" i="35"/>
  <c r="AC1800" i="35"/>
  <c r="AB1800" i="35"/>
  <c r="AA1800" i="35"/>
  <c r="Z1800" i="35"/>
  <c r="AC1799" i="35"/>
  <c r="AB1799" i="35"/>
  <c r="AA1799" i="35"/>
  <c r="Z1799" i="35"/>
  <c r="AC1798" i="35"/>
  <c r="AB1798" i="35"/>
  <c r="AA1798" i="35"/>
  <c r="Z1798" i="35"/>
  <c r="AC1797" i="35"/>
  <c r="AB1797" i="35"/>
  <c r="AA1797" i="35"/>
  <c r="Z1797" i="35"/>
  <c r="AC1796" i="35"/>
  <c r="AB1796" i="35"/>
  <c r="AA1796" i="35"/>
  <c r="Z1796" i="35"/>
  <c r="AC1795" i="35"/>
  <c r="AB1795" i="35"/>
  <c r="AA1795" i="35"/>
  <c r="Z1795" i="35"/>
  <c r="AC1794" i="35"/>
  <c r="AB1794" i="35"/>
  <c r="AA1794" i="35"/>
  <c r="Z1794" i="35"/>
  <c r="AC1793" i="35"/>
  <c r="AB1793" i="35"/>
  <c r="AA1793" i="35"/>
  <c r="Z1793" i="35"/>
  <c r="AC1792" i="35"/>
  <c r="AB1792" i="35"/>
  <c r="AA1792" i="35"/>
  <c r="Z1792" i="35"/>
  <c r="AC1791" i="35"/>
  <c r="AB1791" i="35"/>
  <c r="AA1791" i="35"/>
  <c r="Z1791" i="35"/>
  <c r="AC1790" i="35"/>
  <c r="AB1790" i="35"/>
  <c r="AA1790" i="35"/>
  <c r="Z1790" i="35"/>
  <c r="AC1789" i="35"/>
  <c r="AB1789" i="35"/>
  <c r="AA1789" i="35"/>
  <c r="Z1789" i="35"/>
  <c r="AC1788" i="35"/>
  <c r="AB1788" i="35"/>
  <c r="AA1788" i="35"/>
  <c r="Z1788" i="35"/>
  <c r="AC1787" i="35"/>
  <c r="AB1787" i="35"/>
  <c r="AA1787" i="35"/>
  <c r="Z1787" i="35"/>
  <c r="AC1786" i="35"/>
  <c r="AB1786" i="35"/>
  <c r="AA1786" i="35"/>
  <c r="Z1786" i="35"/>
  <c r="AC1785" i="35"/>
  <c r="AB1785" i="35"/>
  <c r="AA1785" i="35"/>
  <c r="Z1785" i="35"/>
  <c r="AC1784" i="35"/>
  <c r="AB1784" i="35"/>
  <c r="AA1784" i="35"/>
  <c r="Z1784" i="35"/>
  <c r="AC1783" i="35"/>
  <c r="AB1783" i="35"/>
  <c r="AA1783" i="35"/>
  <c r="Z1783" i="35"/>
  <c r="AC1782" i="35"/>
  <c r="AB1782" i="35"/>
  <c r="AA1782" i="35"/>
  <c r="Z1782" i="35"/>
  <c r="AC1781" i="35"/>
  <c r="AB1781" i="35"/>
  <c r="AA1781" i="35"/>
  <c r="Z1781" i="35"/>
  <c r="AC1780" i="35"/>
  <c r="AB1780" i="35"/>
  <c r="AA1780" i="35"/>
  <c r="Z1780" i="35"/>
  <c r="AC1779" i="35"/>
  <c r="AB1779" i="35"/>
  <c r="AA1779" i="35"/>
  <c r="Z1779" i="35"/>
  <c r="AC1778" i="35"/>
  <c r="AB1778" i="35"/>
  <c r="AA1778" i="35"/>
  <c r="Z1778" i="35"/>
  <c r="AC1777" i="35"/>
  <c r="AB1777" i="35"/>
  <c r="AA1777" i="35"/>
  <c r="Z1777" i="35"/>
  <c r="AC1776" i="35"/>
  <c r="AB1776" i="35"/>
  <c r="AA1776" i="35"/>
  <c r="Z1776" i="35"/>
  <c r="AC1775" i="35"/>
  <c r="AB1775" i="35"/>
  <c r="AA1775" i="35"/>
  <c r="Z1775" i="35"/>
  <c r="AC1774" i="35"/>
  <c r="AB1774" i="35"/>
  <c r="AA1774" i="35"/>
  <c r="Z1774" i="35"/>
  <c r="AC1773" i="35"/>
  <c r="AB1773" i="35"/>
  <c r="AA1773" i="35"/>
  <c r="Z1773" i="35"/>
  <c r="AC1772" i="35"/>
  <c r="AB1772" i="35"/>
  <c r="AA1772" i="35"/>
  <c r="Z1772" i="35"/>
  <c r="AC1771" i="35"/>
  <c r="AB1771" i="35"/>
  <c r="AA1771" i="35"/>
  <c r="Z1771" i="35"/>
  <c r="AC1770" i="35"/>
  <c r="AB1770" i="35"/>
  <c r="AA1770" i="35"/>
  <c r="Z1770" i="35"/>
  <c r="AC1769" i="35"/>
  <c r="AB1769" i="35"/>
  <c r="AA1769" i="35"/>
  <c r="Z1769" i="35"/>
  <c r="AC1768" i="35"/>
  <c r="AB1768" i="35"/>
  <c r="AA1768" i="35"/>
  <c r="Z1768" i="35"/>
  <c r="AC1767" i="35"/>
  <c r="AB1767" i="35"/>
  <c r="AA1767" i="35"/>
  <c r="Z1767" i="35"/>
  <c r="AC1766" i="35"/>
  <c r="AB1766" i="35"/>
  <c r="AA1766" i="35"/>
  <c r="Z1766" i="35"/>
  <c r="AC1765" i="35"/>
  <c r="AB1765" i="35"/>
  <c r="AA1765" i="35"/>
  <c r="Z1765" i="35"/>
  <c r="AC1764" i="35"/>
  <c r="AB1764" i="35"/>
  <c r="AA1764" i="35"/>
  <c r="Z1764" i="35"/>
  <c r="AC1763" i="35"/>
  <c r="AB1763" i="35"/>
  <c r="AA1763" i="35"/>
  <c r="Z1763" i="35"/>
  <c r="AC1762" i="35"/>
  <c r="AB1762" i="35"/>
  <c r="AA1762" i="35"/>
  <c r="Z1762" i="35"/>
  <c r="AC1761" i="35"/>
  <c r="AB1761" i="35"/>
  <c r="AA1761" i="35"/>
  <c r="Z1761" i="35"/>
  <c r="AC1760" i="35"/>
  <c r="AB1760" i="35"/>
  <c r="AA1760" i="35"/>
  <c r="Z1760" i="35"/>
  <c r="AC1759" i="35"/>
  <c r="AB1759" i="35"/>
  <c r="AA1759" i="35"/>
  <c r="Z1759" i="35"/>
  <c r="AC1758" i="35"/>
  <c r="AB1758" i="35"/>
  <c r="AA1758" i="35"/>
  <c r="Z1758" i="35"/>
  <c r="AC1757" i="35"/>
  <c r="AB1757" i="35"/>
  <c r="AA1757" i="35"/>
  <c r="Z1757" i="35"/>
  <c r="AC1756" i="35"/>
  <c r="AB1756" i="35"/>
  <c r="AA1756" i="35"/>
  <c r="Z1756" i="35"/>
  <c r="AC1755" i="35"/>
  <c r="AB1755" i="35"/>
  <c r="AA1755" i="35"/>
  <c r="Z1755" i="35"/>
  <c r="AC1754" i="35"/>
  <c r="AB1754" i="35"/>
  <c r="AA1754" i="35"/>
  <c r="Z1754" i="35"/>
  <c r="AC1753" i="35"/>
  <c r="AB1753" i="35"/>
  <c r="AA1753" i="35"/>
  <c r="Z1753" i="35"/>
  <c r="AC1752" i="35"/>
  <c r="AB1752" i="35"/>
  <c r="AA1752" i="35"/>
  <c r="Z1752" i="35"/>
  <c r="AC1751" i="35"/>
  <c r="AB1751" i="35"/>
  <c r="AA1751" i="35"/>
  <c r="Z1751" i="35"/>
  <c r="AC1750" i="35"/>
  <c r="AB1750" i="35"/>
  <c r="AA1750" i="35"/>
  <c r="Z1750" i="35"/>
  <c r="AC1749" i="35"/>
  <c r="AB1749" i="35"/>
  <c r="AA1749" i="35"/>
  <c r="Z1749" i="35"/>
  <c r="AC1748" i="35"/>
  <c r="AB1748" i="35"/>
  <c r="AA1748" i="35"/>
  <c r="Z1748" i="35"/>
  <c r="AC1747" i="35"/>
  <c r="AB1747" i="35"/>
  <c r="AA1747" i="35"/>
  <c r="Z1747" i="35"/>
  <c r="AC1746" i="35"/>
  <c r="AB1746" i="35"/>
  <c r="AA1746" i="35"/>
  <c r="Z1746" i="35"/>
  <c r="AC1745" i="35"/>
  <c r="AB1745" i="35"/>
  <c r="AA1745" i="35"/>
  <c r="Z1745" i="35"/>
  <c r="AC1744" i="35"/>
  <c r="AB1744" i="35"/>
  <c r="AA1744" i="35"/>
  <c r="Z1744" i="35"/>
  <c r="AC1743" i="35"/>
  <c r="AB1743" i="35"/>
  <c r="AA1743" i="35"/>
  <c r="Z1743" i="35"/>
  <c r="AC1742" i="35"/>
  <c r="AB1742" i="35"/>
  <c r="AA1742" i="35"/>
  <c r="Z1742" i="35"/>
  <c r="AC1741" i="35"/>
  <c r="AB1741" i="35"/>
  <c r="AA1741" i="35"/>
  <c r="Z1741" i="35"/>
  <c r="AC1740" i="35"/>
  <c r="AB1740" i="35"/>
  <c r="AA1740" i="35"/>
  <c r="Z1740" i="35"/>
  <c r="AC1739" i="35"/>
  <c r="AB1739" i="35"/>
  <c r="AA1739" i="35"/>
  <c r="Z1739" i="35"/>
  <c r="AC1738" i="35"/>
  <c r="AB1738" i="35"/>
  <c r="AA1738" i="35"/>
  <c r="Z1738" i="35"/>
  <c r="AC1737" i="35"/>
  <c r="AB1737" i="35"/>
  <c r="AA1737" i="35"/>
  <c r="Z1737" i="35"/>
  <c r="AC1736" i="35"/>
  <c r="AB1736" i="35"/>
  <c r="AA1736" i="35"/>
  <c r="Z1736" i="35"/>
  <c r="AC1735" i="35"/>
  <c r="AB1735" i="35"/>
  <c r="AA1735" i="35"/>
  <c r="Z1735" i="35"/>
  <c r="AC1734" i="35"/>
  <c r="AB1734" i="35"/>
  <c r="AA1734" i="35"/>
  <c r="Z1734" i="35"/>
  <c r="AC1733" i="35"/>
  <c r="AB1733" i="35"/>
  <c r="AA1733" i="35"/>
  <c r="Z1733" i="35"/>
  <c r="AC1732" i="35"/>
  <c r="AB1732" i="35"/>
  <c r="AA1732" i="35"/>
  <c r="Z1732" i="35"/>
  <c r="AC1731" i="35"/>
  <c r="AB1731" i="35"/>
  <c r="AA1731" i="35"/>
  <c r="Z1731" i="35"/>
  <c r="AC1730" i="35"/>
  <c r="AB1730" i="35"/>
  <c r="AA1730" i="35"/>
  <c r="Z1730" i="35"/>
  <c r="AC1729" i="35"/>
  <c r="AB1729" i="35"/>
  <c r="AA1729" i="35"/>
  <c r="Z1729" i="35"/>
  <c r="AC1728" i="35"/>
  <c r="AB1728" i="35"/>
  <c r="AA1728" i="35"/>
  <c r="Z1728" i="35"/>
  <c r="AC1727" i="35"/>
  <c r="AB1727" i="35"/>
  <c r="AA1727" i="35"/>
  <c r="Z1727" i="35"/>
  <c r="AC1726" i="35"/>
  <c r="AB1726" i="35"/>
  <c r="AA1726" i="35"/>
  <c r="Z1726" i="35"/>
  <c r="AC1725" i="35"/>
  <c r="AB1725" i="35"/>
  <c r="AA1725" i="35"/>
  <c r="Z1725" i="35"/>
  <c r="AC1724" i="35"/>
  <c r="AB1724" i="35"/>
  <c r="AA1724" i="35"/>
  <c r="Z1724" i="35"/>
  <c r="AC1723" i="35"/>
  <c r="AB1723" i="35"/>
  <c r="AA1723" i="35"/>
  <c r="Z1723" i="35"/>
  <c r="AC1722" i="35"/>
  <c r="AB1722" i="35"/>
  <c r="AA1722" i="35"/>
  <c r="Z1722" i="35"/>
  <c r="AC1721" i="35"/>
  <c r="AB1721" i="35"/>
  <c r="AA1721" i="35"/>
  <c r="Z1721" i="35"/>
  <c r="AC1720" i="35"/>
  <c r="AB1720" i="35"/>
  <c r="AA1720" i="35"/>
  <c r="Z1720" i="35"/>
  <c r="AC1719" i="35"/>
  <c r="AB1719" i="35"/>
  <c r="AA1719" i="35"/>
  <c r="Z1719" i="35"/>
  <c r="AC1718" i="35"/>
  <c r="AB1718" i="35"/>
  <c r="AA1718" i="35"/>
  <c r="Z1718" i="35"/>
  <c r="AC1717" i="35"/>
  <c r="AB1717" i="35"/>
  <c r="AA1717" i="35"/>
  <c r="Z1717" i="35"/>
  <c r="AC1716" i="35"/>
  <c r="AB1716" i="35"/>
  <c r="AA1716" i="35"/>
  <c r="Z1716" i="35"/>
  <c r="AC1715" i="35"/>
  <c r="AB1715" i="35"/>
  <c r="AA1715" i="35"/>
  <c r="Z1715" i="35"/>
  <c r="AC1714" i="35"/>
  <c r="AB1714" i="35"/>
  <c r="AA1714" i="35"/>
  <c r="Z1714" i="35"/>
  <c r="AC1713" i="35"/>
  <c r="AB1713" i="35"/>
  <c r="AA1713" i="35"/>
  <c r="Z1713" i="35"/>
  <c r="AC1712" i="35"/>
  <c r="AB1712" i="35"/>
  <c r="AA1712" i="35"/>
  <c r="Z1712" i="35"/>
  <c r="AC1711" i="35"/>
  <c r="AB1711" i="35"/>
  <c r="AA1711" i="35"/>
  <c r="Z1711" i="35"/>
  <c r="AC1710" i="35"/>
  <c r="AB1710" i="35"/>
  <c r="AA1710" i="35"/>
  <c r="Z1710" i="35"/>
  <c r="AC1709" i="35"/>
  <c r="AB1709" i="35"/>
  <c r="AA1709" i="35"/>
  <c r="Z1709" i="35"/>
  <c r="AC1708" i="35"/>
  <c r="AB1708" i="35"/>
  <c r="AA1708" i="35"/>
  <c r="Z1708" i="35"/>
  <c r="AC1707" i="35"/>
  <c r="AB1707" i="35"/>
  <c r="AA1707" i="35"/>
  <c r="Z1707" i="35"/>
  <c r="AC1706" i="35"/>
  <c r="AB1706" i="35"/>
  <c r="AA1706" i="35"/>
  <c r="Z1706" i="35"/>
  <c r="AC1705" i="35"/>
  <c r="AB1705" i="35"/>
  <c r="AA1705" i="35"/>
  <c r="Z1705" i="35"/>
  <c r="AC1704" i="35"/>
  <c r="AB1704" i="35"/>
  <c r="AA1704" i="35"/>
  <c r="Z1704" i="35"/>
  <c r="AC1703" i="35"/>
  <c r="AB1703" i="35"/>
  <c r="AA1703" i="35"/>
  <c r="Z1703" i="35"/>
  <c r="AC1702" i="35"/>
  <c r="AB1702" i="35"/>
  <c r="AA1702" i="35"/>
  <c r="Z1702" i="35"/>
  <c r="AC1701" i="35"/>
  <c r="AB1701" i="35"/>
  <c r="AA1701" i="35"/>
  <c r="Z1701" i="35"/>
  <c r="AC1700" i="35"/>
  <c r="AB1700" i="35"/>
  <c r="AA1700" i="35"/>
  <c r="Z1700" i="35"/>
  <c r="AC1699" i="35"/>
  <c r="AB1699" i="35"/>
  <c r="AA1699" i="35"/>
  <c r="Z1699" i="35"/>
  <c r="AC1698" i="35"/>
  <c r="AB1698" i="35"/>
  <c r="AA1698" i="35"/>
  <c r="Z1698" i="35"/>
  <c r="AC1697" i="35"/>
  <c r="AB1697" i="35"/>
  <c r="AA1697" i="35"/>
  <c r="Z1697" i="35"/>
  <c r="AC1696" i="35"/>
  <c r="AB1696" i="35"/>
  <c r="AA1696" i="35"/>
  <c r="Z1696" i="35"/>
  <c r="AC1695" i="35"/>
  <c r="AB1695" i="35"/>
  <c r="AA1695" i="35"/>
  <c r="Z1695" i="35"/>
  <c r="AC1694" i="35"/>
  <c r="AB1694" i="35"/>
  <c r="AA1694" i="35"/>
  <c r="Z1694" i="35"/>
  <c r="AC1693" i="35"/>
  <c r="AB1693" i="35"/>
  <c r="AA1693" i="35"/>
  <c r="Z1693" i="35"/>
  <c r="AC1692" i="35"/>
  <c r="AB1692" i="35"/>
  <c r="AA1692" i="35"/>
  <c r="Z1692" i="35"/>
  <c r="AC1691" i="35"/>
  <c r="AB1691" i="35"/>
  <c r="AA1691" i="35"/>
  <c r="Z1691" i="35"/>
  <c r="AC1690" i="35"/>
  <c r="AB1690" i="35"/>
  <c r="AA1690" i="35"/>
  <c r="Z1690" i="35"/>
  <c r="AC1689" i="35"/>
  <c r="AB1689" i="35"/>
  <c r="AA1689" i="35"/>
  <c r="Z1689" i="35"/>
  <c r="AC1688" i="35"/>
  <c r="AB1688" i="35"/>
  <c r="AA1688" i="35"/>
  <c r="Z1688" i="35"/>
  <c r="AC1687" i="35"/>
  <c r="AB1687" i="35"/>
  <c r="AA1687" i="35"/>
  <c r="Z1687" i="35"/>
  <c r="AC1686" i="35"/>
  <c r="AB1686" i="35"/>
  <c r="AA1686" i="35"/>
  <c r="Z1686" i="35"/>
  <c r="AC1685" i="35"/>
  <c r="AB1685" i="35"/>
  <c r="AA1685" i="35"/>
  <c r="Z1685" i="35"/>
  <c r="AC1684" i="35"/>
  <c r="AB1684" i="35"/>
  <c r="AA1684" i="35"/>
  <c r="Z1684" i="35"/>
  <c r="AC1683" i="35"/>
  <c r="AB1683" i="35"/>
  <c r="AA1683" i="35"/>
  <c r="Z1683" i="35"/>
  <c r="AC1682" i="35"/>
  <c r="AB1682" i="35"/>
  <c r="AA1682" i="35"/>
  <c r="Z1682" i="35"/>
  <c r="AC1681" i="35"/>
  <c r="AB1681" i="35"/>
  <c r="AA1681" i="35"/>
  <c r="Z1681" i="35"/>
  <c r="AC1680" i="35"/>
  <c r="AB1680" i="35"/>
  <c r="AA1680" i="35"/>
  <c r="Z1680" i="35"/>
  <c r="AC1679" i="35"/>
  <c r="AB1679" i="35"/>
  <c r="AA1679" i="35"/>
  <c r="Z1679" i="35"/>
  <c r="AC1678" i="35"/>
  <c r="AB1678" i="35"/>
  <c r="AA1678" i="35"/>
  <c r="Z1678" i="35"/>
  <c r="AC1677" i="35"/>
  <c r="AB1677" i="35"/>
  <c r="AA1677" i="35"/>
  <c r="Z1677" i="35"/>
  <c r="AC1676" i="35"/>
  <c r="AB1676" i="35"/>
  <c r="AA1676" i="35"/>
  <c r="Z1676" i="35"/>
  <c r="AC1675" i="35"/>
  <c r="AB1675" i="35"/>
  <c r="AA1675" i="35"/>
  <c r="Z1675" i="35"/>
  <c r="AC1674" i="35"/>
  <c r="AB1674" i="35"/>
  <c r="AA1674" i="35"/>
  <c r="Z1674" i="35"/>
  <c r="AC1673" i="35"/>
  <c r="AB1673" i="35"/>
  <c r="AA1673" i="35"/>
  <c r="Z1673" i="35"/>
  <c r="AC1672" i="35"/>
  <c r="AB1672" i="35"/>
  <c r="AA1672" i="35"/>
  <c r="Z1672" i="35"/>
  <c r="AC1671" i="35"/>
  <c r="AB1671" i="35"/>
  <c r="AA1671" i="35"/>
  <c r="Z1671" i="35"/>
  <c r="AC1670" i="35"/>
  <c r="AB1670" i="35"/>
  <c r="AA1670" i="35"/>
  <c r="Z1670" i="35"/>
  <c r="AC1669" i="35"/>
  <c r="AB1669" i="35"/>
  <c r="AA1669" i="35"/>
  <c r="Z1669" i="35"/>
  <c r="AC1668" i="35"/>
  <c r="AB1668" i="35"/>
  <c r="AA1668" i="35"/>
  <c r="Z1668" i="35"/>
  <c r="AC1667" i="35"/>
  <c r="AB1667" i="35"/>
  <c r="AA1667" i="35"/>
  <c r="Z1667" i="35"/>
  <c r="AC1666" i="35"/>
  <c r="AB1666" i="35"/>
  <c r="AA1666" i="35"/>
  <c r="Z1666" i="35"/>
  <c r="AC1665" i="35"/>
  <c r="AB1665" i="35"/>
  <c r="AA1665" i="35"/>
  <c r="Z1665" i="35"/>
  <c r="AC1664" i="35"/>
  <c r="AB1664" i="35"/>
  <c r="AA1664" i="35"/>
  <c r="Z1664" i="35"/>
  <c r="AC1663" i="35"/>
  <c r="AB1663" i="35"/>
  <c r="AA1663" i="35"/>
  <c r="Z1663" i="35"/>
  <c r="AC1662" i="35"/>
  <c r="AB1662" i="35"/>
  <c r="AA1662" i="35"/>
  <c r="Z1662" i="35"/>
  <c r="AC1661" i="35"/>
  <c r="AB1661" i="35"/>
  <c r="AA1661" i="35"/>
  <c r="Z1661" i="35"/>
  <c r="AC1660" i="35"/>
  <c r="AB1660" i="35"/>
  <c r="AA1660" i="35"/>
  <c r="Z1660" i="35"/>
  <c r="AC1659" i="35"/>
  <c r="AB1659" i="35"/>
  <c r="AA1659" i="35"/>
  <c r="Z1659" i="35"/>
  <c r="AC1658" i="35"/>
  <c r="AB1658" i="35"/>
  <c r="AA1658" i="35"/>
  <c r="Z1658" i="35"/>
  <c r="AC1657" i="35"/>
  <c r="AB1657" i="35"/>
  <c r="AA1657" i="35"/>
  <c r="Z1657" i="35"/>
  <c r="AC1656" i="35"/>
  <c r="AB1656" i="35"/>
  <c r="AA1656" i="35"/>
  <c r="Z1656" i="35"/>
  <c r="AC1655" i="35"/>
  <c r="AB1655" i="35"/>
  <c r="AA1655" i="35"/>
  <c r="Z1655" i="35"/>
  <c r="AC1654" i="35"/>
  <c r="AB1654" i="35"/>
  <c r="AA1654" i="35"/>
  <c r="Z1654" i="35"/>
  <c r="AC1653" i="35"/>
  <c r="AB1653" i="35"/>
  <c r="AA1653" i="35"/>
  <c r="Z1653" i="35"/>
  <c r="AC1652" i="35"/>
  <c r="AB1652" i="35"/>
  <c r="AA1652" i="35"/>
  <c r="Z1652" i="35"/>
  <c r="AC1651" i="35"/>
  <c r="AB1651" i="35"/>
  <c r="AA1651" i="35"/>
  <c r="Z1651" i="35"/>
  <c r="AC1650" i="35"/>
  <c r="AB1650" i="35"/>
  <c r="AA1650" i="35"/>
  <c r="Z1650" i="35"/>
  <c r="AC1649" i="35"/>
  <c r="AB1649" i="35"/>
  <c r="AA1649" i="35"/>
  <c r="Z1649" i="35"/>
  <c r="AC1648" i="35"/>
  <c r="AB1648" i="35"/>
  <c r="AA1648" i="35"/>
  <c r="Z1648" i="35"/>
  <c r="AC1647" i="35"/>
  <c r="AB1647" i="35"/>
  <c r="AA1647" i="35"/>
  <c r="Z1647" i="35"/>
  <c r="AC1646" i="35"/>
  <c r="AB1646" i="35"/>
  <c r="AA1646" i="35"/>
  <c r="Z1646" i="35"/>
  <c r="AC1645" i="35"/>
  <c r="AB1645" i="35"/>
  <c r="AA1645" i="35"/>
  <c r="Z1645" i="35"/>
  <c r="AC1644" i="35"/>
  <c r="AB1644" i="35"/>
  <c r="AA1644" i="35"/>
  <c r="Z1644" i="35"/>
  <c r="AC1643" i="35"/>
  <c r="AB1643" i="35"/>
  <c r="AA1643" i="35"/>
  <c r="Z1643" i="35"/>
  <c r="AC1642" i="35"/>
  <c r="AB1642" i="35"/>
  <c r="AA1642" i="35"/>
  <c r="Z1642" i="35"/>
  <c r="AC1641" i="35"/>
  <c r="AB1641" i="35"/>
  <c r="AA1641" i="35"/>
  <c r="Z1641" i="35"/>
  <c r="AC1640" i="35"/>
  <c r="AB1640" i="35"/>
  <c r="AA1640" i="35"/>
  <c r="Z1640" i="35"/>
  <c r="AC1639" i="35"/>
  <c r="AB1639" i="35"/>
  <c r="AA1639" i="35"/>
  <c r="Z1639" i="35"/>
  <c r="AC1638" i="35"/>
  <c r="AB1638" i="35"/>
  <c r="AA1638" i="35"/>
  <c r="Z1638" i="35"/>
  <c r="AC1637" i="35"/>
  <c r="AB1637" i="35"/>
  <c r="AA1637" i="35"/>
  <c r="Z1637" i="35"/>
  <c r="AC1636" i="35"/>
  <c r="AB1636" i="35"/>
  <c r="AA1636" i="35"/>
  <c r="Z1636" i="35"/>
  <c r="AC1635" i="35"/>
  <c r="AB1635" i="35"/>
  <c r="AA1635" i="35"/>
  <c r="Z1635" i="35"/>
  <c r="AC1634" i="35"/>
  <c r="AB1634" i="35"/>
  <c r="AA1634" i="35"/>
  <c r="Z1634" i="35"/>
  <c r="AC1633" i="35"/>
  <c r="AB1633" i="35"/>
  <c r="AA1633" i="35"/>
  <c r="Z1633" i="35"/>
  <c r="AC1632" i="35"/>
  <c r="AB1632" i="35"/>
  <c r="AA1632" i="35"/>
  <c r="Z1632" i="35"/>
  <c r="AC1631" i="35"/>
  <c r="AB1631" i="35"/>
  <c r="AA1631" i="35"/>
  <c r="Z1631" i="35"/>
  <c r="AC1630" i="35"/>
  <c r="AB1630" i="35"/>
  <c r="AA1630" i="35"/>
  <c r="Z1630" i="35"/>
  <c r="AC1629" i="35"/>
  <c r="AB1629" i="35"/>
  <c r="AA1629" i="35"/>
  <c r="Z1629" i="35"/>
  <c r="AC1628" i="35"/>
  <c r="AB1628" i="35"/>
  <c r="AA1628" i="35"/>
  <c r="Z1628" i="35"/>
  <c r="AC1627" i="35"/>
  <c r="AB1627" i="35"/>
  <c r="AA1627" i="35"/>
  <c r="Z1627" i="35"/>
  <c r="AC1626" i="35"/>
  <c r="AB1626" i="35"/>
  <c r="AA1626" i="35"/>
  <c r="Z1626" i="35"/>
  <c r="AC1625" i="35"/>
  <c r="AB1625" i="35"/>
  <c r="AA1625" i="35"/>
  <c r="Z1625" i="35"/>
  <c r="AC1624" i="35"/>
  <c r="AB1624" i="35"/>
  <c r="AA1624" i="35"/>
  <c r="Z1624" i="35"/>
  <c r="AC1623" i="35"/>
  <c r="AB1623" i="35"/>
  <c r="AA1623" i="35"/>
  <c r="Z1623" i="35"/>
  <c r="AC1622" i="35"/>
  <c r="AB1622" i="35"/>
  <c r="AA1622" i="35"/>
  <c r="Z1622" i="35"/>
  <c r="AC1621" i="35"/>
  <c r="AB1621" i="35"/>
  <c r="AA1621" i="35"/>
  <c r="Z1621" i="35"/>
  <c r="AC1620" i="35"/>
  <c r="AB1620" i="35"/>
  <c r="AA1620" i="35"/>
  <c r="Z1620" i="35"/>
  <c r="AC1619" i="35"/>
  <c r="AB1619" i="35"/>
  <c r="AA1619" i="35"/>
  <c r="Z1619" i="35"/>
  <c r="AC1618" i="35"/>
  <c r="AB1618" i="35"/>
  <c r="AA1618" i="35"/>
  <c r="Z1618" i="35"/>
  <c r="AC1617" i="35"/>
  <c r="AB1617" i="35"/>
  <c r="AA1617" i="35"/>
  <c r="Z1617" i="35"/>
  <c r="AC1616" i="35"/>
  <c r="AB1616" i="35"/>
  <c r="AA1616" i="35"/>
  <c r="Z1616" i="35"/>
  <c r="AC1615" i="35"/>
  <c r="AB1615" i="35"/>
  <c r="AA1615" i="35"/>
  <c r="Z1615" i="35"/>
  <c r="AC1614" i="35"/>
  <c r="AB1614" i="35"/>
  <c r="AA1614" i="35"/>
  <c r="Z1614" i="35"/>
  <c r="AC1613" i="35"/>
  <c r="AB1613" i="35"/>
  <c r="AA1613" i="35"/>
  <c r="Z1613" i="35"/>
  <c r="AC1612" i="35"/>
  <c r="AB1612" i="35"/>
  <c r="AA1612" i="35"/>
  <c r="Z1612" i="35"/>
  <c r="AC1611" i="35"/>
  <c r="AB1611" i="35"/>
  <c r="AA1611" i="35"/>
  <c r="Z1611" i="35"/>
  <c r="AC1610" i="35"/>
  <c r="AB1610" i="35"/>
  <c r="AA1610" i="35"/>
  <c r="Z1610" i="35"/>
  <c r="AC1609" i="35"/>
  <c r="AB1609" i="35"/>
  <c r="AA1609" i="35"/>
  <c r="Z1609" i="35"/>
  <c r="AC1608" i="35"/>
  <c r="AB1608" i="35"/>
  <c r="AA1608" i="35"/>
  <c r="Z1608" i="35"/>
  <c r="AC1607" i="35"/>
  <c r="AB1607" i="35"/>
  <c r="AA1607" i="35"/>
  <c r="Z1607" i="35"/>
  <c r="AC1606" i="35"/>
  <c r="AB1606" i="35"/>
  <c r="AA1606" i="35"/>
  <c r="Z1606" i="35"/>
  <c r="AC1605" i="35"/>
  <c r="AB1605" i="35"/>
  <c r="AA1605" i="35"/>
  <c r="Z1605" i="35"/>
  <c r="AC1604" i="35"/>
  <c r="AB1604" i="35"/>
  <c r="AA1604" i="35"/>
  <c r="Z1604" i="35"/>
  <c r="AC1603" i="35"/>
  <c r="AB1603" i="35"/>
  <c r="AA1603" i="35"/>
  <c r="Z1603" i="35"/>
  <c r="AC1602" i="35"/>
  <c r="AB1602" i="35"/>
  <c r="AA1602" i="35"/>
  <c r="Z1602" i="35"/>
  <c r="AC1601" i="35"/>
  <c r="AB1601" i="35"/>
  <c r="AA1601" i="35"/>
  <c r="Z1601" i="35"/>
  <c r="AC1600" i="35"/>
  <c r="AB1600" i="35"/>
  <c r="AA1600" i="35"/>
  <c r="Z1600" i="35"/>
  <c r="AC1599" i="35"/>
  <c r="AB1599" i="35"/>
  <c r="AA1599" i="35"/>
  <c r="Z1599" i="35"/>
  <c r="AC1598" i="35"/>
  <c r="AB1598" i="35"/>
  <c r="AA1598" i="35"/>
  <c r="Z1598" i="35"/>
  <c r="AC1597" i="35"/>
  <c r="AB1597" i="35"/>
  <c r="AA1597" i="35"/>
  <c r="Z1597" i="35"/>
  <c r="AC1596" i="35"/>
  <c r="AB1596" i="35"/>
  <c r="AA1596" i="35"/>
  <c r="Z1596" i="35"/>
  <c r="AC1595" i="35"/>
  <c r="AB1595" i="35"/>
  <c r="AA1595" i="35"/>
  <c r="Z1595" i="35"/>
  <c r="AC1594" i="35"/>
  <c r="AB1594" i="35"/>
  <c r="AA1594" i="35"/>
  <c r="Z1594" i="35"/>
  <c r="AC1593" i="35"/>
  <c r="AB1593" i="35"/>
  <c r="AA1593" i="35"/>
  <c r="Z1593" i="35"/>
  <c r="AC1592" i="35"/>
  <c r="AB1592" i="35"/>
  <c r="AA1592" i="35"/>
  <c r="Z1592" i="35"/>
  <c r="AC1591" i="35"/>
  <c r="AB1591" i="35"/>
  <c r="AA1591" i="35"/>
  <c r="Z1591" i="35"/>
  <c r="AC1590" i="35"/>
  <c r="AB1590" i="35"/>
  <c r="AA1590" i="35"/>
  <c r="Z1590" i="35"/>
  <c r="AC1589" i="35"/>
  <c r="AB1589" i="35"/>
  <c r="AA1589" i="35"/>
  <c r="Z1589" i="35"/>
  <c r="AC1588" i="35"/>
  <c r="AB1588" i="35"/>
  <c r="AA1588" i="35"/>
  <c r="Z1588" i="35"/>
  <c r="AC1587" i="35"/>
  <c r="AB1587" i="35"/>
  <c r="AA1587" i="35"/>
  <c r="Z1587" i="35"/>
  <c r="AC1586" i="35"/>
  <c r="AB1586" i="35"/>
  <c r="AA1586" i="35"/>
  <c r="Z1586" i="35"/>
  <c r="AC1585" i="35"/>
  <c r="AB1585" i="35"/>
  <c r="AA1585" i="35"/>
  <c r="Z1585" i="35"/>
  <c r="AC1584" i="35"/>
  <c r="AB1584" i="35"/>
  <c r="AA1584" i="35"/>
  <c r="Z1584" i="35"/>
  <c r="AC1583" i="35"/>
  <c r="AB1583" i="35"/>
  <c r="AA1583" i="35"/>
  <c r="Z1583" i="35"/>
  <c r="AC1582" i="35"/>
  <c r="AB1582" i="35"/>
  <c r="AA1582" i="35"/>
  <c r="Z1582" i="35"/>
  <c r="AC1581" i="35"/>
  <c r="AB1581" i="35"/>
  <c r="AA1581" i="35"/>
  <c r="Z1581" i="35"/>
  <c r="AC1580" i="35"/>
  <c r="AB1580" i="35"/>
  <c r="AA1580" i="35"/>
  <c r="Z1580" i="35"/>
  <c r="AC1579" i="35"/>
  <c r="AB1579" i="35"/>
  <c r="AA1579" i="35"/>
  <c r="Z1579" i="35"/>
  <c r="AC1578" i="35"/>
  <c r="AB1578" i="35"/>
  <c r="AA1578" i="35"/>
  <c r="Z1578" i="35"/>
  <c r="AC1577" i="35"/>
  <c r="AB1577" i="35"/>
  <c r="AA1577" i="35"/>
  <c r="Z1577" i="35"/>
  <c r="AC1576" i="35"/>
  <c r="AB1576" i="35"/>
  <c r="AA1576" i="35"/>
  <c r="Z1576" i="35"/>
  <c r="AC1575" i="35"/>
  <c r="AB1575" i="35"/>
  <c r="AA1575" i="35"/>
  <c r="Z1575" i="35"/>
  <c r="AC1574" i="35"/>
  <c r="AB1574" i="35"/>
  <c r="AA1574" i="35"/>
  <c r="Z1574" i="35"/>
  <c r="AC1573" i="35"/>
  <c r="AB1573" i="35"/>
  <c r="AA1573" i="35"/>
  <c r="Z1573" i="35"/>
  <c r="AC1572" i="35"/>
  <c r="AB1572" i="35"/>
  <c r="AA1572" i="35"/>
  <c r="Z1572" i="35"/>
  <c r="AC1571" i="35"/>
  <c r="AB1571" i="35"/>
  <c r="AA1571" i="35"/>
  <c r="Z1571" i="35"/>
  <c r="AC1570" i="35"/>
  <c r="AB1570" i="35"/>
  <c r="AA1570" i="35"/>
  <c r="Z1570" i="35"/>
  <c r="AC1569" i="35"/>
  <c r="AB1569" i="35"/>
  <c r="AA1569" i="35"/>
  <c r="Z1569" i="35"/>
  <c r="AC1568" i="35"/>
  <c r="AB1568" i="35"/>
  <c r="AA1568" i="35"/>
  <c r="Z1568" i="35"/>
  <c r="AC1567" i="35"/>
  <c r="AB1567" i="35"/>
  <c r="AA1567" i="35"/>
  <c r="Z1567" i="35"/>
  <c r="AC1566" i="35"/>
  <c r="AB1566" i="35"/>
  <c r="AA1566" i="35"/>
  <c r="Z1566" i="35"/>
  <c r="AC1565" i="35"/>
  <c r="AB1565" i="35"/>
  <c r="AA1565" i="35"/>
  <c r="Z1565" i="35"/>
  <c r="AC1564" i="35"/>
  <c r="AB1564" i="35"/>
  <c r="AA1564" i="35"/>
  <c r="Z1564" i="35"/>
  <c r="AC1563" i="35"/>
  <c r="AB1563" i="35"/>
  <c r="AA1563" i="35"/>
  <c r="Z1563" i="35"/>
  <c r="AC1562" i="35"/>
  <c r="AB1562" i="35"/>
  <c r="AA1562" i="35"/>
  <c r="Z1562" i="35"/>
  <c r="AC1561" i="35"/>
  <c r="AB1561" i="35"/>
  <c r="AA1561" i="35"/>
  <c r="Z1561" i="35"/>
  <c r="AC1560" i="35"/>
  <c r="AB1560" i="35"/>
  <c r="AA1560" i="35"/>
  <c r="Z1560" i="35"/>
  <c r="AC1559" i="35"/>
  <c r="AB1559" i="35"/>
  <c r="AA1559" i="35"/>
  <c r="Z1559" i="35"/>
  <c r="AC1558" i="35"/>
  <c r="AB1558" i="35"/>
  <c r="AA1558" i="35"/>
  <c r="Z1558" i="35"/>
  <c r="AC1557" i="35"/>
  <c r="AB1557" i="35"/>
  <c r="AA1557" i="35"/>
  <c r="Z1557" i="35"/>
  <c r="AC1556" i="35"/>
  <c r="AB1556" i="35"/>
  <c r="AA1556" i="35"/>
  <c r="Z1556" i="35"/>
  <c r="AC1555" i="35"/>
  <c r="AB1555" i="35"/>
  <c r="AA1555" i="35"/>
  <c r="Z1555" i="35"/>
  <c r="AC1554" i="35"/>
  <c r="AB1554" i="35"/>
  <c r="AA1554" i="35"/>
  <c r="Z1554" i="35"/>
  <c r="AC1553" i="35"/>
  <c r="AB1553" i="35"/>
  <c r="AA1553" i="35"/>
  <c r="Z1553" i="35"/>
  <c r="AC1552" i="35"/>
  <c r="AB1552" i="35"/>
  <c r="AA1552" i="35"/>
  <c r="Z1552" i="35"/>
  <c r="AC1551" i="35"/>
  <c r="AB1551" i="35"/>
  <c r="AA1551" i="35"/>
  <c r="Z1551" i="35"/>
  <c r="AC1550" i="35"/>
  <c r="AB1550" i="35"/>
  <c r="AA1550" i="35"/>
  <c r="Z1550" i="35"/>
  <c r="AC1549" i="35"/>
  <c r="AB1549" i="35"/>
  <c r="AA1549" i="35"/>
  <c r="Z1549" i="35"/>
  <c r="AC1548" i="35"/>
  <c r="AB1548" i="35"/>
  <c r="AA1548" i="35"/>
  <c r="Z1548" i="35"/>
  <c r="AC1547" i="35"/>
  <c r="AB1547" i="35"/>
  <c r="AA1547" i="35"/>
  <c r="Z1547" i="35"/>
  <c r="AC1546" i="35"/>
  <c r="AB1546" i="35"/>
  <c r="AA1546" i="35"/>
  <c r="Z1546" i="35"/>
  <c r="AC1545" i="35"/>
  <c r="AB1545" i="35"/>
  <c r="AA1545" i="35"/>
  <c r="Z1545" i="35"/>
  <c r="AC1544" i="35"/>
  <c r="AB1544" i="35"/>
  <c r="AA1544" i="35"/>
  <c r="Z1544" i="35"/>
  <c r="AC1543" i="35"/>
  <c r="AB1543" i="35"/>
  <c r="AA1543" i="35"/>
  <c r="Z1543" i="35"/>
  <c r="AC1542" i="35"/>
  <c r="AB1542" i="35"/>
  <c r="AA1542" i="35"/>
  <c r="Z1542" i="35"/>
  <c r="AC1541" i="35"/>
  <c r="AB1541" i="35"/>
  <c r="AA1541" i="35"/>
  <c r="Z1541" i="35"/>
  <c r="AC1540" i="35"/>
  <c r="AB1540" i="35"/>
  <c r="AA1540" i="35"/>
  <c r="Z1540" i="35"/>
  <c r="AC1539" i="35"/>
  <c r="AB1539" i="35"/>
  <c r="AA1539" i="35"/>
  <c r="Z1539" i="35"/>
  <c r="AC1538" i="35"/>
  <c r="AB1538" i="35"/>
  <c r="AA1538" i="35"/>
  <c r="Z1538" i="35"/>
  <c r="AC1537" i="35"/>
  <c r="AB1537" i="35"/>
  <c r="AA1537" i="35"/>
  <c r="Z1537" i="35"/>
  <c r="AC1536" i="35"/>
  <c r="AB1536" i="35"/>
  <c r="AA1536" i="35"/>
  <c r="Z1536" i="35"/>
  <c r="AC1535" i="35"/>
  <c r="AB1535" i="35"/>
  <c r="AA1535" i="35"/>
  <c r="Z1535" i="35"/>
  <c r="AC1534" i="35"/>
  <c r="AB1534" i="35"/>
  <c r="AA1534" i="35"/>
  <c r="Z1534" i="35"/>
  <c r="AC1533" i="35"/>
  <c r="AB1533" i="35"/>
  <c r="AA1533" i="35"/>
  <c r="Z1533" i="35"/>
  <c r="AC1532" i="35"/>
  <c r="AB1532" i="35"/>
  <c r="AA1532" i="35"/>
  <c r="Z1532" i="35"/>
  <c r="AC1531" i="35"/>
  <c r="AB1531" i="35"/>
  <c r="AA1531" i="35"/>
  <c r="Z1531" i="35"/>
  <c r="AC1530" i="35"/>
  <c r="AB1530" i="35"/>
  <c r="AA1530" i="35"/>
  <c r="Z1530" i="35"/>
  <c r="AC1529" i="35"/>
  <c r="AB1529" i="35"/>
  <c r="AA1529" i="35"/>
  <c r="Z1529" i="35"/>
  <c r="AC1528" i="35"/>
  <c r="AB1528" i="35"/>
  <c r="AA1528" i="35"/>
  <c r="Z1528" i="35"/>
  <c r="AC1527" i="35"/>
  <c r="AB1527" i="35"/>
  <c r="AA1527" i="35"/>
  <c r="Z1527" i="35"/>
  <c r="AC1526" i="35"/>
  <c r="AB1526" i="35"/>
  <c r="AA1526" i="35"/>
  <c r="Z1526" i="35"/>
  <c r="AC1525" i="35"/>
  <c r="AB1525" i="35"/>
  <c r="AA1525" i="35"/>
  <c r="Z1525" i="35"/>
  <c r="AC1524" i="35"/>
  <c r="AB1524" i="35"/>
  <c r="AA1524" i="35"/>
  <c r="Z1524" i="35"/>
  <c r="AC1523" i="35"/>
  <c r="AB1523" i="35"/>
  <c r="AA1523" i="35"/>
  <c r="Z1523" i="35"/>
  <c r="AC1522" i="35"/>
  <c r="AB1522" i="35"/>
  <c r="AA1522" i="35"/>
  <c r="Z1522" i="35"/>
  <c r="AC1521" i="35"/>
  <c r="AB1521" i="35"/>
  <c r="AA1521" i="35"/>
  <c r="Z1521" i="35"/>
  <c r="AC1520" i="35"/>
  <c r="AB1520" i="35"/>
  <c r="AA1520" i="35"/>
  <c r="Z1520" i="35"/>
  <c r="AC1519" i="35"/>
  <c r="AB1519" i="35"/>
  <c r="AA1519" i="35"/>
  <c r="Z1519" i="35"/>
  <c r="AC1518" i="35"/>
  <c r="AB1518" i="35"/>
  <c r="AA1518" i="35"/>
  <c r="Z1518" i="35"/>
  <c r="AC1517" i="35"/>
  <c r="AB1517" i="35"/>
  <c r="AA1517" i="35"/>
  <c r="Z1517" i="35"/>
  <c r="AC1516" i="35"/>
  <c r="AB1516" i="35"/>
  <c r="AA1516" i="35"/>
  <c r="Z1516" i="35"/>
  <c r="AC1515" i="35"/>
  <c r="AB1515" i="35"/>
  <c r="AA1515" i="35"/>
  <c r="Z1515" i="35"/>
  <c r="AC1514" i="35"/>
  <c r="AB1514" i="35"/>
  <c r="AA1514" i="35"/>
  <c r="Z1514" i="35"/>
  <c r="AC1513" i="35"/>
  <c r="AB1513" i="35"/>
  <c r="AA1513" i="35"/>
  <c r="Z1513" i="35"/>
  <c r="AC1512" i="35"/>
  <c r="AB1512" i="35"/>
  <c r="AA1512" i="35"/>
  <c r="Z1512" i="35"/>
  <c r="AC1511" i="35"/>
  <c r="AB1511" i="35"/>
  <c r="AA1511" i="35"/>
  <c r="Z1511" i="35"/>
  <c r="AC1510" i="35"/>
  <c r="AB1510" i="35"/>
  <c r="AA1510" i="35"/>
  <c r="Z1510" i="35"/>
  <c r="AC1509" i="35"/>
  <c r="AB1509" i="35"/>
  <c r="AA1509" i="35"/>
  <c r="Z1509" i="35"/>
  <c r="AC1508" i="35"/>
  <c r="AB1508" i="35"/>
  <c r="AA1508" i="35"/>
  <c r="Z1508" i="35"/>
  <c r="AC1507" i="35"/>
  <c r="AB1507" i="35"/>
  <c r="AA1507" i="35"/>
  <c r="Z1507" i="35"/>
  <c r="AC1506" i="35"/>
  <c r="AB1506" i="35"/>
  <c r="AA1506" i="35"/>
  <c r="Z1506" i="35"/>
  <c r="AC1505" i="35"/>
  <c r="AB1505" i="35"/>
  <c r="AA1505" i="35"/>
  <c r="Z1505" i="35"/>
  <c r="AC1504" i="35"/>
  <c r="AB1504" i="35"/>
  <c r="AA1504" i="35"/>
  <c r="Z1504" i="35"/>
  <c r="AC1503" i="35"/>
  <c r="AB1503" i="35"/>
  <c r="AA1503" i="35"/>
  <c r="Z1503" i="35"/>
  <c r="AC1502" i="35"/>
  <c r="AB1502" i="35"/>
  <c r="AA1502" i="35"/>
  <c r="Z1502" i="35"/>
  <c r="AC1501" i="35"/>
  <c r="AB1501" i="35"/>
  <c r="AA1501" i="35"/>
  <c r="Z1501" i="35"/>
  <c r="AC1500" i="35"/>
  <c r="AB1500" i="35"/>
  <c r="AA1500" i="35"/>
  <c r="Z1500" i="35"/>
  <c r="AC1499" i="35"/>
  <c r="AB1499" i="35"/>
  <c r="AA1499" i="35"/>
  <c r="Z1499" i="35"/>
  <c r="AC1498" i="35"/>
  <c r="AB1498" i="35"/>
  <c r="AA1498" i="35"/>
  <c r="Z1498" i="35"/>
  <c r="AC1497" i="35"/>
  <c r="AB1497" i="35"/>
  <c r="AA1497" i="35"/>
  <c r="Z1497" i="35"/>
  <c r="AC1496" i="35"/>
  <c r="AB1496" i="35"/>
  <c r="AA1496" i="35"/>
  <c r="Z1496" i="35"/>
  <c r="AC1495" i="35"/>
  <c r="AB1495" i="35"/>
  <c r="AA1495" i="35"/>
  <c r="Z1495" i="35"/>
  <c r="AC1494" i="35"/>
  <c r="AB1494" i="35"/>
  <c r="AA1494" i="35"/>
  <c r="Z1494" i="35"/>
  <c r="AC1493" i="35"/>
  <c r="AB1493" i="35"/>
  <c r="AA1493" i="35"/>
  <c r="Z1493" i="35"/>
  <c r="AC1492" i="35"/>
  <c r="AB1492" i="35"/>
  <c r="AA1492" i="35"/>
  <c r="Z1492" i="35"/>
  <c r="AC1491" i="35"/>
  <c r="AB1491" i="35"/>
  <c r="AA1491" i="35"/>
  <c r="Z1491" i="35"/>
  <c r="AC1490" i="35"/>
  <c r="AB1490" i="35"/>
  <c r="AA1490" i="35"/>
  <c r="Z1490" i="35"/>
  <c r="AC1489" i="35"/>
  <c r="AB1489" i="35"/>
  <c r="AA1489" i="35"/>
  <c r="Z1489" i="35"/>
  <c r="AC1488" i="35"/>
  <c r="AB1488" i="35"/>
  <c r="AA1488" i="35"/>
  <c r="Z1488" i="35"/>
  <c r="AC1487" i="35"/>
  <c r="AB1487" i="35"/>
  <c r="AA1487" i="35"/>
  <c r="Z1487" i="35"/>
  <c r="AC1486" i="35"/>
  <c r="AB1486" i="35"/>
  <c r="AA1486" i="35"/>
  <c r="Z1486" i="35"/>
  <c r="AC1485" i="35"/>
  <c r="AB1485" i="35"/>
  <c r="AA1485" i="35"/>
  <c r="Z1485" i="35"/>
  <c r="AC1484" i="35"/>
  <c r="AB1484" i="35"/>
  <c r="AA1484" i="35"/>
  <c r="Z1484" i="35"/>
  <c r="AC1483" i="35"/>
  <c r="AB1483" i="35"/>
  <c r="AA1483" i="35"/>
  <c r="Z1483" i="35"/>
  <c r="AC1482" i="35"/>
  <c r="AB1482" i="35"/>
  <c r="AA1482" i="35"/>
  <c r="Z1482" i="35"/>
  <c r="AC1481" i="35"/>
  <c r="AB1481" i="35"/>
  <c r="AA1481" i="35"/>
  <c r="Z1481" i="35"/>
  <c r="AC1480" i="35"/>
  <c r="AB1480" i="35"/>
  <c r="AA1480" i="35"/>
  <c r="Z1480" i="35"/>
  <c r="AC1479" i="35"/>
  <c r="AB1479" i="35"/>
  <c r="AA1479" i="35"/>
  <c r="Z1479" i="35"/>
  <c r="AC1478" i="35"/>
  <c r="AB1478" i="35"/>
  <c r="AA1478" i="35"/>
  <c r="Z1478" i="35"/>
  <c r="AC1477" i="35"/>
  <c r="AB1477" i="35"/>
  <c r="AA1477" i="35"/>
  <c r="Z1477" i="35"/>
  <c r="AC1476" i="35"/>
  <c r="AB1476" i="35"/>
  <c r="AA1476" i="35"/>
  <c r="Z1476" i="35"/>
  <c r="AC1475" i="35"/>
  <c r="AB1475" i="35"/>
  <c r="AA1475" i="35"/>
  <c r="Z1475" i="35"/>
  <c r="AC1474" i="35"/>
  <c r="AB1474" i="35"/>
  <c r="AA1474" i="35"/>
  <c r="Z1474" i="35"/>
  <c r="AC1473" i="35"/>
  <c r="AB1473" i="35"/>
  <c r="AA1473" i="35"/>
  <c r="Z1473" i="35"/>
  <c r="AC1472" i="35"/>
  <c r="AB1472" i="35"/>
  <c r="AA1472" i="35"/>
  <c r="Z1472" i="35"/>
  <c r="AC1471" i="35"/>
  <c r="AB1471" i="35"/>
  <c r="AA1471" i="35"/>
  <c r="Z1471" i="35"/>
  <c r="AC1470" i="35"/>
  <c r="AB1470" i="35"/>
  <c r="AA1470" i="35"/>
  <c r="Z1470" i="35"/>
  <c r="AC1469" i="35"/>
  <c r="AB1469" i="35"/>
  <c r="AA1469" i="35"/>
  <c r="Z1469" i="35"/>
  <c r="AC1468" i="35"/>
  <c r="AB1468" i="35"/>
  <c r="AA1468" i="35"/>
  <c r="Z1468" i="35"/>
  <c r="AC1467" i="35"/>
  <c r="AB1467" i="35"/>
  <c r="AA1467" i="35"/>
  <c r="Z1467" i="35"/>
  <c r="AC1466" i="35"/>
  <c r="AB1466" i="35"/>
  <c r="AA1466" i="35"/>
  <c r="Z1466" i="35"/>
  <c r="AC1465" i="35"/>
  <c r="AB1465" i="35"/>
  <c r="AA1465" i="35"/>
  <c r="Z1465" i="35"/>
  <c r="AC1464" i="35"/>
  <c r="AB1464" i="35"/>
  <c r="AA1464" i="35"/>
  <c r="Z1464" i="35"/>
  <c r="AC1463" i="35"/>
  <c r="AB1463" i="35"/>
  <c r="AA1463" i="35"/>
  <c r="Z1463" i="35"/>
  <c r="AC1462" i="35"/>
  <c r="AB1462" i="35"/>
  <c r="AA1462" i="35"/>
  <c r="Z1462" i="35"/>
  <c r="AC1461" i="35"/>
  <c r="AB1461" i="35"/>
  <c r="AA1461" i="35"/>
  <c r="Z1461" i="35"/>
  <c r="AC1460" i="35"/>
  <c r="AB1460" i="35"/>
  <c r="AA1460" i="35"/>
  <c r="Z1460" i="35"/>
  <c r="AC1459" i="35"/>
  <c r="AB1459" i="35"/>
  <c r="AA1459" i="35"/>
  <c r="Z1459" i="35"/>
  <c r="AC1458" i="35"/>
  <c r="AB1458" i="35"/>
  <c r="AA1458" i="35"/>
  <c r="Z1458" i="35"/>
  <c r="AC1457" i="35"/>
  <c r="AB1457" i="35"/>
  <c r="AA1457" i="35"/>
  <c r="Z1457" i="35"/>
  <c r="AC1456" i="35"/>
  <c r="AB1456" i="35"/>
  <c r="AA1456" i="35"/>
  <c r="Z1456" i="35"/>
  <c r="AC1455" i="35"/>
  <c r="AB1455" i="35"/>
  <c r="AA1455" i="35"/>
  <c r="Z1455" i="35"/>
  <c r="AC1454" i="35"/>
  <c r="AB1454" i="35"/>
  <c r="AA1454" i="35"/>
  <c r="Z1454" i="35"/>
  <c r="AC1453" i="35"/>
  <c r="AB1453" i="35"/>
  <c r="AA1453" i="35"/>
  <c r="Z1453" i="35"/>
  <c r="AC1452" i="35"/>
  <c r="AB1452" i="35"/>
  <c r="AA1452" i="35"/>
  <c r="Z1452" i="35"/>
  <c r="AC1451" i="35"/>
  <c r="AB1451" i="35"/>
  <c r="AA1451" i="35"/>
  <c r="Z1451" i="35"/>
  <c r="AC1450" i="35"/>
  <c r="AB1450" i="35"/>
  <c r="AA1450" i="35"/>
  <c r="Z1450" i="35"/>
  <c r="AC1449" i="35"/>
  <c r="AB1449" i="35"/>
  <c r="AA1449" i="35"/>
  <c r="Z1449" i="35"/>
  <c r="AC1448" i="35"/>
  <c r="AB1448" i="35"/>
  <c r="AA1448" i="35"/>
  <c r="Z1448" i="35"/>
  <c r="AC1447" i="35"/>
  <c r="AB1447" i="35"/>
  <c r="AA1447" i="35"/>
  <c r="Z1447" i="35"/>
  <c r="AC1446" i="35"/>
  <c r="AB1446" i="35"/>
  <c r="AA1446" i="35"/>
  <c r="Z1446" i="35"/>
  <c r="AC1445" i="35"/>
  <c r="AB1445" i="35"/>
  <c r="AA1445" i="35"/>
  <c r="Z1445" i="35"/>
  <c r="AC1444" i="35"/>
  <c r="AB1444" i="35"/>
  <c r="AA1444" i="35"/>
  <c r="Z1444" i="35"/>
  <c r="AC1443" i="35"/>
  <c r="AB1443" i="35"/>
  <c r="AA1443" i="35"/>
  <c r="Z1443" i="35"/>
  <c r="AC1442" i="35"/>
  <c r="AB1442" i="35"/>
  <c r="AA1442" i="35"/>
  <c r="Z1442" i="35"/>
  <c r="AC1441" i="35"/>
  <c r="AB1441" i="35"/>
  <c r="AA1441" i="35"/>
  <c r="Z1441" i="35"/>
  <c r="AC1440" i="35"/>
  <c r="AB1440" i="35"/>
  <c r="AA1440" i="35"/>
  <c r="Z1440" i="35"/>
  <c r="AC1439" i="35"/>
  <c r="AB1439" i="35"/>
  <c r="AA1439" i="35"/>
  <c r="Z1439" i="35"/>
  <c r="AC1438" i="35"/>
  <c r="AB1438" i="35"/>
  <c r="AA1438" i="35"/>
  <c r="Z1438" i="35"/>
  <c r="AC1437" i="35"/>
  <c r="AB1437" i="35"/>
  <c r="AA1437" i="35"/>
  <c r="Z1437" i="35"/>
  <c r="AC1436" i="35"/>
  <c r="AB1436" i="35"/>
  <c r="AA1436" i="35"/>
  <c r="Z1436" i="35"/>
  <c r="AC1435" i="35"/>
  <c r="AB1435" i="35"/>
  <c r="AA1435" i="35"/>
  <c r="Z1435" i="35"/>
  <c r="AC1434" i="35"/>
  <c r="AB1434" i="35"/>
  <c r="AA1434" i="35"/>
  <c r="Z1434" i="35"/>
  <c r="AC1433" i="35"/>
  <c r="AB1433" i="35"/>
  <c r="AA1433" i="35"/>
  <c r="Z1433" i="35"/>
  <c r="AC1432" i="35"/>
  <c r="AB1432" i="35"/>
  <c r="AA1432" i="35"/>
  <c r="Z1432" i="35"/>
  <c r="AC1431" i="35"/>
  <c r="AB1431" i="35"/>
  <c r="AA1431" i="35"/>
  <c r="Z1431" i="35"/>
  <c r="AC1430" i="35"/>
  <c r="AB1430" i="35"/>
  <c r="AA1430" i="35"/>
  <c r="Z1430" i="35"/>
  <c r="AC1429" i="35"/>
  <c r="AB1429" i="35"/>
  <c r="AA1429" i="35"/>
  <c r="Z1429" i="35"/>
  <c r="AC1428" i="35"/>
  <c r="AB1428" i="35"/>
  <c r="AA1428" i="35"/>
  <c r="Z1428" i="35"/>
  <c r="AC1427" i="35"/>
  <c r="AB1427" i="35"/>
  <c r="AA1427" i="35"/>
  <c r="Z1427" i="35"/>
  <c r="AC1426" i="35"/>
  <c r="AB1426" i="35"/>
  <c r="AA1426" i="35"/>
  <c r="Z1426" i="35"/>
  <c r="AC1425" i="35"/>
  <c r="AB1425" i="35"/>
  <c r="AA1425" i="35"/>
  <c r="Z1425" i="35"/>
  <c r="AC1424" i="35"/>
  <c r="AB1424" i="35"/>
  <c r="AA1424" i="35"/>
  <c r="Z1424" i="35"/>
  <c r="AC1423" i="35"/>
  <c r="AB1423" i="35"/>
  <c r="AA1423" i="35"/>
  <c r="Z1423" i="35"/>
  <c r="AC1422" i="35"/>
  <c r="AB1422" i="35"/>
  <c r="AA1422" i="35"/>
  <c r="Z1422" i="35"/>
  <c r="AC1421" i="35"/>
  <c r="AB1421" i="35"/>
  <c r="AA1421" i="35"/>
  <c r="Z1421" i="35"/>
  <c r="AC1420" i="35"/>
  <c r="AB1420" i="35"/>
  <c r="AA1420" i="35"/>
  <c r="Z1420" i="35"/>
  <c r="AC1419" i="35"/>
  <c r="AB1419" i="35"/>
  <c r="AA1419" i="35"/>
  <c r="Z1419" i="35"/>
  <c r="AC1418" i="35"/>
  <c r="AB1418" i="35"/>
  <c r="AA1418" i="35"/>
  <c r="Z1418" i="35"/>
  <c r="AC1417" i="35"/>
  <c r="AB1417" i="35"/>
  <c r="AA1417" i="35"/>
  <c r="Z1417" i="35"/>
  <c r="AC1416" i="35"/>
  <c r="AB1416" i="35"/>
  <c r="AA1416" i="35"/>
  <c r="Z1416" i="35"/>
  <c r="AC1415" i="35"/>
  <c r="AB1415" i="35"/>
  <c r="AA1415" i="35"/>
  <c r="Z1415" i="35"/>
  <c r="AC1414" i="35"/>
  <c r="AB1414" i="35"/>
  <c r="AA1414" i="35"/>
  <c r="Z1414" i="35"/>
  <c r="AC1413" i="35"/>
  <c r="AB1413" i="35"/>
  <c r="AA1413" i="35"/>
  <c r="Z1413" i="35"/>
  <c r="AC1412" i="35"/>
  <c r="AB1412" i="35"/>
  <c r="AA1412" i="35"/>
  <c r="Z1412" i="35"/>
  <c r="AC1411" i="35"/>
  <c r="AB1411" i="35"/>
  <c r="AA1411" i="35"/>
  <c r="Z1411" i="35"/>
  <c r="AC1410" i="35"/>
  <c r="AB1410" i="35"/>
  <c r="AA1410" i="35"/>
  <c r="Z1410" i="35"/>
  <c r="AC1409" i="35"/>
  <c r="AB1409" i="35"/>
  <c r="AA1409" i="35"/>
  <c r="Z1409" i="35"/>
  <c r="AC1408" i="35"/>
  <c r="AB1408" i="35"/>
  <c r="AA1408" i="35"/>
  <c r="Z1408" i="35"/>
  <c r="AC1407" i="35"/>
  <c r="AB1407" i="35"/>
  <c r="AA1407" i="35"/>
  <c r="Z1407" i="35"/>
  <c r="AC1406" i="35"/>
  <c r="AB1406" i="35"/>
  <c r="AA1406" i="35"/>
  <c r="Z1406" i="35"/>
  <c r="AC1405" i="35"/>
  <c r="AB1405" i="35"/>
  <c r="AA1405" i="35"/>
  <c r="Z1405" i="35"/>
  <c r="AC1404" i="35"/>
  <c r="AB1404" i="35"/>
  <c r="AA1404" i="35"/>
  <c r="Z1404" i="35"/>
  <c r="AC1403" i="35"/>
  <c r="AB1403" i="35"/>
  <c r="AA1403" i="35"/>
  <c r="Z1403" i="35"/>
  <c r="AC1402" i="35"/>
  <c r="AB1402" i="35"/>
  <c r="AA1402" i="35"/>
  <c r="Z1402" i="35"/>
  <c r="AC1401" i="35"/>
  <c r="AB1401" i="35"/>
  <c r="AA1401" i="35"/>
  <c r="Z1401" i="35"/>
  <c r="AC1400" i="35"/>
  <c r="AB1400" i="35"/>
  <c r="AA1400" i="35"/>
  <c r="Z1400" i="35"/>
  <c r="AC1399" i="35"/>
  <c r="AB1399" i="35"/>
  <c r="AA1399" i="35"/>
  <c r="Z1399" i="35"/>
  <c r="AC1398" i="35"/>
  <c r="AB1398" i="35"/>
  <c r="AA1398" i="35"/>
  <c r="Z1398" i="35"/>
  <c r="AC1397" i="35"/>
  <c r="AB1397" i="35"/>
  <c r="AA1397" i="35"/>
  <c r="Z1397" i="35"/>
  <c r="AC1396" i="35"/>
  <c r="AB1396" i="35"/>
  <c r="AA1396" i="35"/>
  <c r="Z1396" i="35"/>
  <c r="AC1395" i="35"/>
  <c r="AB1395" i="35"/>
  <c r="AA1395" i="35"/>
  <c r="Z1395" i="35"/>
  <c r="AC1394" i="35"/>
  <c r="AB1394" i="35"/>
  <c r="AA1394" i="35"/>
  <c r="Z1394" i="35"/>
  <c r="AC1393" i="35"/>
  <c r="AB1393" i="35"/>
  <c r="AA1393" i="35"/>
  <c r="Z1393" i="35"/>
  <c r="AC1392" i="35"/>
  <c r="AB1392" i="35"/>
  <c r="AA1392" i="35"/>
  <c r="Z1392" i="35"/>
  <c r="AC1391" i="35"/>
  <c r="AB1391" i="35"/>
  <c r="AA1391" i="35"/>
  <c r="Z1391" i="35"/>
  <c r="AC1390" i="35"/>
  <c r="AB1390" i="35"/>
  <c r="AA1390" i="35"/>
  <c r="Z1390" i="35"/>
  <c r="AC1389" i="35"/>
  <c r="AB1389" i="35"/>
  <c r="AA1389" i="35"/>
  <c r="Z1389" i="35"/>
  <c r="AC1388" i="35"/>
  <c r="AB1388" i="35"/>
  <c r="AA1388" i="35"/>
  <c r="Z1388" i="35"/>
  <c r="AC1387" i="35"/>
  <c r="AB1387" i="35"/>
  <c r="AA1387" i="35"/>
  <c r="Z1387" i="35"/>
  <c r="AC1386" i="35"/>
  <c r="AB1386" i="35"/>
  <c r="AA1386" i="35"/>
  <c r="Z1386" i="35"/>
  <c r="AC1385" i="35"/>
  <c r="AB1385" i="35"/>
  <c r="AA1385" i="35"/>
  <c r="Z1385" i="35"/>
  <c r="AC1384" i="35"/>
  <c r="AB1384" i="35"/>
  <c r="AA1384" i="35"/>
  <c r="Z1384" i="35"/>
  <c r="AC1383" i="35"/>
  <c r="AB1383" i="35"/>
  <c r="AA1383" i="35"/>
  <c r="Z1383" i="35"/>
  <c r="AC1382" i="35"/>
  <c r="AB1382" i="35"/>
  <c r="AA1382" i="35"/>
  <c r="Z1382" i="35"/>
  <c r="AC1381" i="35"/>
  <c r="AB1381" i="35"/>
  <c r="AA1381" i="35"/>
  <c r="Z1381" i="35"/>
  <c r="AC1380" i="35"/>
  <c r="AB1380" i="35"/>
  <c r="AA1380" i="35"/>
  <c r="Z1380" i="35"/>
  <c r="AC1379" i="35"/>
  <c r="AB1379" i="35"/>
  <c r="AA1379" i="35"/>
  <c r="Z1379" i="35"/>
  <c r="AC1378" i="35"/>
  <c r="AB1378" i="35"/>
  <c r="AA1378" i="35"/>
  <c r="Z1378" i="35"/>
  <c r="AC1377" i="35"/>
  <c r="AB1377" i="35"/>
  <c r="AA1377" i="35"/>
  <c r="Z1377" i="35"/>
  <c r="AC1376" i="35"/>
  <c r="AB1376" i="35"/>
  <c r="AA1376" i="35"/>
  <c r="Z1376" i="35"/>
  <c r="AC1375" i="35"/>
  <c r="AB1375" i="35"/>
  <c r="AA1375" i="35"/>
  <c r="Z1375" i="35"/>
  <c r="AC1374" i="35"/>
  <c r="AB1374" i="35"/>
  <c r="AA1374" i="35"/>
  <c r="Z1374" i="35"/>
  <c r="AC1373" i="35"/>
  <c r="AB1373" i="35"/>
  <c r="AA1373" i="35"/>
  <c r="Z1373" i="35"/>
  <c r="AC1372" i="35"/>
  <c r="AB1372" i="35"/>
  <c r="AA1372" i="35"/>
  <c r="Z1372" i="35"/>
  <c r="AC1371" i="35"/>
  <c r="AB1371" i="35"/>
  <c r="AA1371" i="35"/>
  <c r="Z1371" i="35"/>
  <c r="AC1370" i="35"/>
  <c r="AB1370" i="35"/>
  <c r="AA1370" i="35"/>
  <c r="Z1370" i="35"/>
  <c r="AC1369" i="35"/>
  <c r="AB1369" i="35"/>
  <c r="AA1369" i="35"/>
  <c r="Z1369" i="35"/>
  <c r="AC1368" i="35"/>
  <c r="AB1368" i="35"/>
  <c r="AA1368" i="35"/>
  <c r="Z1368" i="35"/>
  <c r="AC1367" i="35"/>
  <c r="AB1367" i="35"/>
  <c r="AA1367" i="35"/>
  <c r="Z1367" i="35"/>
  <c r="AC1366" i="35"/>
  <c r="AB1366" i="35"/>
  <c r="AA1366" i="35"/>
  <c r="Z1366" i="35"/>
  <c r="AC1365" i="35"/>
  <c r="AB1365" i="35"/>
  <c r="AA1365" i="35"/>
  <c r="Z1365" i="35"/>
  <c r="AC1364" i="35"/>
  <c r="AB1364" i="35"/>
  <c r="AA1364" i="35"/>
  <c r="Z1364" i="35"/>
  <c r="AC1363" i="35"/>
  <c r="AB1363" i="35"/>
  <c r="AA1363" i="35"/>
  <c r="Z1363" i="35"/>
  <c r="AC1362" i="35"/>
  <c r="AB1362" i="35"/>
  <c r="AA1362" i="35"/>
  <c r="Z1362" i="35"/>
  <c r="AC1361" i="35"/>
  <c r="AB1361" i="35"/>
  <c r="AA1361" i="35"/>
  <c r="Z1361" i="35"/>
  <c r="AC1360" i="35"/>
  <c r="AB1360" i="35"/>
  <c r="AA1360" i="35"/>
  <c r="Z1360" i="35"/>
  <c r="AC1359" i="35"/>
  <c r="AB1359" i="35"/>
  <c r="AA1359" i="35"/>
  <c r="Z1359" i="35"/>
  <c r="AC1358" i="35"/>
  <c r="AB1358" i="35"/>
  <c r="AA1358" i="35"/>
  <c r="Z1358" i="35"/>
  <c r="AC1357" i="35"/>
  <c r="AB1357" i="35"/>
  <c r="AA1357" i="35"/>
  <c r="Z1357" i="35"/>
  <c r="AC1356" i="35"/>
  <c r="AB1356" i="35"/>
  <c r="AA1356" i="35"/>
  <c r="Z1356" i="35"/>
  <c r="AC1355" i="35"/>
  <c r="AB1355" i="35"/>
  <c r="AA1355" i="35"/>
  <c r="Z1355" i="35"/>
  <c r="AC1354" i="35"/>
  <c r="AB1354" i="35"/>
  <c r="AA1354" i="35"/>
  <c r="Z1354" i="35"/>
  <c r="AC1353" i="35"/>
  <c r="AB1353" i="35"/>
  <c r="AA1353" i="35"/>
  <c r="Z1353" i="35"/>
  <c r="AC1352" i="35"/>
  <c r="AB1352" i="35"/>
  <c r="AA1352" i="35"/>
  <c r="Z1352" i="35"/>
  <c r="AC1351" i="35"/>
  <c r="AB1351" i="35"/>
  <c r="AA1351" i="35"/>
  <c r="Z1351" i="35"/>
  <c r="AC1350" i="35"/>
  <c r="AB1350" i="35"/>
  <c r="AA1350" i="35"/>
  <c r="Z1350" i="35"/>
  <c r="AC1349" i="35"/>
  <c r="AB1349" i="35"/>
  <c r="AA1349" i="35"/>
  <c r="Z1349" i="35"/>
  <c r="AC1348" i="35"/>
  <c r="AB1348" i="35"/>
  <c r="AA1348" i="35"/>
  <c r="Z1348" i="35"/>
  <c r="AC1347" i="35"/>
  <c r="AB1347" i="35"/>
  <c r="AA1347" i="35"/>
  <c r="Z1347" i="35"/>
  <c r="AC1346" i="35"/>
  <c r="AB1346" i="35"/>
  <c r="AA1346" i="35"/>
  <c r="Z1346" i="35"/>
  <c r="AC1345" i="35"/>
  <c r="AB1345" i="35"/>
  <c r="AA1345" i="35"/>
  <c r="Z1345" i="35"/>
  <c r="AC1344" i="35"/>
  <c r="AB1344" i="35"/>
  <c r="AA1344" i="35"/>
  <c r="Z1344" i="35"/>
  <c r="AC1343" i="35"/>
  <c r="AB1343" i="35"/>
  <c r="AA1343" i="35"/>
  <c r="Z1343" i="35"/>
  <c r="AC1342" i="35"/>
  <c r="AB1342" i="35"/>
  <c r="AA1342" i="35"/>
  <c r="Z1342" i="35"/>
  <c r="AC1341" i="35"/>
  <c r="AB1341" i="35"/>
  <c r="AA1341" i="35"/>
  <c r="Z1341" i="35"/>
  <c r="AC1340" i="35"/>
  <c r="AB1340" i="35"/>
  <c r="AA1340" i="35"/>
  <c r="Z1340" i="35"/>
  <c r="AC1339" i="35"/>
  <c r="AB1339" i="35"/>
  <c r="AA1339" i="35"/>
  <c r="Z1339" i="35"/>
  <c r="AC1338" i="35"/>
  <c r="AB1338" i="35"/>
  <c r="AA1338" i="35"/>
  <c r="Z1338" i="35"/>
  <c r="AC1337" i="35"/>
  <c r="AB1337" i="35"/>
  <c r="AA1337" i="35"/>
  <c r="Z1337" i="35"/>
  <c r="AC1336" i="35"/>
  <c r="AB1336" i="35"/>
  <c r="AA1336" i="35"/>
  <c r="Z1336" i="35"/>
  <c r="AC1335" i="35"/>
  <c r="AB1335" i="35"/>
  <c r="AA1335" i="35"/>
  <c r="Z1335" i="35"/>
  <c r="AC1334" i="35"/>
  <c r="AB1334" i="35"/>
  <c r="AA1334" i="35"/>
  <c r="Z1334" i="35"/>
  <c r="AC1333" i="35"/>
  <c r="AB1333" i="35"/>
  <c r="AA1333" i="35"/>
  <c r="Z1333" i="35"/>
  <c r="AC1332" i="35"/>
  <c r="AB1332" i="35"/>
  <c r="AA1332" i="35"/>
  <c r="Z1332" i="35"/>
  <c r="AC1331" i="35"/>
  <c r="AB1331" i="35"/>
  <c r="AA1331" i="35"/>
  <c r="Z1331" i="35"/>
  <c r="AC1330" i="35"/>
  <c r="AB1330" i="35"/>
  <c r="AA1330" i="35"/>
  <c r="Z1330" i="35"/>
  <c r="AC1329" i="35"/>
  <c r="AB1329" i="35"/>
  <c r="AA1329" i="35"/>
  <c r="Z1329" i="35"/>
  <c r="AC1328" i="35"/>
  <c r="AB1328" i="35"/>
  <c r="AA1328" i="35"/>
  <c r="Z1328" i="35"/>
  <c r="AC1327" i="35"/>
  <c r="AB1327" i="35"/>
  <c r="AA1327" i="35"/>
  <c r="Z1327" i="35"/>
  <c r="AC1326" i="35"/>
  <c r="AB1326" i="35"/>
  <c r="AA1326" i="35"/>
  <c r="Z1326" i="35"/>
  <c r="AC1325" i="35"/>
  <c r="AB1325" i="35"/>
  <c r="AA1325" i="35"/>
  <c r="Z1325" i="35"/>
  <c r="AC1324" i="35"/>
  <c r="AB1324" i="35"/>
  <c r="AA1324" i="35"/>
  <c r="Z1324" i="35"/>
  <c r="AC1323" i="35"/>
  <c r="AB1323" i="35"/>
  <c r="AA1323" i="35"/>
  <c r="Z1323" i="35"/>
  <c r="AC1322" i="35"/>
  <c r="AB1322" i="35"/>
  <c r="AA1322" i="35"/>
  <c r="Z1322" i="35"/>
  <c r="AC1321" i="35"/>
  <c r="AB1321" i="35"/>
  <c r="AA1321" i="35"/>
  <c r="Z1321" i="35"/>
  <c r="AC1320" i="35"/>
  <c r="AB1320" i="35"/>
  <c r="AA1320" i="35"/>
  <c r="Z1320" i="35"/>
  <c r="AC1319" i="35"/>
  <c r="AB1319" i="35"/>
  <c r="AA1319" i="35"/>
  <c r="Z1319" i="35"/>
  <c r="AC1318" i="35"/>
  <c r="AB1318" i="35"/>
  <c r="AA1318" i="35"/>
  <c r="Z1318" i="35"/>
  <c r="AC1317" i="35"/>
  <c r="AB1317" i="35"/>
  <c r="AA1317" i="35"/>
  <c r="Z1317" i="35"/>
  <c r="AC1316" i="35"/>
  <c r="AB1316" i="35"/>
  <c r="AA1316" i="35"/>
  <c r="Z1316" i="35"/>
  <c r="AC1315" i="35"/>
  <c r="AB1315" i="35"/>
  <c r="AA1315" i="35"/>
  <c r="Z1315" i="35"/>
  <c r="AC1314" i="35"/>
  <c r="AB1314" i="35"/>
  <c r="AA1314" i="35"/>
  <c r="Z1314" i="35"/>
  <c r="AC1313" i="35"/>
  <c r="AB1313" i="35"/>
  <c r="AA1313" i="35"/>
  <c r="Z1313" i="35"/>
  <c r="AC1312" i="35"/>
  <c r="AB1312" i="35"/>
  <c r="AA1312" i="35"/>
  <c r="Z1312" i="35"/>
  <c r="AC1311" i="35"/>
  <c r="AB1311" i="35"/>
  <c r="AA1311" i="35"/>
  <c r="Z1311" i="35"/>
  <c r="AC1310" i="35"/>
  <c r="AB1310" i="35"/>
  <c r="AA1310" i="35"/>
  <c r="Z1310" i="35"/>
  <c r="AC1309" i="35"/>
  <c r="AB1309" i="35"/>
  <c r="AA1309" i="35"/>
  <c r="Z1309" i="35"/>
  <c r="AC1308" i="35"/>
  <c r="AB1308" i="35"/>
  <c r="AA1308" i="35"/>
  <c r="Z1308" i="35"/>
  <c r="AC1307" i="35"/>
  <c r="AB1307" i="35"/>
  <c r="AA1307" i="35"/>
  <c r="Z1307" i="35"/>
  <c r="AC1306" i="35"/>
  <c r="AB1306" i="35"/>
  <c r="AA1306" i="35"/>
  <c r="Z1306" i="35"/>
  <c r="AC1305" i="35"/>
  <c r="AB1305" i="35"/>
  <c r="AA1305" i="35"/>
  <c r="Z1305" i="35"/>
  <c r="AC1304" i="35"/>
  <c r="AB1304" i="35"/>
  <c r="AA1304" i="35"/>
  <c r="Z1304" i="35"/>
  <c r="AC1303" i="35"/>
  <c r="AB1303" i="35"/>
  <c r="AA1303" i="35"/>
  <c r="Z1303" i="35"/>
  <c r="AC1302" i="35"/>
  <c r="AB1302" i="35"/>
  <c r="AA1302" i="35"/>
  <c r="Z1302" i="35"/>
  <c r="AC1301" i="35"/>
  <c r="AB1301" i="35"/>
  <c r="AA1301" i="35"/>
  <c r="Z1301" i="35"/>
  <c r="AC1300" i="35"/>
  <c r="AB1300" i="35"/>
  <c r="AA1300" i="35"/>
  <c r="Z1300" i="35"/>
  <c r="AC1299" i="35"/>
  <c r="AB1299" i="35"/>
  <c r="AA1299" i="35"/>
  <c r="Z1299" i="35"/>
  <c r="AC1298" i="35"/>
  <c r="AB1298" i="35"/>
  <c r="AA1298" i="35"/>
  <c r="Z1298" i="35"/>
  <c r="AC1297" i="35"/>
  <c r="AB1297" i="35"/>
  <c r="AA1297" i="35"/>
  <c r="Z1297" i="35"/>
  <c r="AC1296" i="35"/>
  <c r="AB1296" i="35"/>
  <c r="AA1296" i="35"/>
  <c r="Z1296" i="35"/>
  <c r="AC1295" i="35"/>
  <c r="AB1295" i="35"/>
  <c r="AA1295" i="35"/>
  <c r="Z1295" i="35"/>
  <c r="AC1294" i="35"/>
  <c r="AB1294" i="35"/>
  <c r="AA1294" i="35"/>
  <c r="Z1294" i="35"/>
  <c r="AC1293" i="35"/>
  <c r="AB1293" i="35"/>
  <c r="AA1293" i="35"/>
  <c r="Z1293" i="35"/>
  <c r="AC1292" i="35"/>
  <c r="AB1292" i="35"/>
  <c r="AA1292" i="35"/>
  <c r="Z1292" i="35"/>
  <c r="AC1291" i="35"/>
  <c r="AB1291" i="35"/>
  <c r="AA1291" i="35"/>
  <c r="Z1291" i="35"/>
  <c r="AC1290" i="35"/>
  <c r="AB1290" i="35"/>
  <c r="AA1290" i="35"/>
  <c r="Z1290" i="35"/>
  <c r="AC1289" i="35"/>
  <c r="AB1289" i="35"/>
  <c r="AA1289" i="35"/>
  <c r="Z1289" i="35"/>
  <c r="AC1288" i="35"/>
  <c r="AB1288" i="35"/>
  <c r="AA1288" i="35"/>
  <c r="Z1288" i="35"/>
  <c r="AC1287" i="35"/>
  <c r="AB1287" i="35"/>
  <c r="AA1287" i="35"/>
  <c r="Z1287" i="35"/>
  <c r="AC1286" i="35"/>
  <c r="AB1286" i="35"/>
  <c r="AA1286" i="35"/>
  <c r="Z1286" i="35"/>
  <c r="AC1285" i="35"/>
  <c r="AB1285" i="35"/>
  <c r="AA1285" i="35"/>
  <c r="Z1285" i="35"/>
  <c r="AC1284" i="35"/>
  <c r="AB1284" i="35"/>
  <c r="AA1284" i="35"/>
  <c r="Z1284" i="35"/>
  <c r="AC1283" i="35"/>
  <c r="AB1283" i="35"/>
  <c r="AA1283" i="35"/>
  <c r="Z1283" i="35"/>
  <c r="AC1282" i="35"/>
  <c r="AB1282" i="35"/>
  <c r="AA1282" i="35"/>
  <c r="Z1282" i="35"/>
  <c r="AC1281" i="35"/>
  <c r="AB1281" i="35"/>
  <c r="AA1281" i="35"/>
  <c r="Z1281" i="35"/>
  <c r="AC1280" i="35"/>
  <c r="AB1280" i="35"/>
  <c r="AA1280" i="35"/>
  <c r="Z1280" i="35"/>
  <c r="AC1279" i="35"/>
  <c r="AB1279" i="35"/>
  <c r="AA1279" i="35"/>
  <c r="Z1279" i="35"/>
  <c r="AC1278" i="35"/>
  <c r="AB1278" i="35"/>
  <c r="AA1278" i="35"/>
  <c r="Z1278" i="35"/>
  <c r="AC1277" i="35"/>
  <c r="AB1277" i="35"/>
  <c r="AA1277" i="35"/>
  <c r="Z1277" i="35"/>
  <c r="AC1276" i="35"/>
  <c r="AB1276" i="35"/>
  <c r="AA1276" i="35"/>
  <c r="Z1276" i="35"/>
  <c r="AC1275" i="35"/>
  <c r="AB1275" i="35"/>
  <c r="AA1275" i="35"/>
  <c r="Z1275" i="35"/>
  <c r="AC1274" i="35"/>
  <c r="AB1274" i="35"/>
  <c r="AA1274" i="35"/>
  <c r="Z1274" i="35"/>
  <c r="AC1273" i="35"/>
  <c r="AB1273" i="35"/>
  <c r="AA1273" i="35"/>
  <c r="Z1273" i="35"/>
  <c r="AC1272" i="35"/>
  <c r="AB1272" i="35"/>
  <c r="AA1272" i="35"/>
  <c r="Z1272" i="35"/>
  <c r="AC1271" i="35"/>
  <c r="AB1271" i="35"/>
  <c r="AA1271" i="35"/>
  <c r="Z1271" i="35"/>
  <c r="AC1270" i="35"/>
  <c r="AB1270" i="35"/>
  <c r="AA1270" i="35"/>
  <c r="Z1270" i="35"/>
  <c r="AC1269" i="35"/>
  <c r="AB1269" i="35"/>
  <c r="AA1269" i="35"/>
  <c r="Z1269" i="35"/>
  <c r="AC1268" i="35"/>
  <c r="AB1268" i="35"/>
  <c r="AA1268" i="35"/>
  <c r="Z1268" i="35"/>
  <c r="AC1267" i="35"/>
  <c r="AB1267" i="35"/>
  <c r="AA1267" i="35"/>
  <c r="Z1267" i="35"/>
  <c r="AC1266" i="35"/>
  <c r="AB1266" i="35"/>
  <c r="AA1266" i="35"/>
  <c r="Z1266" i="35"/>
  <c r="AC1265" i="35"/>
  <c r="AB1265" i="35"/>
  <c r="AA1265" i="35"/>
  <c r="Z1265" i="35"/>
  <c r="AC1264" i="35"/>
  <c r="AB1264" i="35"/>
  <c r="AA1264" i="35"/>
  <c r="Z1264" i="35"/>
  <c r="AC1263" i="35"/>
  <c r="AB1263" i="35"/>
  <c r="AA1263" i="35"/>
  <c r="Z1263" i="35"/>
  <c r="AC1262" i="35"/>
  <c r="AB1262" i="35"/>
  <c r="AA1262" i="35"/>
  <c r="Z1262" i="35"/>
  <c r="AC1261" i="35"/>
  <c r="AB1261" i="35"/>
  <c r="AA1261" i="35"/>
  <c r="Z1261" i="35"/>
  <c r="AC1260" i="35"/>
  <c r="AB1260" i="35"/>
  <c r="AA1260" i="35"/>
  <c r="Z1260" i="35"/>
  <c r="AC1259" i="35"/>
  <c r="AB1259" i="35"/>
  <c r="AA1259" i="35"/>
  <c r="Z1259" i="35"/>
  <c r="AC1258" i="35"/>
  <c r="AB1258" i="35"/>
  <c r="AA1258" i="35"/>
  <c r="Z1258" i="35"/>
  <c r="AC1257" i="35"/>
  <c r="AB1257" i="35"/>
  <c r="AA1257" i="35"/>
  <c r="Z1257" i="35"/>
  <c r="AC1256" i="35"/>
  <c r="AB1256" i="35"/>
  <c r="AA1256" i="35"/>
  <c r="Z1256" i="35"/>
  <c r="AC1255" i="35"/>
  <c r="AB1255" i="35"/>
  <c r="AA1255" i="35"/>
  <c r="Z1255" i="35"/>
  <c r="AC1254" i="35"/>
  <c r="AB1254" i="35"/>
  <c r="AA1254" i="35"/>
  <c r="Z1254" i="35"/>
  <c r="AC1253" i="35"/>
  <c r="AB1253" i="35"/>
  <c r="AA1253" i="35"/>
  <c r="Z1253" i="35"/>
  <c r="AC1252" i="35"/>
  <c r="AB1252" i="35"/>
  <c r="AA1252" i="35"/>
  <c r="Z1252" i="35"/>
  <c r="AC1251" i="35"/>
  <c r="AB1251" i="35"/>
  <c r="AA1251" i="35"/>
  <c r="Z1251" i="35"/>
  <c r="AC1250" i="35"/>
  <c r="AB1250" i="35"/>
  <c r="AA1250" i="35"/>
  <c r="Z1250" i="35"/>
  <c r="AC1249" i="35"/>
  <c r="AB1249" i="35"/>
  <c r="AA1249" i="35"/>
  <c r="Z1249" i="35"/>
  <c r="AC1248" i="35"/>
  <c r="AB1248" i="35"/>
  <c r="AA1248" i="35"/>
  <c r="Z1248" i="35"/>
  <c r="AC1247" i="35"/>
  <c r="AB1247" i="35"/>
  <c r="AA1247" i="35"/>
  <c r="Z1247" i="35"/>
  <c r="AC1246" i="35"/>
  <c r="AB1246" i="35"/>
  <c r="AA1246" i="35"/>
  <c r="Z1246" i="35"/>
  <c r="AC1245" i="35"/>
  <c r="AB1245" i="35"/>
  <c r="AA1245" i="35"/>
  <c r="Z1245" i="35"/>
  <c r="AC1244" i="35"/>
  <c r="AB1244" i="35"/>
  <c r="AA1244" i="35"/>
  <c r="Z1244" i="35"/>
  <c r="AC1243" i="35"/>
  <c r="AB1243" i="35"/>
  <c r="AA1243" i="35"/>
  <c r="Z1243" i="35"/>
  <c r="AC1242" i="35"/>
  <c r="AB1242" i="35"/>
  <c r="AA1242" i="35"/>
  <c r="Z1242" i="35"/>
  <c r="AC1241" i="35"/>
  <c r="AB1241" i="35"/>
  <c r="AA1241" i="35"/>
  <c r="Z1241" i="35"/>
  <c r="AC1240" i="35"/>
  <c r="AB1240" i="35"/>
  <c r="AA1240" i="35"/>
  <c r="Z1240" i="35"/>
  <c r="AC1239" i="35"/>
  <c r="AB1239" i="35"/>
  <c r="AA1239" i="35"/>
  <c r="Z1239" i="35"/>
  <c r="AC1238" i="35"/>
  <c r="AB1238" i="35"/>
  <c r="AA1238" i="35"/>
  <c r="Z1238" i="35"/>
  <c r="AC1237" i="35"/>
  <c r="AB1237" i="35"/>
  <c r="AA1237" i="35"/>
  <c r="Z1237" i="35"/>
  <c r="AC1236" i="35"/>
  <c r="AB1236" i="35"/>
  <c r="AA1236" i="35"/>
  <c r="Z1236" i="35"/>
  <c r="AC1235" i="35"/>
  <c r="AB1235" i="35"/>
  <c r="AA1235" i="35"/>
  <c r="Z1235" i="35"/>
  <c r="AC1234" i="35"/>
  <c r="AB1234" i="35"/>
  <c r="AA1234" i="35"/>
  <c r="Z1234" i="35"/>
  <c r="AC1233" i="35"/>
  <c r="AB1233" i="35"/>
  <c r="AA1233" i="35"/>
  <c r="Z1233" i="35"/>
  <c r="AC1232" i="35"/>
  <c r="AB1232" i="35"/>
  <c r="AA1232" i="35"/>
  <c r="Z1232" i="35"/>
  <c r="AC1231" i="35"/>
  <c r="AB1231" i="35"/>
  <c r="AA1231" i="35"/>
  <c r="Z1231" i="35"/>
  <c r="AC1230" i="35"/>
  <c r="AB1230" i="35"/>
  <c r="AA1230" i="35"/>
  <c r="Z1230" i="35"/>
  <c r="AC1229" i="35"/>
  <c r="AB1229" i="35"/>
  <c r="AA1229" i="35"/>
  <c r="Z1229" i="35"/>
  <c r="AC1228" i="35"/>
  <c r="AB1228" i="35"/>
  <c r="AA1228" i="35"/>
  <c r="Z1228" i="35"/>
  <c r="AC1227" i="35"/>
  <c r="AB1227" i="35"/>
  <c r="AA1227" i="35"/>
  <c r="Z1227" i="35"/>
  <c r="AC1226" i="35"/>
  <c r="AB1226" i="35"/>
  <c r="AA1226" i="35"/>
  <c r="Z1226" i="35"/>
  <c r="AC1225" i="35"/>
  <c r="AB1225" i="35"/>
  <c r="AA1225" i="35"/>
  <c r="Z1225" i="35"/>
  <c r="AC1224" i="35"/>
  <c r="AB1224" i="35"/>
  <c r="AA1224" i="35"/>
  <c r="Z1224" i="35"/>
  <c r="AC1223" i="35"/>
  <c r="AB1223" i="35"/>
  <c r="AA1223" i="35"/>
  <c r="Z1223" i="35"/>
  <c r="AC1222" i="35"/>
  <c r="AB1222" i="35"/>
  <c r="AA1222" i="35"/>
  <c r="Z1222" i="35"/>
  <c r="AC1221" i="35"/>
  <c r="AB1221" i="35"/>
  <c r="AA1221" i="35"/>
  <c r="Z1221" i="35"/>
  <c r="AC1220" i="35"/>
  <c r="AB1220" i="35"/>
  <c r="AA1220" i="35"/>
  <c r="Z1220" i="35"/>
  <c r="AC1219" i="35"/>
  <c r="AB1219" i="35"/>
  <c r="AA1219" i="35"/>
  <c r="Z1219" i="35"/>
  <c r="AC1218" i="35"/>
  <c r="AB1218" i="35"/>
  <c r="AA1218" i="35"/>
  <c r="Z1218" i="35"/>
  <c r="AC1217" i="35"/>
  <c r="AB1217" i="35"/>
  <c r="AA1217" i="35"/>
  <c r="Z1217" i="35"/>
  <c r="AC1216" i="35"/>
  <c r="AB1216" i="35"/>
  <c r="AA1216" i="35"/>
  <c r="Z1216" i="35"/>
  <c r="AC1215" i="35"/>
  <c r="AB1215" i="35"/>
  <c r="AA1215" i="35"/>
  <c r="Z1215" i="35"/>
  <c r="AC1214" i="35"/>
  <c r="AB1214" i="35"/>
  <c r="AA1214" i="35"/>
  <c r="Z1214" i="35"/>
  <c r="AC1213" i="35"/>
  <c r="AB1213" i="35"/>
  <c r="AA1213" i="35"/>
  <c r="Z1213" i="35"/>
  <c r="AC1212" i="35"/>
  <c r="AB1212" i="35"/>
  <c r="AA1212" i="35"/>
  <c r="Z1212" i="35"/>
  <c r="AC1211" i="35"/>
  <c r="AB1211" i="35"/>
  <c r="AA1211" i="35"/>
  <c r="Z1211" i="35"/>
  <c r="AC1210" i="35"/>
  <c r="AB1210" i="35"/>
  <c r="AA1210" i="35"/>
  <c r="Z1210" i="35"/>
  <c r="AC1209" i="35"/>
  <c r="AB1209" i="35"/>
  <c r="AA1209" i="35"/>
  <c r="Z1209" i="35"/>
  <c r="AC1208" i="35"/>
  <c r="AB1208" i="35"/>
  <c r="AA1208" i="35"/>
  <c r="Z1208" i="35"/>
  <c r="AC1207" i="35"/>
  <c r="AB1207" i="35"/>
  <c r="AA1207" i="35"/>
  <c r="Z1207" i="35"/>
  <c r="AC1206" i="35"/>
  <c r="AB1206" i="35"/>
  <c r="AA1206" i="35"/>
  <c r="Z1206" i="35"/>
  <c r="AC1205" i="35"/>
  <c r="AB1205" i="35"/>
  <c r="AA1205" i="35"/>
  <c r="Z1205" i="35"/>
  <c r="AC1204" i="35"/>
  <c r="AB1204" i="35"/>
  <c r="AA1204" i="35"/>
  <c r="Z1204" i="35"/>
  <c r="AC1203" i="35"/>
  <c r="AB1203" i="35"/>
  <c r="AA1203" i="35"/>
  <c r="Z1203" i="35"/>
  <c r="AC1202" i="35"/>
  <c r="AB1202" i="35"/>
  <c r="AA1202" i="35"/>
  <c r="Z1202" i="35"/>
  <c r="AC1201" i="35"/>
  <c r="AB1201" i="35"/>
  <c r="AA1201" i="35"/>
  <c r="Z1201" i="35"/>
  <c r="AC1200" i="35"/>
  <c r="AB1200" i="35"/>
  <c r="AA1200" i="35"/>
  <c r="Z1200" i="35"/>
  <c r="AC1199" i="35"/>
  <c r="AB1199" i="35"/>
  <c r="AA1199" i="35"/>
  <c r="Z1199" i="35"/>
  <c r="AC1198" i="35"/>
  <c r="AB1198" i="35"/>
  <c r="AA1198" i="35"/>
  <c r="Z1198" i="35"/>
  <c r="AC1197" i="35"/>
  <c r="AB1197" i="35"/>
  <c r="AA1197" i="35"/>
  <c r="Z1197" i="35"/>
  <c r="AC1196" i="35"/>
  <c r="AB1196" i="35"/>
  <c r="AA1196" i="35"/>
  <c r="Z1196" i="35"/>
  <c r="AC1195" i="35"/>
  <c r="AB1195" i="35"/>
  <c r="AA1195" i="35"/>
  <c r="Z1195" i="35"/>
  <c r="AC1194" i="35"/>
  <c r="AB1194" i="35"/>
  <c r="AA1194" i="35"/>
  <c r="Z1194" i="35"/>
  <c r="AC1193" i="35"/>
  <c r="AB1193" i="35"/>
  <c r="AA1193" i="35"/>
  <c r="Z1193" i="35"/>
  <c r="AC1192" i="35"/>
  <c r="AB1192" i="35"/>
  <c r="AA1192" i="35"/>
  <c r="Z1192" i="35"/>
  <c r="AC1191" i="35"/>
  <c r="AB1191" i="35"/>
  <c r="AA1191" i="35"/>
  <c r="Z1191" i="35"/>
  <c r="AC1190" i="35"/>
  <c r="AB1190" i="35"/>
  <c r="AA1190" i="35"/>
  <c r="Z1190" i="35"/>
  <c r="AC1189" i="35"/>
  <c r="AB1189" i="35"/>
  <c r="AA1189" i="35"/>
  <c r="Z1189" i="35"/>
  <c r="AC1188" i="35"/>
  <c r="AB1188" i="35"/>
  <c r="AA1188" i="35"/>
  <c r="Z1188" i="35"/>
  <c r="AC1187" i="35"/>
  <c r="AB1187" i="35"/>
  <c r="AA1187" i="35"/>
  <c r="Z1187" i="35"/>
  <c r="AC1186" i="35"/>
  <c r="AB1186" i="35"/>
  <c r="AA1186" i="35"/>
  <c r="Z1186" i="35"/>
  <c r="AC1185" i="35"/>
  <c r="AB1185" i="35"/>
  <c r="AA1185" i="35"/>
  <c r="Z1185" i="35"/>
  <c r="AC1184" i="35"/>
  <c r="AB1184" i="35"/>
  <c r="AA1184" i="35"/>
  <c r="Z1184" i="35"/>
  <c r="AC1183" i="35"/>
  <c r="AB1183" i="35"/>
  <c r="AA1183" i="35"/>
  <c r="Z1183" i="35"/>
  <c r="AC1182" i="35"/>
  <c r="AB1182" i="35"/>
  <c r="AA1182" i="35"/>
  <c r="Z1182" i="35"/>
  <c r="AC1181" i="35"/>
  <c r="AB1181" i="35"/>
  <c r="AA1181" i="35"/>
  <c r="Z1181" i="35"/>
  <c r="AC1180" i="35"/>
  <c r="AB1180" i="35"/>
  <c r="AA1180" i="35"/>
  <c r="Z1180" i="35"/>
  <c r="AC1179" i="35"/>
  <c r="AB1179" i="35"/>
  <c r="AA1179" i="35"/>
  <c r="Z1179" i="35"/>
  <c r="AC1178" i="35"/>
  <c r="AB1178" i="35"/>
  <c r="AA1178" i="35"/>
  <c r="Z1178" i="35"/>
  <c r="AC1177" i="35"/>
  <c r="AB1177" i="35"/>
  <c r="AA1177" i="35"/>
  <c r="Z1177" i="35"/>
  <c r="AC1176" i="35"/>
  <c r="AB1176" i="35"/>
  <c r="AA1176" i="35"/>
  <c r="Z1176" i="35"/>
  <c r="AC1175" i="35"/>
  <c r="AB1175" i="35"/>
  <c r="AA1175" i="35"/>
  <c r="Z1175" i="35"/>
  <c r="AC1174" i="35"/>
  <c r="AB1174" i="35"/>
  <c r="AA1174" i="35"/>
  <c r="Z1174" i="35"/>
  <c r="AC1173" i="35"/>
  <c r="AB1173" i="35"/>
  <c r="AA1173" i="35"/>
  <c r="Z1173" i="35"/>
  <c r="AC1172" i="35"/>
  <c r="AB1172" i="35"/>
  <c r="AA1172" i="35"/>
  <c r="Z1172" i="35"/>
  <c r="AC1171" i="35"/>
  <c r="AB1171" i="35"/>
  <c r="AA1171" i="35"/>
  <c r="Z1171" i="35"/>
  <c r="AC1170" i="35"/>
  <c r="AB1170" i="35"/>
  <c r="AA1170" i="35"/>
  <c r="Z1170" i="35"/>
  <c r="AC1169" i="35"/>
  <c r="AB1169" i="35"/>
  <c r="AA1169" i="35"/>
  <c r="Z1169" i="35"/>
  <c r="AC1168" i="35"/>
  <c r="AB1168" i="35"/>
  <c r="AA1168" i="35"/>
  <c r="Z1168" i="35"/>
  <c r="AC1167" i="35"/>
  <c r="AB1167" i="35"/>
  <c r="AA1167" i="35"/>
  <c r="Z1167" i="35"/>
  <c r="AC1166" i="35"/>
  <c r="AB1166" i="35"/>
  <c r="AA1166" i="35"/>
  <c r="Z1166" i="35"/>
  <c r="AC1165" i="35"/>
  <c r="AB1165" i="35"/>
  <c r="AA1165" i="35"/>
  <c r="Z1165" i="35"/>
  <c r="AC1164" i="35"/>
  <c r="AB1164" i="35"/>
  <c r="AA1164" i="35"/>
  <c r="Z1164" i="35"/>
  <c r="AC1163" i="35"/>
  <c r="AB1163" i="35"/>
  <c r="AA1163" i="35"/>
  <c r="Z1163" i="35"/>
  <c r="AC1162" i="35"/>
  <c r="AB1162" i="35"/>
  <c r="AA1162" i="35"/>
  <c r="Z1162" i="35"/>
  <c r="AC1161" i="35"/>
  <c r="AB1161" i="35"/>
  <c r="AA1161" i="35"/>
  <c r="Z1161" i="35"/>
  <c r="AC1160" i="35"/>
  <c r="AB1160" i="35"/>
  <c r="AA1160" i="35"/>
  <c r="Z1160" i="35"/>
  <c r="AC1159" i="35"/>
  <c r="AB1159" i="35"/>
  <c r="AA1159" i="35"/>
  <c r="Z1159" i="35"/>
  <c r="AC1158" i="35"/>
  <c r="AB1158" i="35"/>
  <c r="AA1158" i="35"/>
  <c r="Z1158" i="35"/>
  <c r="AC1157" i="35"/>
  <c r="AB1157" i="35"/>
  <c r="AA1157" i="35"/>
  <c r="Z1157" i="35"/>
  <c r="AC1156" i="35"/>
  <c r="AB1156" i="35"/>
  <c r="AA1156" i="35"/>
  <c r="Z1156" i="35"/>
  <c r="AC1155" i="35"/>
  <c r="AB1155" i="35"/>
  <c r="AA1155" i="35"/>
  <c r="Z1155" i="35"/>
  <c r="AC1154" i="35"/>
  <c r="AB1154" i="35"/>
  <c r="AA1154" i="35"/>
  <c r="Z1154" i="35"/>
  <c r="AC1153" i="35"/>
  <c r="AB1153" i="35"/>
  <c r="AA1153" i="35"/>
  <c r="Z1153" i="35"/>
  <c r="AC1152" i="35"/>
  <c r="AB1152" i="35"/>
  <c r="AA1152" i="35"/>
  <c r="Z1152" i="35"/>
  <c r="AC1151" i="35"/>
  <c r="AB1151" i="35"/>
  <c r="AA1151" i="35"/>
  <c r="Z1151" i="35"/>
  <c r="AC1150" i="35"/>
  <c r="AB1150" i="35"/>
  <c r="AA1150" i="35"/>
  <c r="Z1150" i="35"/>
  <c r="AC1149" i="35"/>
  <c r="AB1149" i="35"/>
  <c r="AA1149" i="35"/>
  <c r="Z1149" i="35"/>
  <c r="AC1148" i="35"/>
  <c r="AB1148" i="35"/>
  <c r="AA1148" i="35"/>
  <c r="Z1148" i="35"/>
  <c r="AC1147" i="35"/>
  <c r="AB1147" i="35"/>
  <c r="AA1147" i="35"/>
  <c r="Z1147" i="35"/>
  <c r="AC1146" i="35"/>
  <c r="AB1146" i="35"/>
  <c r="AA1146" i="35"/>
  <c r="Z1146" i="35"/>
  <c r="AC1145" i="35"/>
  <c r="AB1145" i="35"/>
  <c r="AA1145" i="35"/>
  <c r="Z1145" i="35"/>
  <c r="AC1144" i="35"/>
  <c r="AB1144" i="35"/>
  <c r="AA1144" i="35"/>
  <c r="Z1144" i="35"/>
  <c r="AC1143" i="35"/>
  <c r="AB1143" i="35"/>
  <c r="AA1143" i="35"/>
  <c r="Z1143" i="35"/>
  <c r="AC1142" i="35"/>
  <c r="AB1142" i="35"/>
  <c r="AA1142" i="35"/>
  <c r="Z1142" i="35"/>
  <c r="AC1141" i="35"/>
  <c r="AB1141" i="35"/>
  <c r="AA1141" i="35"/>
  <c r="Z1141" i="35"/>
  <c r="AC1140" i="35"/>
  <c r="AB1140" i="35"/>
  <c r="AA1140" i="35"/>
  <c r="Z1140" i="35"/>
  <c r="AC1139" i="35"/>
  <c r="AB1139" i="35"/>
  <c r="AA1139" i="35"/>
  <c r="Z1139" i="35"/>
  <c r="AC1138" i="35"/>
  <c r="AB1138" i="35"/>
  <c r="AA1138" i="35"/>
  <c r="Z1138" i="35"/>
  <c r="AC1137" i="35"/>
  <c r="AB1137" i="35"/>
  <c r="AA1137" i="35"/>
  <c r="Z1137" i="35"/>
  <c r="AC1136" i="35"/>
  <c r="AB1136" i="35"/>
  <c r="AA1136" i="35"/>
  <c r="Z1136" i="35"/>
  <c r="AC1135" i="35"/>
  <c r="AB1135" i="35"/>
  <c r="AA1135" i="35"/>
  <c r="Z1135" i="35"/>
  <c r="AC1134" i="35"/>
  <c r="AB1134" i="35"/>
  <c r="AA1134" i="35"/>
  <c r="Z1134" i="35"/>
  <c r="AC1133" i="35"/>
  <c r="AB1133" i="35"/>
  <c r="AA1133" i="35"/>
  <c r="Z1133" i="35"/>
  <c r="AC1132" i="35"/>
  <c r="AB1132" i="35"/>
  <c r="AA1132" i="35"/>
  <c r="Z1132" i="35"/>
  <c r="AC1131" i="35"/>
  <c r="AB1131" i="35"/>
  <c r="AA1131" i="35"/>
  <c r="Z1131" i="35"/>
  <c r="AC1130" i="35"/>
  <c r="AB1130" i="35"/>
  <c r="AA1130" i="35"/>
  <c r="Z1130" i="35"/>
  <c r="AC1129" i="35"/>
  <c r="AB1129" i="35"/>
  <c r="AA1129" i="35"/>
  <c r="Z1129" i="35"/>
  <c r="AC1128" i="35"/>
  <c r="AB1128" i="35"/>
  <c r="AA1128" i="35"/>
  <c r="Z1128" i="35"/>
  <c r="AC1127" i="35"/>
  <c r="AB1127" i="35"/>
  <c r="AA1127" i="35"/>
  <c r="Z1127" i="35"/>
  <c r="AC1126" i="35"/>
  <c r="AB1126" i="35"/>
  <c r="AA1126" i="35"/>
  <c r="Z1126" i="35"/>
  <c r="AC1125" i="35"/>
  <c r="AB1125" i="35"/>
  <c r="AA1125" i="35"/>
  <c r="Z1125" i="35"/>
  <c r="AC1124" i="35"/>
  <c r="AB1124" i="35"/>
  <c r="AA1124" i="35"/>
  <c r="Z1124" i="35"/>
  <c r="AC1123" i="35"/>
  <c r="AB1123" i="35"/>
  <c r="AA1123" i="35"/>
  <c r="Z1123" i="35"/>
  <c r="AC1122" i="35"/>
  <c r="AB1122" i="35"/>
  <c r="AA1122" i="35"/>
  <c r="Z1122" i="35"/>
  <c r="AC1121" i="35"/>
  <c r="AB1121" i="35"/>
  <c r="AA1121" i="35"/>
  <c r="Z1121" i="35"/>
  <c r="AC1120" i="35"/>
  <c r="AB1120" i="35"/>
  <c r="AA1120" i="35"/>
  <c r="Z1120" i="35"/>
  <c r="AC1119" i="35"/>
  <c r="AB1119" i="35"/>
  <c r="AA1119" i="35"/>
  <c r="Z1119" i="35"/>
  <c r="AC1118" i="35"/>
  <c r="AB1118" i="35"/>
  <c r="AA1118" i="35"/>
  <c r="Z1118" i="35"/>
  <c r="AC1117" i="35"/>
  <c r="AB1117" i="35"/>
  <c r="AA1117" i="35"/>
  <c r="Z1117" i="35"/>
  <c r="AC1116" i="35"/>
  <c r="AB1116" i="35"/>
  <c r="AA1116" i="35"/>
  <c r="Z1116" i="35"/>
  <c r="AC1115" i="35"/>
  <c r="AB1115" i="35"/>
  <c r="AA1115" i="35"/>
  <c r="Z1115" i="35"/>
  <c r="AC1114" i="35"/>
  <c r="AB1114" i="35"/>
  <c r="AA1114" i="35"/>
  <c r="Z1114" i="35"/>
  <c r="AC1113" i="35"/>
  <c r="AB1113" i="35"/>
  <c r="AA1113" i="35"/>
  <c r="Z1113" i="35"/>
  <c r="AC1112" i="35"/>
  <c r="AB1112" i="35"/>
  <c r="AA1112" i="35"/>
  <c r="Z1112" i="35"/>
  <c r="AC1111" i="35"/>
  <c r="AB1111" i="35"/>
  <c r="AA1111" i="35"/>
  <c r="Z1111" i="35"/>
  <c r="AC1110" i="35"/>
  <c r="AB1110" i="35"/>
  <c r="AA1110" i="35"/>
  <c r="Z1110" i="35"/>
  <c r="AC1109" i="35"/>
  <c r="AB1109" i="35"/>
  <c r="AA1109" i="35"/>
  <c r="Z1109" i="35"/>
  <c r="AC1108" i="35"/>
  <c r="AB1108" i="35"/>
  <c r="AA1108" i="35"/>
  <c r="Z1108" i="35"/>
  <c r="AC1107" i="35"/>
  <c r="AB1107" i="35"/>
  <c r="AA1107" i="35"/>
  <c r="Z1107" i="35"/>
  <c r="AC1106" i="35"/>
  <c r="AB1106" i="35"/>
  <c r="AA1106" i="35"/>
  <c r="Z1106" i="35"/>
  <c r="AC1105" i="35"/>
  <c r="AB1105" i="35"/>
  <c r="AA1105" i="35"/>
  <c r="Z1105" i="35"/>
  <c r="AC1104" i="35"/>
  <c r="AB1104" i="35"/>
  <c r="AA1104" i="35"/>
  <c r="Z1104" i="35"/>
  <c r="AC1103" i="35"/>
  <c r="AB1103" i="35"/>
  <c r="AA1103" i="35"/>
  <c r="Z1103" i="35"/>
  <c r="AC1102" i="35"/>
  <c r="AB1102" i="35"/>
  <c r="AA1102" i="35"/>
  <c r="Z1102" i="35"/>
  <c r="AC1101" i="35"/>
  <c r="AB1101" i="35"/>
  <c r="AA1101" i="35"/>
  <c r="Z1101" i="35"/>
  <c r="AC1100" i="35"/>
  <c r="AB1100" i="35"/>
  <c r="AA1100" i="35"/>
  <c r="Z1100" i="35"/>
  <c r="AC1099" i="35"/>
  <c r="AB1099" i="35"/>
  <c r="AA1099" i="35"/>
  <c r="Z1099" i="35"/>
  <c r="AC1098" i="35"/>
  <c r="AB1098" i="35"/>
  <c r="AA1098" i="35"/>
  <c r="Z1098" i="35"/>
  <c r="AC1097" i="35"/>
  <c r="AB1097" i="35"/>
  <c r="AA1097" i="35"/>
  <c r="Z1097" i="35"/>
  <c r="AC1096" i="35"/>
  <c r="AB1096" i="35"/>
  <c r="AA1096" i="35"/>
  <c r="Z1096" i="35"/>
  <c r="AC1095" i="35"/>
  <c r="AB1095" i="35"/>
  <c r="AA1095" i="35"/>
  <c r="Z1095" i="35"/>
  <c r="AC1094" i="35"/>
  <c r="AB1094" i="35"/>
  <c r="AA1094" i="35"/>
  <c r="Z1094" i="35"/>
  <c r="AC1093" i="35"/>
  <c r="AB1093" i="35"/>
  <c r="AA1093" i="35"/>
  <c r="Z1093" i="35"/>
  <c r="AC1092" i="35"/>
  <c r="AB1092" i="35"/>
  <c r="AA1092" i="35"/>
  <c r="Z1092" i="35"/>
  <c r="AC1091" i="35"/>
  <c r="AB1091" i="35"/>
  <c r="AA1091" i="35"/>
  <c r="Z1091" i="35"/>
  <c r="AC1090" i="35"/>
  <c r="AB1090" i="35"/>
  <c r="AA1090" i="35"/>
  <c r="Z1090" i="35"/>
  <c r="AC1089" i="35"/>
  <c r="AB1089" i="35"/>
  <c r="AA1089" i="35"/>
  <c r="Z1089" i="35"/>
  <c r="AC1088" i="35"/>
  <c r="AB1088" i="35"/>
  <c r="AA1088" i="35"/>
  <c r="Z1088" i="35"/>
  <c r="AC1087" i="35"/>
  <c r="AB1087" i="35"/>
  <c r="AA1087" i="35"/>
  <c r="Z1087" i="35"/>
  <c r="AC1086" i="35"/>
  <c r="AB1086" i="35"/>
  <c r="AA1086" i="35"/>
  <c r="Z1086" i="35"/>
  <c r="AC1085" i="35"/>
  <c r="AB1085" i="35"/>
  <c r="AA1085" i="35"/>
  <c r="Z1085" i="35"/>
  <c r="AC1084" i="35"/>
  <c r="AB1084" i="35"/>
  <c r="AA1084" i="35"/>
  <c r="Z1084" i="35"/>
  <c r="AC1083" i="35"/>
  <c r="AB1083" i="35"/>
  <c r="AA1083" i="35"/>
  <c r="Z1083" i="35"/>
  <c r="AC1082" i="35"/>
  <c r="AB1082" i="35"/>
  <c r="AA1082" i="35"/>
  <c r="Z1082" i="35"/>
  <c r="AC1081" i="35"/>
  <c r="AB1081" i="35"/>
  <c r="AA1081" i="35"/>
  <c r="Z1081" i="35"/>
  <c r="AC1080" i="35"/>
  <c r="AB1080" i="35"/>
  <c r="AA1080" i="35"/>
  <c r="Z1080" i="35"/>
  <c r="AC1079" i="35"/>
  <c r="AB1079" i="35"/>
  <c r="AA1079" i="35"/>
  <c r="Z1079" i="35"/>
  <c r="AC1078" i="35"/>
  <c r="AB1078" i="35"/>
  <c r="AA1078" i="35"/>
  <c r="Z1078" i="35"/>
  <c r="AC1077" i="35"/>
  <c r="AB1077" i="35"/>
  <c r="AA1077" i="35"/>
  <c r="Z1077" i="35"/>
  <c r="AC1076" i="35"/>
  <c r="AB1076" i="35"/>
  <c r="AA1076" i="35"/>
  <c r="Z1076" i="35"/>
  <c r="AC1075" i="35"/>
  <c r="AB1075" i="35"/>
  <c r="AA1075" i="35"/>
  <c r="Z1075" i="35"/>
  <c r="AC1074" i="35"/>
  <c r="AB1074" i="35"/>
  <c r="AA1074" i="35"/>
  <c r="Z1074" i="35"/>
  <c r="AC1073" i="35"/>
  <c r="AB1073" i="35"/>
  <c r="AA1073" i="35"/>
  <c r="Z1073" i="35"/>
  <c r="AC1072" i="35"/>
  <c r="AB1072" i="35"/>
  <c r="AA1072" i="35"/>
  <c r="Z1072" i="35"/>
  <c r="AC1071" i="35"/>
  <c r="AB1071" i="35"/>
  <c r="AA1071" i="35"/>
  <c r="Z1071" i="35"/>
  <c r="AC1070" i="35"/>
  <c r="AB1070" i="35"/>
  <c r="AA1070" i="35"/>
  <c r="Z1070" i="35"/>
  <c r="AC1069" i="35"/>
  <c r="AB1069" i="35"/>
  <c r="AA1069" i="35"/>
  <c r="Z1069" i="35"/>
  <c r="AC1068" i="35"/>
  <c r="AB1068" i="35"/>
  <c r="AA1068" i="35"/>
  <c r="Z1068" i="35"/>
  <c r="AC1067" i="35"/>
  <c r="AB1067" i="35"/>
  <c r="AA1067" i="35"/>
  <c r="Z1067" i="35"/>
  <c r="AC1066" i="35"/>
  <c r="AB1066" i="35"/>
  <c r="AA1066" i="35"/>
  <c r="Z1066" i="35"/>
  <c r="AC1065" i="35"/>
  <c r="AB1065" i="35"/>
  <c r="AA1065" i="35"/>
  <c r="Z1065" i="35"/>
  <c r="AC1064" i="35"/>
  <c r="AB1064" i="35"/>
  <c r="AA1064" i="35"/>
  <c r="Z1064" i="35"/>
  <c r="AC1063" i="35"/>
  <c r="AB1063" i="35"/>
  <c r="AA1063" i="35"/>
  <c r="Z1063" i="35"/>
  <c r="AC1062" i="35"/>
  <c r="AB1062" i="35"/>
  <c r="AA1062" i="35"/>
  <c r="Z1062" i="35"/>
  <c r="AC1061" i="35"/>
  <c r="AB1061" i="35"/>
  <c r="AA1061" i="35"/>
  <c r="Z1061" i="35"/>
  <c r="AC1060" i="35"/>
  <c r="AB1060" i="35"/>
  <c r="AA1060" i="35"/>
  <c r="Z1060" i="35"/>
  <c r="AC1059" i="35"/>
  <c r="AB1059" i="35"/>
  <c r="AA1059" i="35"/>
  <c r="Z1059" i="35"/>
  <c r="AC1058" i="35"/>
  <c r="AB1058" i="35"/>
  <c r="AA1058" i="35"/>
  <c r="Z1058" i="35"/>
  <c r="AC1057" i="35"/>
  <c r="AB1057" i="35"/>
  <c r="AA1057" i="35"/>
  <c r="Z1057" i="35"/>
  <c r="AC1056" i="35"/>
  <c r="AB1056" i="35"/>
  <c r="AA1056" i="35"/>
  <c r="Z1056" i="35"/>
  <c r="AC1055" i="35"/>
  <c r="AB1055" i="35"/>
  <c r="AA1055" i="35"/>
  <c r="Z1055" i="35"/>
  <c r="AC1054" i="35"/>
  <c r="AB1054" i="35"/>
  <c r="AA1054" i="35"/>
  <c r="Z1054" i="35"/>
  <c r="AC1053" i="35"/>
  <c r="AB1053" i="35"/>
  <c r="AA1053" i="35"/>
  <c r="Z1053" i="35"/>
  <c r="AC1052" i="35"/>
  <c r="AB1052" i="35"/>
  <c r="AA1052" i="35"/>
  <c r="Z1052" i="35"/>
  <c r="AC1051" i="35"/>
  <c r="AB1051" i="35"/>
  <c r="AA1051" i="35"/>
  <c r="Z1051" i="35"/>
  <c r="AC1050" i="35"/>
  <c r="AB1050" i="35"/>
  <c r="AA1050" i="35"/>
  <c r="Z1050" i="35"/>
  <c r="AC1049" i="35"/>
  <c r="AB1049" i="35"/>
  <c r="AA1049" i="35"/>
  <c r="Z1049" i="35"/>
  <c r="AC1048" i="35"/>
  <c r="AB1048" i="35"/>
  <c r="AA1048" i="35"/>
  <c r="Z1048" i="35"/>
  <c r="AC1047" i="35"/>
  <c r="AB1047" i="35"/>
  <c r="AA1047" i="35"/>
  <c r="Z1047" i="35"/>
  <c r="AC1046" i="35"/>
  <c r="AB1046" i="35"/>
  <c r="AA1046" i="35"/>
  <c r="Z1046" i="35"/>
  <c r="AC1045" i="35"/>
  <c r="AB1045" i="35"/>
  <c r="AA1045" i="35"/>
  <c r="Z1045" i="35"/>
  <c r="AC1044" i="35"/>
  <c r="AB1044" i="35"/>
  <c r="AA1044" i="35"/>
  <c r="Z1044" i="35"/>
  <c r="AC1043" i="35"/>
  <c r="AB1043" i="35"/>
  <c r="AA1043" i="35"/>
  <c r="Z1043" i="35"/>
  <c r="AC1042" i="35"/>
  <c r="AB1042" i="35"/>
  <c r="AA1042" i="35"/>
  <c r="Z1042" i="35"/>
  <c r="AC1041" i="35"/>
  <c r="AB1041" i="35"/>
  <c r="AA1041" i="35"/>
  <c r="Z1041" i="35"/>
  <c r="AC1040" i="35"/>
  <c r="AB1040" i="35"/>
  <c r="AA1040" i="35"/>
  <c r="Z1040" i="35"/>
  <c r="AC1039" i="35"/>
  <c r="AB1039" i="35"/>
  <c r="AA1039" i="35"/>
  <c r="Z1039" i="35"/>
  <c r="AC1038" i="35"/>
  <c r="AB1038" i="35"/>
  <c r="AA1038" i="35"/>
  <c r="Z1038" i="35"/>
  <c r="AC1037" i="35"/>
  <c r="AB1037" i="35"/>
  <c r="AA1037" i="35"/>
  <c r="Z1037" i="35"/>
  <c r="AC1036" i="35"/>
  <c r="AB1036" i="35"/>
  <c r="AA1036" i="35"/>
  <c r="Z1036" i="35"/>
  <c r="AC1035" i="35"/>
  <c r="AB1035" i="35"/>
  <c r="AA1035" i="35"/>
  <c r="Z1035" i="35"/>
  <c r="AC1034" i="35"/>
  <c r="AB1034" i="35"/>
  <c r="AA1034" i="35"/>
  <c r="Z1034" i="35"/>
  <c r="AC1033" i="35"/>
  <c r="AB1033" i="35"/>
  <c r="AA1033" i="35"/>
  <c r="Z1033" i="35"/>
  <c r="AC1032" i="35"/>
  <c r="AB1032" i="35"/>
  <c r="AA1032" i="35"/>
  <c r="Z1032" i="35"/>
  <c r="AC1031" i="35"/>
  <c r="AB1031" i="35"/>
  <c r="AA1031" i="35"/>
  <c r="Z1031" i="35"/>
  <c r="AC1030" i="35"/>
  <c r="AB1030" i="35"/>
  <c r="AA1030" i="35"/>
  <c r="Z1030" i="35"/>
  <c r="AC1029" i="35"/>
  <c r="AB1029" i="35"/>
  <c r="AA1029" i="35"/>
  <c r="Z1029" i="35"/>
  <c r="AC1028" i="35"/>
  <c r="AB1028" i="35"/>
  <c r="AA1028" i="35"/>
  <c r="Z1028" i="35"/>
  <c r="AC1027" i="35"/>
  <c r="AB1027" i="35"/>
  <c r="AA1027" i="35"/>
  <c r="Z1027" i="35"/>
  <c r="AC1026" i="35"/>
  <c r="AB1026" i="35"/>
  <c r="AA1026" i="35"/>
  <c r="Z1026" i="35"/>
  <c r="AC1025" i="35"/>
  <c r="AB1025" i="35"/>
  <c r="AA1025" i="35"/>
  <c r="Z1025" i="35"/>
  <c r="AC1024" i="35"/>
  <c r="AB1024" i="35"/>
  <c r="AA1024" i="35"/>
  <c r="Z1024" i="35"/>
  <c r="AC1023" i="35"/>
  <c r="AB1023" i="35"/>
  <c r="AA1023" i="35"/>
  <c r="Z1023" i="35"/>
  <c r="AC1022" i="35"/>
  <c r="AB1022" i="35"/>
  <c r="AA1022" i="35"/>
  <c r="Z1022" i="35"/>
  <c r="AC1021" i="35"/>
  <c r="AB1021" i="35"/>
  <c r="AA1021" i="35"/>
  <c r="Z1021" i="35"/>
  <c r="AC1020" i="35"/>
  <c r="AB1020" i="35"/>
  <c r="AA1020" i="35"/>
  <c r="Z1020" i="35"/>
  <c r="AC1019" i="35"/>
  <c r="AB1019" i="35"/>
  <c r="AA1019" i="35"/>
  <c r="Z1019" i="35"/>
  <c r="AC1018" i="35"/>
  <c r="AB1018" i="35"/>
  <c r="AA1018" i="35"/>
  <c r="Z1018" i="35"/>
  <c r="AC1017" i="35"/>
  <c r="AB1017" i="35"/>
  <c r="AA1017" i="35"/>
  <c r="Z1017" i="35"/>
  <c r="AC1016" i="35"/>
  <c r="AB1016" i="35"/>
  <c r="AA1016" i="35"/>
  <c r="Z1016" i="35"/>
  <c r="AC1015" i="35"/>
  <c r="AB1015" i="35"/>
  <c r="AA1015" i="35"/>
  <c r="Z1015" i="35"/>
  <c r="AC1014" i="35"/>
  <c r="AB1014" i="35"/>
  <c r="AA1014" i="35"/>
  <c r="Z1014" i="35"/>
  <c r="AC1013" i="35"/>
  <c r="AB1013" i="35"/>
  <c r="AA1013" i="35"/>
  <c r="Z1013" i="35"/>
  <c r="AC1012" i="35"/>
  <c r="AB1012" i="35"/>
  <c r="AA1012" i="35"/>
  <c r="Z1012" i="35"/>
  <c r="AC1011" i="35"/>
  <c r="AB1011" i="35"/>
  <c r="AA1011" i="35"/>
  <c r="Z1011" i="35"/>
  <c r="AC1010" i="35"/>
  <c r="AB1010" i="35"/>
  <c r="AA1010" i="35"/>
  <c r="Z1010" i="35"/>
  <c r="AC1009" i="35"/>
  <c r="AB1009" i="35"/>
  <c r="AA1009" i="35"/>
  <c r="Z1009" i="35"/>
  <c r="AC1008" i="35"/>
  <c r="AB1008" i="35"/>
  <c r="AA1008" i="35"/>
  <c r="Z1008" i="35"/>
  <c r="AC1007" i="35"/>
  <c r="AB1007" i="35"/>
  <c r="AA1007" i="35"/>
  <c r="Z1007" i="35"/>
  <c r="AC1006" i="35"/>
  <c r="AB1006" i="35"/>
  <c r="AA1006" i="35"/>
  <c r="Z1006" i="35"/>
  <c r="AC1005" i="35"/>
  <c r="AB1005" i="35"/>
  <c r="AA1005" i="35"/>
  <c r="Z1005" i="35"/>
  <c r="AC1004" i="35"/>
  <c r="AB1004" i="35"/>
  <c r="AA1004" i="35"/>
  <c r="Z1004" i="35"/>
  <c r="AC1003" i="35"/>
  <c r="AB1003" i="35"/>
  <c r="AA1003" i="35"/>
  <c r="Z1003" i="35"/>
  <c r="AC1002" i="35"/>
  <c r="AB1002" i="35"/>
  <c r="AA1002" i="35"/>
  <c r="Z1002" i="35"/>
  <c r="AC1001" i="35"/>
  <c r="AB1001" i="35"/>
  <c r="AA1001" i="35"/>
  <c r="Z1001" i="35"/>
  <c r="AC1000" i="35"/>
  <c r="AB1000" i="35"/>
  <c r="AA1000" i="35"/>
  <c r="Z1000" i="35"/>
  <c r="AC999" i="35"/>
  <c r="AB999" i="35"/>
  <c r="AA999" i="35"/>
  <c r="Z999" i="35"/>
  <c r="AC998" i="35"/>
  <c r="AB998" i="35"/>
  <c r="AA998" i="35"/>
  <c r="Z998" i="35"/>
  <c r="AC997" i="35"/>
  <c r="AB997" i="35"/>
  <c r="AA997" i="35"/>
  <c r="Z997" i="35"/>
  <c r="AC996" i="35"/>
  <c r="AB996" i="35"/>
  <c r="AA996" i="35"/>
  <c r="Z996" i="35"/>
  <c r="AC995" i="35"/>
  <c r="AB995" i="35"/>
  <c r="AA995" i="35"/>
  <c r="Z995" i="35"/>
  <c r="AC994" i="35"/>
  <c r="AB994" i="35"/>
  <c r="AA994" i="35"/>
  <c r="Z994" i="35"/>
  <c r="AC993" i="35"/>
  <c r="AB993" i="35"/>
  <c r="AA993" i="35"/>
  <c r="Z993" i="35"/>
  <c r="AC992" i="35"/>
  <c r="AB992" i="35"/>
  <c r="AA992" i="35"/>
  <c r="Z992" i="35"/>
  <c r="AC991" i="35"/>
  <c r="AB991" i="35"/>
  <c r="AA991" i="35"/>
  <c r="Z991" i="35"/>
  <c r="AC990" i="35"/>
  <c r="AB990" i="35"/>
  <c r="AA990" i="35"/>
  <c r="Z990" i="35"/>
  <c r="AC989" i="35"/>
  <c r="AB989" i="35"/>
  <c r="AA989" i="35"/>
  <c r="Z989" i="35"/>
  <c r="AC988" i="35"/>
  <c r="AB988" i="35"/>
  <c r="AA988" i="35"/>
  <c r="Z988" i="35"/>
  <c r="AC987" i="35"/>
  <c r="AB987" i="35"/>
  <c r="AA987" i="35"/>
  <c r="Z987" i="35"/>
  <c r="AC986" i="35"/>
  <c r="AB986" i="35"/>
  <c r="AA986" i="35"/>
  <c r="Z986" i="35"/>
  <c r="AC985" i="35"/>
  <c r="AB985" i="35"/>
  <c r="AA985" i="35"/>
  <c r="Z985" i="35"/>
  <c r="AC984" i="35"/>
  <c r="AB984" i="35"/>
  <c r="AA984" i="35"/>
  <c r="Z984" i="35"/>
  <c r="AC983" i="35"/>
  <c r="AB983" i="35"/>
  <c r="AA983" i="35"/>
  <c r="Z983" i="35"/>
  <c r="AC982" i="35"/>
  <c r="AB982" i="35"/>
  <c r="AA982" i="35"/>
  <c r="Z982" i="35"/>
  <c r="AC981" i="35"/>
  <c r="AB981" i="35"/>
  <c r="AA981" i="35"/>
  <c r="Z981" i="35"/>
  <c r="AC980" i="35"/>
  <c r="AB980" i="35"/>
  <c r="AA980" i="35"/>
  <c r="Z980" i="35"/>
  <c r="AC979" i="35"/>
  <c r="AB979" i="35"/>
  <c r="AA979" i="35"/>
  <c r="Z979" i="35"/>
  <c r="AC978" i="35"/>
  <c r="AB978" i="35"/>
  <c r="AA978" i="35"/>
  <c r="Z978" i="35"/>
  <c r="AC977" i="35"/>
  <c r="AB977" i="35"/>
  <c r="AA977" i="35"/>
  <c r="Z977" i="35"/>
  <c r="AC976" i="35"/>
  <c r="AB976" i="35"/>
  <c r="AA976" i="35"/>
  <c r="Z976" i="35"/>
  <c r="AC975" i="35"/>
  <c r="AB975" i="35"/>
  <c r="AA975" i="35"/>
  <c r="Z975" i="35"/>
  <c r="AC974" i="35"/>
  <c r="AB974" i="35"/>
  <c r="AA974" i="35"/>
  <c r="Z974" i="35"/>
  <c r="AC973" i="35"/>
  <c r="AB973" i="35"/>
  <c r="AA973" i="35"/>
  <c r="Z973" i="35"/>
  <c r="AC972" i="35"/>
  <c r="AB972" i="35"/>
  <c r="AA972" i="35"/>
  <c r="Z972" i="35"/>
  <c r="AC971" i="35"/>
  <c r="AB971" i="35"/>
  <c r="AA971" i="35"/>
  <c r="Z971" i="35"/>
  <c r="AC970" i="35"/>
  <c r="AB970" i="35"/>
  <c r="AA970" i="35"/>
  <c r="Z970" i="35"/>
  <c r="AC969" i="35"/>
  <c r="AB969" i="35"/>
  <c r="AA969" i="35"/>
  <c r="Z969" i="35"/>
  <c r="AC968" i="35"/>
  <c r="AB968" i="35"/>
  <c r="AA968" i="35"/>
  <c r="Z968" i="35"/>
  <c r="AC967" i="35"/>
  <c r="AB967" i="35"/>
  <c r="AA967" i="35"/>
  <c r="Z967" i="35"/>
  <c r="AC966" i="35"/>
  <c r="AB966" i="35"/>
  <c r="AA966" i="35"/>
  <c r="Z966" i="35"/>
  <c r="AC965" i="35"/>
  <c r="AB965" i="35"/>
  <c r="AA965" i="35"/>
  <c r="Z965" i="35"/>
  <c r="AC964" i="35"/>
  <c r="AB964" i="35"/>
  <c r="AA964" i="35"/>
  <c r="Z964" i="35"/>
  <c r="AC963" i="35"/>
  <c r="AB963" i="35"/>
  <c r="AA963" i="35"/>
  <c r="Z963" i="35"/>
  <c r="AC962" i="35"/>
  <c r="AB962" i="35"/>
  <c r="AA962" i="35"/>
  <c r="Z962" i="35"/>
  <c r="AC961" i="35"/>
  <c r="AB961" i="35"/>
  <c r="AA961" i="35"/>
  <c r="Z961" i="35"/>
  <c r="AC960" i="35"/>
  <c r="AB960" i="35"/>
  <c r="AA960" i="35"/>
  <c r="Z960" i="35"/>
  <c r="AC959" i="35"/>
  <c r="AB959" i="35"/>
  <c r="AA959" i="35"/>
  <c r="Z959" i="35"/>
  <c r="AC958" i="35"/>
  <c r="AB958" i="35"/>
  <c r="AA958" i="35"/>
  <c r="Z958" i="35"/>
  <c r="AC957" i="35"/>
  <c r="AB957" i="35"/>
  <c r="AA957" i="35"/>
  <c r="Z957" i="35"/>
  <c r="AC956" i="35"/>
  <c r="AB956" i="35"/>
  <c r="AA956" i="35"/>
  <c r="Z956" i="35"/>
  <c r="AC955" i="35"/>
  <c r="AB955" i="35"/>
  <c r="AA955" i="35"/>
  <c r="Z955" i="35"/>
  <c r="AC954" i="35"/>
  <c r="AB954" i="35"/>
  <c r="AA954" i="35"/>
  <c r="Z954" i="35"/>
  <c r="AC953" i="35"/>
  <c r="AB953" i="35"/>
  <c r="AA953" i="35"/>
  <c r="Z953" i="35"/>
  <c r="AC952" i="35"/>
  <c r="AB952" i="35"/>
  <c r="AA952" i="35"/>
  <c r="Z952" i="35"/>
  <c r="AC951" i="35"/>
  <c r="AB951" i="35"/>
  <c r="AA951" i="35"/>
  <c r="Z951" i="35"/>
  <c r="AC950" i="35"/>
  <c r="AB950" i="35"/>
  <c r="AA950" i="35"/>
  <c r="Z950" i="35"/>
  <c r="AC949" i="35"/>
  <c r="AB949" i="35"/>
  <c r="AA949" i="35"/>
  <c r="Z949" i="35"/>
  <c r="AC948" i="35"/>
  <c r="AB948" i="35"/>
  <c r="AA948" i="35"/>
  <c r="Z948" i="35"/>
  <c r="AC947" i="35"/>
  <c r="AB947" i="35"/>
  <c r="AA947" i="35"/>
  <c r="Z947" i="35"/>
  <c r="AC946" i="35"/>
  <c r="AB946" i="35"/>
  <c r="AA946" i="35"/>
  <c r="Z946" i="35"/>
  <c r="AC945" i="35"/>
  <c r="AB945" i="35"/>
  <c r="AA945" i="35"/>
  <c r="Z945" i="35"/>
  <c r="AC944" i="35"/>
  <c r="AB944" i="35"/>
  <c r="AA944" i="35"/>
  <c r="Z944" i="35"/>
  <c r="AC943" i="35"/>
  <c r="AB943" i="35"/>
  <c r="AA943" i="35"/>
  <c r="Z943" i="35"/>
  <c r="AC942" i="35"/>
  <c r="AB942" i="35"/>
  <c r="AA942" i="35"/>
  <c r="Z942" i="35"/>
  <c r="AC941" i="35"/>
  <c r="AB941" i="35"/>
  <c r="AA941" i="35"/>
  <c r="Z941" i="35"/>
  <c r="AC940" i="35"/>
  <c r="AB940" i="35"/>
  <c r="AA940" i="35"/>
  <c r="Z940" i="35"/>
  <c r="AC939" i="35"/>
  <c r="AB939" i="35"/>
  <c r="AA939" i="35"/>
  <c r="Z939" i="35"/>
  <c r="AC938" i="35"/>
  <c r="AB938" i="35"/>
  <c r="AA938" i="35"/>
  <c r="Z938" i="35"/>
  <c r="AC937" i="35"/>
  <c r="AB937" i="35"/>
  <c r="AA937" i="35"/>
  <c r="Z937" i="35"/>
  <c r="AC936" i="35"/>
  <c r="AB936" i="35"/>
  <c r="AA936" i="35"/>
  <c r="Z936" i="35"/>
  <c r="AC935" i="35"/>
  <c r="AB935" i="35"/>
  <c r="AA935" i="35"/>
  <c r="Z935" i="35"/>
  <c r="AC934" i="35"/>
  <c r="AB934" i="35"/>
  <c r="AA934" i="35"/>
  <c r="Z934" i="35"/>
  <c r="AC933" i="35"/>
  <c r="AB933" i="35"/>
  <c r="AA933" i="35"/>
  <c r="Z933" i="35"/>
  <c r="AC932" i="35"/>
  <c r="AB932" i="35"/>
  <c r="AA932" i="35"/>
  <c r="Z932" i="35"/>
  <c r="AC931" i="35"/>
  <c r="AB931" i="35"/>
  <c r="AA931" i="35"/>
  <c r="Z931" i="35"/>
  <c r="AC930" i="35"/>
  <c r="AB930" i="35"/>
  <c r="AA930" i="35"/>
  <c r="Z930" i="35"/>
  <c r="AC929" i="35"/>
  <c r="AB929" i="35"/>
  <c r="AA929" i="35"/>
  <c r="Z929" i="35"/>
  <c r="AC928" i="35"/>
  <c r="AB928" i="35"/>
  <c r="AA928" i="35"/>
  <c r="Z928" i="35"/>
  <c r="AC927" i="35"/>
  <c r="AB927" i="35"/>
  <c r="AA927" i="35"/>
  <c r="Z927" i="35"/>
  <c r="AC926" i="35"/>
  <c r="AB926" i="35"/>
  <c r="AA926" i="35"/>
  <c r="Z926" i="35"/>
  <c r="AC925" i="35"/>
  <c r="AB925" i="35"/>
  <c r="AA925" i="35"/>
  <c r="Z925" i="35"/>
  <c r="AC924" i="35"/>
  <c r="AB924" i="35"/>
  <c r="AA924" i="35"/>
  <c r="Z924" i="35"/>
  <c r="AC923" i="35"/>
  <c r="AB923" i="35"/>
  <c r="AA923" i="35"/>
  <c r="Z923" i="35"/>
  <c r="AC922" i="35"/>
  <c r="AB922" i="35"/>
  <c r="AA922" i="35"/>
  <c r="Z922" i="35"/>
  <c r="AC921" i="35"/>
  <c r="AB921" i="35"/>
  <c r="AA921" i="35"/>
  <c r="Z921" i="35"/>
  <c r="AC920" i="35"/>
  <c r="AB920" i="35"/>
  <c r="AA920" i="35"/>
  <c r="Z920" i="35"/>
  <c r="AC919" i="35"/>
  <c r="AB919" i="35"/>
  <c r="AA919" i="35"/>
  <c r="Z919" i="35"/>
  <c r="AC918" i="35"/>
  <c r="AB918" i="35"/>
  <c r="AA918" i="35"/>
  <c r="Z918" i="35"/>
  <c r="AC917" i="35"/>
  <c r="AB917" i="35"/>
  <c r="AA917" i="35"/>
  <c r="Z917" i="35"/>
  <c r="AC916" i="35"/>
  <c r="AB916" i="35"/>
  <c r="AA916" i="35"/>
  <c r="Z916" i="35"/>
  <c r="AC915" i="35"/>
  <c r="AB915" i="35"/>
  <c r="AA915" i="35"/>
  <c r="Z915" i="35"/>
  <c r="AC914" i="35"/>
  <c r="AB914" i="35"/>
  <c r="AA914" i="35"/>
  <c r="Z914" i="35"/>
  <c r="AC913" i="35"/>
  <c r="AB913" i="35"/>
  <c r="AA913" i="35"/>
  <c r="Z913" i="35"/>
  <c r="AC912" i="35"/>
  <c r="AB912" i="35"/>
  <c r="AA912" i="35"/>
  <c r="Z912" i="35"/>
  <c r="AC911" i="35"/>
  <c r="AB911" i="35"/>
  <c r="AA911" i="35"/>
  <c r="Z911" i="35"/>
  <c r="AC910" i="35"/>
  <c r="AB910" i="35"/>
  <c r="AA910" i="35"/>
  <c r="Z910" i="35"/>
  <c r="AC909" i="35"/>
  <c r="AB909" i="35"/>
  <c r="AA909" i="35"/>
  <c r="Z909" i="35"/>
  <c r="AC908" i="35"/>
  <c r="AB908" i="35"/>
  <c r="AA908" i="35"/>
  <c r="Z908" i="35"/>
  <c r="AC907" i="35"/>
  <c r="AB907" i="35"/>
  <c r="AA907" i="35"/>
  <c r="Z907" i="35"/>
  <c r="AC906" i="35"/>
  <c r="AB906" i="35"/>
  <c r="AA906" i="35"/>
  <c r="Z906" i="35"/>
  <c r="AC905" i="35"/>
  <c r="AB905" i="35"/>
  <c r="AA905" i="35"/>
  <c r="Z905" i="35"/>
  <c r="AC904" i="35"/>
  <c r="AB904" i="35"/>
  <c r="AA904" i="35"/>
  <c r="Z904" i="35"/>
  <c r="AC903" i="35"/>
  <c r="AB903" i="35"/>
  <c r="AA903" i="35"/>
  <c r="Z903" i="35"/>
  <c r="AC902" i="35"/>
  <c r="AB902" i="35"/>
  <c r="AA902" i="35"/>
  <c r="Z902" i="35"/>
  <c r="AC901" i="35"/>
  <c r="AB901" i="35"/>
  <c r="AA901" i="35"/>
  <c r="Z901" i="35"/>
  <c r="AC900" i="35"/>
  <c r="AB900" i="35"/>
  <c r="AA900" i="35"/>
  <c r="Z900" i="35"/>
  <c r="AC899" i="35"/>
  <c r="AB899" i="35"/>
  <c r="AA899" i="35"/>
  <c r="Z899" i="35"/>
  <c r="AC898" i="35"/>
  <c r="AB898" i="35"/>
  <c r="AA898" i="35"/>
  <c r="Z898" i="35"/>
  <c r="AC897" i="35"/>
  <c r="AB897" i="35"/>
  <c r="AA897" i="35"/>
  <c r="Z897" i="35"/>
  <c r="AC896" i="35"/>
  <c r="AB896" i="35"/>
  <c r="AA896" i="35"/>
  <c r="Z896" i="35"/>
  <c r="AC895" i="35"/>
  <c r="AB895" i="35"/>
  <c r="AA895" i="35"/>
  <c r="Z895" i="35"/>
  <c r="AC894" i="35"/>
  <c r="AB894" i="35"/>
  <c r="AA894" i="35"/>
  <c r="Z894" i="35"/>
  <c r="AC893" i="35"/>
  <c r="AB893" i="35"/>
  <c r="AA893" i="35"/>
  <c r="Z893" i="35"/>
  <c r="AC892" i="35"/>
  <c r="AB892" i="35"/>
  <c r="AA892" i="35"/>
  <c r="Z892" i="35"/>
  <c r="AC891" i="35"/>
  <c r="AB891" i="35"/>
  <c r="AA891" i="35"/>
  <c r="Z891" i="35"/>
  <c r="AC890" i="35"/>
  <c r="AB890" i="35"/>
  <c r="AA890" i="35"/>
  <c r="Z890" i="35"/>
  <c r="AC889" i="35"/>
  <c r="AB889" i="35"/>
  <c r="AA889" i="35"/>
  <c r="Z889" i="35"/>
  <c r="AC888" i="35"/>
  <c r="AB888" i="35"/>
  <c r="AA888" i="35"/>
  <c r="Z888" i="35"/>
  <c r="AC887" i="35"/>
  <c r="AB887" i="35"/>
  <c r="AA887" i="35"/>
  <c r="Z887" i="35"/>
  <c r="AC886" i="35"/>
  <c r="AB886" i="35"/>
  <c r="AA886" i="35"/>
  <c r="Z886" i="35"/>
  <c r="AC885" i="35"/>
  <c r="AB885" i="35"/>
  <c r="AA885" i="35"/>
  <c r="Z885" i="35"/>
  <c r="AC884" i="35"/>
  <c r="AB884" i="35"/>
  <c r="AA884" i="35"/>
  <c r="Z884" i="35"/>
  <c r="AC883" i="35"/>
  <c r="AB883" i="35"/>
  <c r="AA883" i="35"/>
  <c r="Z883" i="35"/>
  <c r="AC882" i="35"/>
  <c r="AB882" i="35"/>
  <c r="AA882" i="35"/>
  <c r="Z882" i="35"/>
  <c r="AC881" i="35"/>
  <c r="AB881" i="35"/>
  <c r="AA881" i="35"/>
  <c r="Z881" i="35"/>
  <c r="AC880" i="35"/>
  <c r="AB880" i="35"/>
  <c r="AA880" i="35"/>
  <c r="Z880" i="35"/>
  <c r="AC879" i="35"/>
  <c r="AB879" i="35"/>
  <c r="AA879" i="35"/>
  <c r="Z879" i="35"/>
  <c r="AC878" i="35"/>
  <c r="AB878" i="35"/>
  <c r="AA878" i="35"/>
  <c r="Z878" i="35"/>
  <c r="AC877" i="35"/>
  <c r="AB877" i="35"/>
  <c r="AA877" i="35"/>
  <c r="Z877" i="35"/>
  <c r="AC876" i="35"/>
  <c r="AB876" i="35"/>
  <c r="AA876" i="35"/>
  <c r="Z876" i="35"/>
  <c r="AC875" i="35"/>
  <c r="AB875" i="35"/>
  <c r="AA875" i="35"/>
  <c r="Z875" i="35"/>
  <c r="AC874" i="35"/>
  <c r="AB874" i="35"/>
  <c r="AA874" i="35"/>
  <c r="Z874" i="35"/>
  <c r="AC873" i="35"/>
  <c r="AB873" i="35"/>
  <c r="AA873" i="35"/>
  <c r="Z873" i="35"/>
  <c r="AC872" i="35"/>
  <c r="AB872" i="35"/>
  <c r="AA872" i="35"/>
  <c r="Z872" i="35"/>
  <c r="AC871" i="35"/>
  <c r="AB871" i="35"/>
  <c r="AA871" i="35"/>
  <c r="Z871" i="35"/>
  <c r="AC870" i="35"/>
  <c r="AB870" i="35"/>
  <c r="AA870" i="35"/>
  <c r="Z870" i="35"/>
  <c r="AC869" i="35"/>
  <c r="AB869" i="35"/>
  <c r="AA869" i="35"/>
  <c r="Z869" i="35"/>
  <c r="AC868" i="35"/>
  <c r="AB868" i="35"/>
  <c r="AA868" i="35"/>
  <c r="Z868" i="35"/>
  <c r="AC867" i="35"/>
  <c r="AB867" i="35"/>
  <c r="AA867" i="35"/>
  <c r="Z867" i="35"/>
  <c r="AC866" i="35"/>
  <c r="AB866" i="35"/>
  <c r="AA866" i="35"/>
  <c r="Z866" i="35"/>
  <c r="AC865" i="35"/>
  <c r="AB865" i="35"/>
  <c r="AA865" i="35"/>
  <c r="Z865" i="35"/>
  <c r="AC864" i="35"/>
  <c r="AB864" i="35"/>
  <c r="AA864" i="35"/>
  <c r="Z864" i="35"/>
  <c r="AC863" i="35"/>
  <c r="AB863" i="35"/>
  <c r="AA863" i="35"/>
  <c r="Z863" i="35"/>
  <c r="AC862" i="35"/>
  <c r="AB862" i="35"/>
  <c r="AA862" i="35"/>
  <c r="Z862" i="35"/>
  <c r="AC861" i="35"/>
  <c r="AB861" i="35"/>
  <c r="AA861" i="35"/>
  <c r="Z861" i="35"/>
  <c r="AC860" i="35"/>
  <c r="AB860" i="35"/>
  <c r="AA860" i="35"/>
  <c r="Z860" i="35"/>
  <c r="AC859" i="35"/>
  <c r="AB859" i="35"/>
  <c r="AA859" i="35"/>
  <c r="Z859" i="35"/>
  <c r="AC858" i="35"/>
  <c r="AB858" i="35"/>
  <c r="AA858" i="35"/>
  <c r="Z858" i="35"/>
  <c r="AC857" i="35"/>
  <c r="AB857" i="35"/>
  <c r="AA857" i="35"/>
  <c r="Z857" i="35"/>
  <c r="AC856" i="35"/>
  <c r="AB856" i="35"/>
  <c r="AA856" i="35"/>
  <c r="Z856" i="35"/>
  <c r="AC855" i="35"/>
  <c r="AB855" i="35"/>
  <c r="AA855" i="35"/>
  <c r="Z855" i="35"/>
  <c r="AC854" i="35"/>
  <c r="AB854" i="35"/>
  <c r="AA854" i="35"/>
  <c r="Z854" i="35"/>
  <c r="AC853" i="35"/>
  <c r="AB853" i="35"/>
  <c r="AA853" i="35"/>
  <c r="Z853" i="35"/>
  <c r="AC852" i="35"/>
  <c r="AB852" i="35"/>
  <c r="AA852" i="35"/>
  <c r="Z852" i="35"/>
  <c r="AC851" i="35"/>
  <c r="AB851" i="35"/>
  <c r="AA851" i="35"/>
  <c r="Z851" i="35"/>
  <c r="AC850" i="35"/>
  <c r="AB850" i="35"/>
  <c r="AA850" i="35"/>
  <c r="Z850" i="35"/>
  <c r="AC849" i="35"/>
  <c r="AB849" i="35"/>
  <c r="AA849" i="35"/>
  <c r="Z849" i="35"/>
  <c r="AC848" i="35"/>
  <c r="AB848" i="35"/>
  <c r="AA848" i="35"/>
  <c r="Z848" i="35"/>
  <c r="AC847" i="35"/>
  <c r="AB847" i="35"/>
  <c r="AA847" i="35"/>
  <c r="Z847" i="35"/>
  <c r="AC846" i="35"/>
  <c r="AB846" i="35"/>
  <c r="AA846" i="35"/>
  <c r="Z846" i="35"/>
  <c r="AC845" i="35"/>
  <c r="AB845" i="35"/>
  <c r="AA845" i="35"/>
  <c r="Z845" i="35"/>
  <c r="AC844" i="35"/>
  <c r="AB844" i="35"/>
  <c r="AA844" i="35"/>
  <c r="Z844" i="35"/>
  <c r="AC843" i="35"/>
  <c r="AB843" i="35"/>
  <c r="AA843" i="35"/>
  <c r="Z843" i="35"/>
  <c r="AC842" i="35"/>
  <c r="AB842" i="35"/>
  <c r="AA842" i="35"/>
  <c r="Z842" i="35"/>
  <c r="AC841" i="35"/>
  <c r="AB841" i="35"/>
  <c r="AA841" i="35"/>
  <c r="Z841" i="35"/>
  <c r="AC840" i="35"/>
  <c r="AB840" i="35"/>
  <c r="AA840" i="35"/>
  <c r="Z840" i="35"/>
  <c r="AC839" i="35"/>
  <c r="AB839" i="35"/>
  <c r="AA839" i="35"/>
  <c r="Z839" i="35"/>
  <c r="AC838" i="35"/>
  <c r="AB838" i="35"/>
  <c r="AA838" i="35"/>
  <c r="Z838" i="35"/>
  <c r="AC837" i="35"/>
  <c r="AB837" i="35"/>
  <c r="AA837" i="35"/>
  <c r="Z837" i="35"/>
  <c r="AC836" i="35"/>
  <c r="AB836" i="35"/>
  <c r="AA836" i="35"/>
  <c r="Z836" i="35"/>
  <c r="AC835" i="35"/>
  <c r="AB835" i="35"/>
  <c r="AA835" i="35"/>
  <c r="Z835" i="35"/>
  <c r="AC834" i="35"/>
  <c r="AB834" i="35"/>
  <c r="AA834" i="35"/>
  <c r="Z834" i="35"/>
  <c r="AC833" i="35"/>
  <c r="AB833" i="35"/>
  <c r="AA833" i="35"/>
  <c r="Z833" i="35"/>
  <c r="AC832" i="35"/>
  <c r="AB832" i="35"/>
  <c r="AA832" i="35"/>
  <c r="Z832" i="35"/>
  <c r="AC831" i="35"/>
  <c r="AB831" i="35"/>
  <c r="AA831" i="35"/>
  <c r="Z831" i="35"/>
  <c r="AC830" i="35"/>
  <c r="AB830" i="35"/>
  <c r="AA830" i="35"/>
  <c r="Z830" i="35"/>
  <c r="AC829" i="35"/>
  <c r="AB829" i="35"/>
  <c r="AA829" i="35"/>
  <c r="Z829" i="35"/>
  <c r="AC828" i="35"/>
  <c r="AB828" i="35"/>
  <c r="AA828" i="35"/>
  <c r="Z828" i="35"/>
  <c r="AC827" i="35"/>
  <c r="AB827" i="35"/>
  <c r="AA827" i="35"/>
  <c r="Z827" i="35"/>
  <c r="AC826" i="35"/>
  <c r="AB826" i="35"/>
  <c r="AA826" i="35"/>
  <c r="Z826" i="35"/>
  <c r="AC825" i="35"/>
  <c r="AB825" i="35"/>
  <c r="AA825" i="35"/>
  <c r="Z825" i="35"/>
  <c r="AC824" i="35"/>
  <c r="AB824" i="35"/>
  <c r="AA824" i="35"/>
  <c r="Z824" i="35"/>
  <c r="AC823" i="35"/>
  <c r="AB823" i="35"/>
  <c r="AA823" i="35"/>
  <c r="Z823" i="35"/>
  <c r="AC822" i="35"/>
  <c r="AB822" i="35"/>
  <c r="AA822" i="35"/>
  <c r="Z822" i="35"/>
  <c r="AC821" i="35"/>
  <c r="AB821" i="35"/>
  <c r="AA821" i="35"/>
  <c r="Z821" i="35"/>
  <c r="AC820" i="35"/>
  <c r="AB820" i="35"/>
  <c r="AA820" i="35"/>
  <c r="Z820" i="35"/>
  <c r="AC819" i="35"/>
  <c r="AB819" i="35"/>
  <c r="AA819" i="35"/>
  <c r="Z819" i="35"/>
  <c r="AC818" i="35"/>
  <c r="AB818" i="35"/>
  <c r="AA818" i="35"/>
  <c r="Z818" i="35"/>
  <c r="AC817" i="35"/>
  <c r="AB817" i="35"/>
  <c r="AA817" i="35"/>
  <c r="Z817" i="35"/>
  <c r="AC816" i="35"/>
  <c r="AB816" i="35"/>
  <c r="AA816" i="35"/>
  <c r="Z816" i="35"/>
  <c r="AC815" i="35"/>
  <c r="AB815" i="35"/>
  <c r="AA815" i="35"/>
  <c r="Z815" i="35"/>
  <c r="AC814" i="35"/>
  <c r="AB814" i="35"/>
  <c r="AA814" i="35"/>
  <c r="Z814" i="35"/>
  <c r="AC813" i="35"/>
  <c r="AB813" i="35"/>
  <c r="AA813" i="35"/>
  <c r="Z813" i="35"/>
  <c r="AC812" i="35"/>
  <c r="AB812" i="35"/>
  <c r="AA812" i="35"/>
  <c r="Z812" i="35"/>
  <c r="AC811" i="35"/>
  <c r="AB811" i="35"/>
  <c r="AA811" i="35"/>
  <c r="Z811" i="35"/>
  <c r="AC810" i="35"/>
  <c r="AB810" i="35"/>
  <c r="AA810" i="35"/>
  <c r="Z810" i="35"/>
  <c r="AC809" i="35"/>
  <c r="AB809" i="35"/>
  <c r="AA809" i="35"/>
  <c r="Z809" i="35"/>
  <c r="AC808" i="35"/>
  <c r="AB808" i="35"/>
  <c r="AA808" i="35"/>
  <c r="Z808" i="35"/>
  <c r="AC807" i="35"/>
  <c r="AB807" i="35"/>
  <c r="AA807" i="35"/>
  <c r="Z807" i="35"/>
  <c r="AC806" i="35"/>
  <c r="AB806" i="35"/>
  <c r="AA806" i="35"/>
  <c r="Z806" i="35"/>
  <c r="AC805" i="35"/>
  <c r="AB805" i="35"/>
  <c r="AA805" i="35"/>
  <c r="Z805" i="35"/>
  <c r="AC804" i="35"/>
  <c r="AB804" i="35"/>
  <c r="AA804" i="35"/>
  <c r="Z804" i="35"/>
  <c r="AC803" i="35"/>
  <c r="AB803" i="35"/>
  <c r="AA803" i="35"/>
  <c r="Z803" i="35"/>
  <c r="AC802" i="35"/>
  <c r="AB802" i="35"/>
  <c r="AA802" i="35"/>
  <c r="Z802" i="35"/>
  <c r="AC801" i="35"/>
  <c r="AB801" i="35"/>
  <c r="AA801" i="35"/>
  <c r="Z801" i="35"/>
  <c r="AC800" i="35"/>
  <c r="AB800" i="35"/>
  <c r="AA800" i="35"/>
  <c r="Z800" i="35"/>
  <c r="AC799" i="35"/>
  <c r="AB799" i="35"/>
  <c r="AA799" i="35"/>
  <c r="Z799" i="35"/>
  <c r="AC798" i="35"/>
  <c r="AB798" i="35"/>
  <c r="AA798" i="35"/>
  <c r="Z798" i="35"/>
  <c r="AC797" i="35"/>
  <c r="AB797" i="35"/>
  <c r="AA797" i="35"/>
  <c r="Z797" i="35"/>
  <c r="AC796" i="35"/>
  <c r="AB796" i="35"/>
  <c r="AA796" i="35"/>
  <c r="Z796" i="35"/>
  <c r="AC795" i="35"/>
  <c r="AB795" i="35"/>
  <c r="AA795" i="35"/>
  <c r="Z795" i="35"/>
  <c r="AC794" i="35"/>
  <c r="AB794" i="35"/>
  <c r="AA794" i="35"/>
  <c r="Z794" i="35"/>
  <c r="AC793" i="35"/>
  <c r="AB793" i="35"/>
  <c r="AA793" i="35"/>
  <c r="Z793" i="35"/>
  <c r="AC792" i="35"/>
  <c r="AB792" i="35"/>
  <c r="AA792" i="35"/>
  <c r="Z792" i="35"/>
  <c r="AC791" i="35"/>
  <c r="AB791" i="35"/>
  <c r="AA791" i="35"/>
  <c r="Z791" i="35"/>
  <c r="AC790" i="35"/>
  <c r="AB790" i="35"/>
  <c r="AA790" i="35"/>
  <c r="Z790" i="35"/>
  <c r="AC789" i="35"/>
  <c r="AB789" i="35"/>
  <c r="AA789" i="35"/>
  <c r="Z789" i="35"/>
  <c r="AC788" i="35"/>
  <c r="AB788" i="35"/>
  <c r="AA788" i="35"/>
  <c r="Z788" i="35"/>
  <c r="AC787" i="35"/>
  <c r="AB787" i="35"/>
  <c r="AA787" i="35"/>
  <c r="Z787" i="35"/>
  <c r="AC786" i="35"/>
  <c r="AB786" i="35"/>
  <c r="AA786" i="35"/>
  <c r="Z786" i="35"/>
  <c r="AC785" i="35"/>
  <c r="AB785" i="35"/>
  <c r="AA785" i="35"/>
  <c r="Z785" i="35"/>
  <c r="AC784" i="35"/>
  <c r="AB784" i="35"/>
  <c r="AA784" i="35"/>
  <c r="Z784" i="35"/>
  <c r="AC783" i="35"/>
  <c r="AB783" i="35"/>
  <c r="AA783" i="35"/>
  <c r="Z783" i="35"/>
  <c r="AC782" i="35"/>
  <c r="AB782" i="35"/>
  <c r="AA782" i="35"/>
  <c r="Z782" i="35"/>
  <c r="AC781" i="35"/>
  <c r="AB781" i="35"/>
  <c r="AA781" i="35"/>
  <c r="Z781" i="35"/>
  <c r="AC780" i="35"/>
  <c r="AB780" i="35"/>
  <c r="AA780" i="35"/>
  <c r="Z780" i="35"/>
  <c r="AC779" i="35"/>
  <c r="AB779" i="35"/>
  <c r="AA779" i="35"/>
  <c r="Z779" i="35"/>
  <c r="AC778" i="35"/>
  <c r="AB778" i="35"/>
  <c r="AA778" i="35"/>
  <c r="Z778" i="35"/>
  <c r="AC777" i="35"/>
  <c r="AB777" i="35"/>
  <c r="AA777" i="35"/>
  <c r="Z777" i="35"/>
  <c r="AC776" i="35"/>
  <c r="AB776" i="35"/>
  <c r="AA776" i="35"/>
  <c r="Z776" i="35"/>
  <c r="AC775" i="35"/>
  <c r="AB775" i="35"/>
  <c r="AA775" i="35"/>
  <c r="Z775" i="35"/>
  <c r="AC774" i="35"/>
  <c r="AB774" i="35"/>
  <c r="AA774" i="35"/>
  <c r="Z774" i="35"/>
  <c r="AC773" i="35"/>
  <c r="AB773" i="35"/>
  <c r="AA773" i="35"/>
  <c r="Z773" i="35"/>
  <c r="AC772" i="35"/>
  <c r="AB772" i="35"/>
  <c r="AA772" i="35"/>
  <c r="Z772" i="35"/>
  <c r="AC771" i="35"/>
  <c r="AB771" i="35"/>
  <c r="AA771" i="35"/>
  <c r="Z771" i="35"/>
  <c r="AC770" i="35"/>
  <c r="AB770" i="35"/>
  <c r="AA770" i="35"/>
  <c r="Z770" i="35"/>
  <c r="AC769" i="35"/>
  <c r="AB769" i="35"/>
  <c r="AA769" i="35"/>
  <c r="Z769" i="35"/>
  <c r="AC768" i="35"/>
  <c r="AB768" i="35"/>
  <c r="AA768" i="35"/>
  <c r="Z768" i="35"/>
  <c r="AC767" i="35"/>
  <c r="AB767" i="35"/>
  <c r="AA767" i="35"/>
  <c r="Z767" i="35"/>
  <c r="AC766" i="35"/>
  <c r="AB766" i="35"/>
  <c r="AA766" i="35"/>
  <c r="Z766" i="35"/>
  <c r="AC765" i="35"/>
  <c r="AB765" i="35"/>
  <c r="AA765" i="35"/>
  <c r="Z765" i="35"/>
  <c r="AC764" i="35"/>
  <c r="AB764" i="35"/>
  <c r="AA764" i="35"/>
  <c r="Z764" i="35"/>
  <c r="AC763" i="35"/>
  <c r="AB763" i="35"/>
  <c r="AA763" i="35"/>
  <c r="Z763" i="35"/>
  <c r="AC762" i="35"/>
  <c r="AB762" i="35"/>
  <c r="AA762" i="35"/>
  <c r="Z762" i="35"/>
  <c r="AC761" i="35"/>
  <c r="AB761" i="35"/>
  <c r="AA761" i="35"/>
  <c r="Z761" i="35"/>
  <c r="AC760" i="35"/>
  <c r="AB760" i="35"/>
  <c r="AA760" i="35"/>
  <c r="Z760" i="35"/>
  <c r="AC759" i="35"/>
  <c r="AB759" i="35"/>
  <c r="AA759" i="35"/>
  <c r="Z759" i="35"/>
  <c r="AC758" i="35"/>
  <c r="AB758" i="35"/>
  <c r="AA758" i="35"/>
  <c r="Z758" i="35"/>
  <c r="AC757" i="35"/>
  <c r="AB757" i="35"/>
  <c r="AA757" i="35"/>
  <c r="Z757" i="35"/>
  <c r="AC756" i="35"/>
  <c r="AB756" i="35"/>
  <c r="AA756" i="35"/>
  <c r="Z756" i="35"/>
  <c r="AC755" i="35"/>
  <c r="AB755" i="35"/>
  <c r="AA755" i="35"/>
  <c r="Z755" i="35"/>
  <c r="AC754" i="35"/>
  <c r="AB754" i="35"/>
  <c r="AA754" i="35"/>
  <c r="Z754" i="35"/>
  <c r="AC753" i="35"/>
  <c r="AB753" i="35"/>
  <c r="AA753" i="35"/>
  <c r="Z753" i="35"/>
  <c r="AC752" i="35"/>
  <c r="AB752" i="35"/>
  <c r="AA752" i="35"/>
  <c r="Z752" i="35"/>
  <c r="AC751" i="35"/>
  <c r="AB751" i="35"/>
  <c r="AA751" i="35"/>
  <c r="Z751" i="35"/>
  <c r="AC750" i="35"/>
  <c r="AB750" i="35"/>
  <c r="AA750" i="35"/>
  <c r="Z750" i="35"/>
  <c r="AC749" i="35"/>
  <c r="AB749" i="35"/>
  <c r="AA749" i="35"/>
  <c r="Z749" i="35"/>
  <c r="AC748" i="35"/>
  <c r="AB748" i="35"/>
  <c r="AA748" i="35"/>
  <c r="Z748" i="35"/>
  <c r="AC747" i="35"/>
  <c r="AB747" i="35"/>
  <c r="AA747" i="35"/>
  <c r="Z747" i="35"/>
  <c r="AC746" i="35"/>
  <c r="AB746" i="35"/>
  <c r="AA746" i="35"/>
  <c r="Z746" i="35"/>
  <c r="AC745" i="35"/>
  <c r="AB745" i="35"/>
  <c r="AA745" i="35"/>
  <c r="Z745" i="35"/>
  <c r="AC744" i="35"/>
  <c r="AB744" i="35"/>
  <c r="AA744" i="35"/>
  <c r="Z744" i="35"/>
  <c r="AC743" i="35"/>
  <c r="AB743" i="35"/>
  <c r="AA743" i="35"/>
  <c r="Z743" i="35"/>
  <c r="AC742" i="35"/>
  <c r="AB742" i="35"/>
  <c r="AA742" i="35"/>
  <c r="Z742" i="35"/>
  <c r="AC741" i="35"/>
  <c r="AB741" i="35"/>
  <c r="AA741" i="35"/>
  <c r="Z741" i="35"/>
  <c r="AC740" i="35"/>
  <c r="AB740" i="35"/>
  <c r="AA740" i="35"/>
  <c r="Z740" i="35"/>
  <c r="AC739" i="35"/>
  <c r="AB739" i="35"/>
  <c r="AA739" i="35"/>
  <c r="Z739" i="35"/>
  <c r="AC738" i="35"/>
  <c r="AB738" i="35"/>
  <c r="AA738" i="35"/>
  <c r="Z738" i="35"/>
  <c r="AC737" i="35"/>
  <c r="AB737" i="35"/>
  <c r="AA737" i="35"/>
  <c r="Z737" i="35"/>
  <c r="AC736" i="35"/>
  <c r="AB736" i="35"/>
  <c r="AA736" i="35"/>
  <c r="Z736" i="35"/>
  <c r="AC735" i="35"/>
  <c r="AB735" i="35"/>
  <c r="AA735" i="35"/>
  <c r="Z735" i="35"/>
  <c r="AC734" i="35"/>
  <c r="AB734" i="35"/>
  <c r="AA734" i="35"/>
  <c r="Z734" i="35"/>
  <c r="AC733" i="35"/>
  <c r="AB733" i="35"/>
  <c r="AA733" i="35"/>
  <c r="Z733" i="35"/>
  <c r="AC732" i="35"/>
  <c r="AB732" i="35"/>
  <c r="AA732" i="35"/>
  <c r="Z732" i="35"/>
  <c r="AC731" i="35"/>
  <c r="AB731" i="35"/>
  <c r="AA731" i="35"/>
  <c r="Z731" i="35"/>
  <c r="AC730" i="35"/>
  <c r="AB730" i="35"/>
  <c r="AA730" i="35"/>
  <c r="Z730" i="35"/>
  <c r="AC729" i="35"/>
  <c r="AB729" i="35"/>
  <c r="AA729" i="35"/>
  <c r="Z729" i="35"/>
  <c r="AC728" i="35"/>
  <c r="AB728" i="35"/>
  <c r="AA728" i="35"/>
  <c r="Z728" i="35"/>
  <c r="AC727" i="35"/>
  <c r="AB727" i="35"/>
  <c r="AA727" i="35"/>
  <c r="Z727" i="35"/>
  <c r="AC726" i="35"/>
  <c r="AB726" i="35"/>
  <c r="AA726" i="35"/>
  <c r="Z726" i="35"/>
  <c r="AC725" i="35"/>
  <c r="AB725" i="35"/>
  <c r="AA725" i="35"/>
  <c r="Z725" i="35"/>
  <c r="AC724" i="35"/>
  <c r="AB724" i="35"/>
  <c r="AA724" i="35"/>
  <c r="Z724" i="35"/>
  <c r="AC723" i="35"/>
  <c r="AB723" i="35"/>
  <c r="AA723" i="35"/>
  <c r="Z723" i="35"/>
  <c r="AC722" i="35"/>
  <c r="AB722" i="35"/>
  <c r="AA722" i="35"/>
  <c r="Z722" i="35"/>
  <c r="AC721" i="35"/>
  <c r="AB721" i="35"/>
  <c r="AA721" i="35"/>
  <c r="Z721" i="35"/>
  <c r="AC720" i="35"/>
  <c r="AB720" i="35"/>
  <c r="AA720" i="35"/>
  <c r="Z720" i="35"/>
  <c r="AC719" i="35"/>
  <c r="AB719" i="35"/>
  <c r="AA719" i="35"/>
  <c r="Z719" i="35"/>
  <c r="AC718" i="35"/>
  <c r="AB718" i="35"/>
  <c r="AA718" i="35"/>
  <c r="Z718" i="35"/>
  <c r="AC717" i="35"/>
  <c r="AB717" i="35"/>
  <c r="AA717" i="35"/>
  <c r="Z717" i="35"/>
  <c r="AC716" i="35"/>
  <c r="AB716" i="35"/>
  <c r="AA716" i="35"/>
  <c r="Z716" i="35"/>
  <c r="AC715" i="35"/>
  <c r="AB715" i="35"/>
  <c r="AA715" i="35"/>
  <c r="Z715" i="35"/>
  <c r="AC714" i="35"/>
  <c r="AB714" i="35"/>
  <c r="AA714" i="35"/>
  <c r="Z714" i="35"/>
  <c r="AC713" i="35"/>
  <c r="AB713" i="35"/>
  <c r="AA713" i="35"/>
  <c r="Z713" i="35"/>
  <c r="AC712" i="35"/>
  <c r="AB712" i="35"/>
  <c r="AA712" i="35"/>
  <c r="Z712" i="35"/>
  <c r="AC711" i="35"/>
  <c r="AB711" i="35"/>
  <c r="AA711" i="35"/>
  <c r="Z711" i="35"/>
  <c r="AC710" i="35"/>
  <c r="AB710" i="35"/>
  <c r="AA710" i="35"/>
  <c r="Z710" i="35"/>
  <c r="AC709" i="35"/>
  <c r="AB709" i="35"/>
  <c r="AA709" i="35"/>
  <c r="Z709" i="35"/>
  <c r="AC708" i="35"/>
  <c r="AB708" i="35"/>
  <c r="AA708" i="35"/>
  <c r="Z708" i="35"/>
  <c r="AC707" i="35"/>
  <c r="AB707" i="35"/>
  <c r="AA707" i="35"/>
  <c r="Z707" i="35"/>
  <c r="AC706" i="35"/>
  <c r="AB706" i="35"/>
  <c r="AA706" i="35"/>
  <c r="Z706" i="35"/>
  <c r="AC705" i="35"/>
  <c r="AB705" i="35"/>
  <c r="AA705" i="35"/>
  <c r="Z705" i="35"/>
  <c r="AC704" i="35"/>
  <c r="AB704" i="35"/>
  <c r="AA704" i="35"/>
  <c r="Z704" i="35"/>
  <c r="AC703" i="35"/>
  <c r="AB703" i="35"/>
  <c r="AA703" i="35"/>
  <c r="Z703" i="35"/>
  <c r="AC702" i="35"/>
  <c r="AB702" i="35"/>
  <c r="AA702" i="35"/>
  <c r="Z702" i="35"/>
  <c r="AC701" i="35"/>
  <c r="AB701" i="35"/>
  <c r="AA701" i="35"/>
  <c r="Z701" i="35"/>
  <c r="AC700" i="35"/>
  <c r="AB700" i="35"/>
  <c r="AA700" i="35"/>
  <c r="Z700" i="35"/>
  <c r="AC699" i="35"/>
  <c r="AB699" i="35"/>
  <c r="AA699" i="35"/>
  <c r="Z699" i="35"/>
  <c r="AC698" i="35"/>
  <c r="AB698" i="35"/>
  <c r="AA698" i="35"/>
  <c r="Z698" i="35"/>
  <c r="AC697" i="35"/>
  <c r="AB697" i="35"/>
  <c r="AA697" i="35"/>
  <c r="Z697" i="35"/>
  <c r="AC696" i="35"/>
  <c r="AB696" i="35"/>
  <c r="AA696" i="35"/>
  <c r="Z696" i="35"/>
  <c r="AC695" i="35"/>
  <c r="AB695" i="35"/>
  <c r="AA695" i="35"/>
  <c r="Z695" i="35"/>
  <c r="AC694" i="35"/>
  <c r="AB694" i="35"/>
  <c r="AA694" i="35"/>
  <c r="Z694" i="35"/>
  <c r="AC693" i="35"/>
  <c r="AB693" i="35"/>
  <c r="AA693" i="35"/>
  <c r="Z693" i="35"/>
  <c r="AC692" i="35"/>
  <c r="AB692" i="35"/>
  <c r="AA692" i="35"/>
  <c r="Z692" i="35"/>
  <c r="AC691" i="35"/>
  <c r="AB691" i="35"/>
  <c r="AA691" i="35"/>
  <c r="Z691" i="35"/>
  <c r="AC690" i="35"/>
  <c r="AB690" i="35"/>
  <c r="AA690" i="35"/>
  <c r="Z690" i="35"/>
  <c r="AC689" i="35"/>
  <c r="AB689" i="35"/>
  <c r="AA689" i="35"/>
  <c r="Z689" i="35"/>
  <c r="AC688" i="35"/>
  <c r="AB688" i="35"/>
  <c r="AA688" i="35"/>
  <c r="Z688" i="35"/>
  <c r="AC687" i="35"/>
  <c r="AB687" i="35"/>
  <c r="AA687" i="35"/>
  <c r="Z687" i="35"/>
  <c r="AC686" i="35"/>
  <c r="AB686" i="35"/>
  <c r="AA686" i="35"/>
  <c r="Z686" i="35"/>
  <c r="AC685" i="35"/>
  <c r="AB685" i="35"/>
  <c r="AA685" i="35"/>
  <c r="Z685" i="35"/>
  <c r="AC684" i="35"/>
  <c r="AB684" i="35"/>
  <c r="AA684" i="35"/>
  <c r="Z684" i="35"/>
  <c r="AC683" i="35"/>
  <c r="AB683" i="35"/>
  <c r="AA683" i="35"/>
  <c r="Z683" i="35"/>
  <c r="AC682" i="35"/>
  <c r="AB682" i="35"/>
  <c r="AA682" i="35"/>
  <c r="Z682" i="35"/>
  <c r="AC681" i="35"/>
  <c r="AB681" i="35"/>
  <c r="AA681" i="35"/>
  <c r="Z681" i="35"/>
  <c r="AC680" i="35"/>
  <c r="AB680" i="35"/>
  <c r="AA680" i="35"/>
  <c r="Z680" i="35"/>
  <c r="AC679" i="35"/>
  <c r="AB679" i="35"/>
  <c r="AA679" i="35"/>
  <c r="Z679" i="35"/>
  <c r="AC678" i="35"/>
  <c r="AB678" i="35"/>
  <c r="AA678" i="35"/>
  <c r="Z678" i="35"/>
  <c r="AC677" i="35"/>
  <c r="AB677" i="35"/>
  <c r="AA677" i="35"/>
  <c r="Z677" i="35"/>
  <c r="AC676" i="35"/>
  <c r="AB676" i="35"/>
  <c r="AA676" i="35"/>
  <c r="Z676" i="35"/>
  <c r="AC675" i="35"/>
  <c r="AB675" i="35"/>
  <c r="AA675" i="35"/>
  <c r="Z675" i="35"/>
  <c r="AC674" i="35"/>
  <c r="AB674" i="35"/>
  <c r="AA674" i="35"/>
  <c r="Z674" i="35"/>
  <c r="AC673" i="35"/>
  <c r="AB673" i="35"/>
  <c r="AA673" i="35"/>
  <c r="Z673" i="35"/>
  <c r="AC672" i="35"/>
  <c r="AB672" i="35"/>
  <c r="AA672" i="35"/>
  <c r="Z672" i="35"/>
  <c r="AC671" i="35"/>
  <c r="AB671" i="35"/>
  <c r="AA671" i="35"/>
  <c r="Z671" i="35"/>
  <c r="AC670" i="35"/>
  <c r="AB670" i="35"/>
  <c r="AA670" i="35"/>
  <c r="Z670" i="35"/>
  <c r="AC669" i="35"/>
  <c r="AB669" i="35"/>
  <c r="AA669" i="35"/>
  <c r="Z669" i="35"/>
  <c r="AC668" i="35"/>
  <c r="AB668" i="35"/>
  <c r="AA668" i="35"/>
  <c r="Z668" i="35"/>
  <c r="AC667" i="35"/>
  <c r="AB667" i="35"/>
  <c r="AA667" i="35"/>
  <c r="Z667" i="35"/>
  <c r="AC666" i="35"/>
  <c r="AB666" i="35"/>
  <c r="AA666" i="35"/>
  <c r="Z666" i="35"/>
  <c r="AC665" i="35"/>
  <c r="AB665" i="35"/>
  <c r="AA665" i="35"/>
  <c r="Z665" i="35"/>
  <c r="AC664" i="35"/>
  <c r="AB664" i="35"/>
  <c r="AA664" i="35"/>
  <c r="Z664" i="35"/>
  <c r="AC663" i="35"/>
  <c r="AB663" i="35"/>
  <c r="AA663" i="35"/>
  <c r="Z663" i="35"/>
  <c r="AC662" i="35"/>
  <c r="AB662" i="35"/>
  <c r="AA662" i="35"/>
  <c r="Z662" i="35"/>
  <c r="AC661" i="35"/>
  <c r="AB661" i="35"/>
  <c r="AA661" i="35"/>
  <c r="Z661" i="35"/>
  <c r="AC660" i="35"/>
  <c r="AB660" i="35"/>
  <c r="AA660" i="35"/>
  <c r="Z660" i="35"/>
  <c r="AC659" i="35"/>
  <c r="AB659" i="35"/>
  <c r="AA659" i="35"/>
  <c r="Z659" i="35"/>
  <c r="AC658" i="35"/>
  <c r="AB658" i="35"/>
  <c r="AA658" i="35"/>
  <c r="Z658" i="35"/>
  <c r="AC657" i="35"/>
  <c r="AB657" i="35"/>
  <c r="AA657" i="35"/>
  <c r="Z657" i="35"/>
  <c r="AC656" i="35"/>
  <c r="AB656" i="35"/>
  <c r="AA656" i="35"/>
  <c r="Z656" i="35"/>
  <c r="AC655" i="35"/>
  <c r="AB655" i="35"/>
  <c r="AA655" i="35"/>
  <c r="Z655" i="35"/>
  <c r="AC654" i="35"/>
  <c r="AB654" i="35"/>
  <c r="AA654" i="35"/>
  <c r="Z654" i="35"/>
  <c r="AC653" i="35"/>
  <c r="AB653" i="35"/>
  <c r="AA653" i="35"/>
  <c r="Z653" i="35"/>
  <c r="AC652" i="35"/>
  <c r="AB652" i="35"/>
  <c r="AA652" i="35"/>
  <c r="Z652" i="35"/>
  <c r="AC651" i="35"/>
  <c r="AB651" i="35"/>
  <c r="AA651" i="35"/>
  <c r="Z651" i="35"/>
  <c r="AC650" i="35"/>
  <c r="AB650" i="35"/>
  <c r="AA650" i="35"/>
  <c r="Z650" i="35"/>
  <c r="AC649" i="35"/>
  <c r="AB649" i="35"/>
  <c r="AA649" i="35"/>
  <c r="Z649" i="35"/>
  <c r="AC648" i="35"/>
  <c r="AB648" i="35"/>
  <c r="AA648" i="35"/>
  <c r="Z648" i="35"/>
  <c r="AC647" i="35"/>
  <c r="AB647" i="35"/>
  <c r="AA647" i="35"/>
  <c r="Z647" i="35"/>
  <c r="AC646" i="35"/>
  <c r="AB646" i="35"/>
  <c r="AA646" i="35"/>
  <c r="Z646" i="35"/>
  <c r="AC645" i="35"/>
  <c r="AB645" i="35"/>
  <c r="AA645" i="35"/>
  <c r="Z645" i="35"/>
  <c r="AC644" i="35"/>
  <c r="AB644" i="35"/>
  <c r="AA644" i="35"/>
  <c r="Z644" i="35"/>
  <c r="AC643" i="35"/>
  <c r="AB643" i="35"/>
  <c r="AA643" i="35"/>
  <c r="Z643" i="35"/>
  <c r="AC642" i="35"/>
  <c r="AB642" i="35"/>
  <c r="AA642" i="35"/>
  <c r="Z642" i="35"/>
  <c r="AC641" i="35"/>
  <c r="AB641" i="35"/>
  <c r="AA641" i="35"/>
  <c r="Z641" i="35"/>
  <c r="AC640" i="35"/>
  <c r="AB640" i="35"/>
  <c r="AA640" i="35"/>
  <c r="Z640" i="35"/>
  <c r="AC639" i="35"/>
  <c r="AB639" i="35"/>
  <c r="AA639" i="35"/>
  <c r="Z639" i="35"/>
  <c r="AC638" i="35"/>
  <c r="AB638" i="35"/>
  <c r="AA638" i="35"/>
  <c r="Z638" i="35"/>
  <c r="AC637" i="35"/>
  <c r="AB637" i="35"/>
  <c r="AA637" i="35"/>
  <c r="Z637" i="35"/>
  <c r="AC636" i="35"/>
  <c r="AB636" i="35"/>
  <c r="AA636" i="35"/>
  <c r="Z636" i="35"/>
  <c r="AC635" i="35"/>
  <c r="AB635" i="35"/>
  <c r="AA635" i="35"/>
  <c r="Z635" i="35"/>
  <c r="AC634" i="35"/>
  <c r="AB634" i="35"/>
  <c r="AA634" i="35"/>
  <c r="Z634" i="35"/>
  <c r="AC633" i="35"/>
  <c r="AB633" i="35"/>
  <c r="AA633" i="35"/>
  <c r="Z633" i="35"/>
  <c r="AC632" i="35"/>
  <c r="AB632" i="35"/>
  <c r="AA632" i="35"/>
  <c r="Z632" i="35"/>
  <c r="AC631" i="35"/>
  <c r="AB631" i="35"/>
  <c r="AA631" i="35"/>
  <c r="Z631" i="35"/>
  <c r="AC630" i="35"/>
  <c r="AB630" i="35"/>
  <c r="AA630" i="35"/>
  <c r="Z630" i="35"/>
  <c r="AC629" i="35"/>
  <c r="AB629" i="35"/>
  <c r="AA629" i="35"/>
  <c r="Z629" i="35"/>
  <c r="AC628" i="35"/>
  <c r="AB628" i="35"/>
  <c r="AA628" i="35"/>
  <c r="Z628" i="35"/>
  <c r="AC627" i="35"/>
  <c r="AB627" i="35"/>
  <c r="AA627" i="35"/>
  <c r="Z627" i="35"/>
  <c r="AC626" i="35"/>
  <c r="AB626" i="35"/>
  <c r="AA626" i="35"/>
  <c r="Z626" i="35"/>
  <c r="AC625" i="35"/>
  <c r="AB625" i="35"/>
  <c r="AA625" i="35"/>
  <c r="Z625" i="35"/>
  <c r="AC624" i="35"/>
  <c r="AB624" i="35"/>
  <c r="AA624" i="35"/>
  <c r="Z624" i="35"/>
  <c r="AC623" i="35"/>
  <c r="AB623" i="35"/>
  <c r="AA623" i="35"/>
  <c r="Z623" i="35"/>
  <c r="AC622" i="35"/>
  <c r="AB622" i="35"/>
  <c r="AA622" i="35"/>
  <c r="Z622" i="35"/>
  <c r="AC621" i="35"/>
  <c r="AB621" i="35"/>
  <c r="AA621" i="35"/>
  <c r="Z621" i="35"/>
  <c r="AC620" i="35"/>
  <c r="AB620" i="35"/>
  <c r="AA620" i="35"/>
  <c r="Z620" i="35"/>
  <c r="AC619" i="35"/>
  <c r="AB619" i="35"/>
  <c r="AA619" i="35"/>
  <c r="Z619" i="35"/>
  <c r="AC618" i="35"/>
  <c r="AB618" i="35"/>
  <c r="AA618" i="35"/>
  <c r="Z618" i="35"/>
  <c r="AC617" i="35"/>
  <c r="AB617" i="35"/>
  <c r="AA617" i="35"/>
  <c r="Z617" i="35"/>
  <c r="AC616" i="35"/>
  <c r="AB616" i="35"/>
  <c r="AA616" i="35"/>
  <c r="Z616" i="35"/>
  <c r="AC615" i="35"/>
  <c r="AB615" i="35"/>
  <c r="AA615" i="35"/>
  <c r="Z615" i="35"/>
  <c r="AC614" i="35"/>
  <c r="AB614" i="35"/>
  <c r="AA614" i="35"/>
  <c r="Z614" i="35"/>
  <c r="AC613" i="35"/>
  <c r="AB613" i="35"/>
  <c r="AA613" i="35"/>
  <c r="Z613" i="35"/>
  <c r="AC612" i="35"/>
  <c r="AB612" i="35"/>
  <c r="AA612" i="35"/>
  <c r="Z612" i="35"/>
  <c r="AC611" i="35"/>
  <c r="AB611" i="35"/>
  <c r="AA611" i="35"/>
  <c r="Z611" i="35"/>
  <c r="AC610" i="35"/>
  <c r="AB610" i="35"/>
  <c r="AA610" i="35"/>
  <c r="Z610" i="35"/>
  <c r="AC609" i="35"/>
  <c r="AB609" i="35"/>
  <c r="AA609" i="35"/>
  <c r="Z609" i="35"/>
  <c r="AC608" i="35"/>
  <c r="AB608" i="35"/>
  <c r="AA608" i="35"/>
  <c r="Z608" i="35"/>
  <c r="AC607" i="35"/>
  <c r="AB607" i="35"/>
  <c r="AA607" i="35"/>
  <c r="Z607" i="35"/>
  <c r="AC606" i="35"/>
  <c r="AB606" i="35"/>
  <c r="AA606" i="35"/>
  <c r="Z606" i="35"/>
  <c r="AC605" i="35"/>
  <c r="AB605" i="35"/>
  <c r="AA605" i="35"/>
  <c r="Z605" i="35"/>
  <c r="AC604" i="35"/>
  <c r="AB604" i="35"/>
  <c r="AA604" i="35"/>
  <c r="Z604" i="35"/>
  <c r="AC603" i="35"/>
  <c r="AB603" i="35"/>
  <c r="AA603" i="35"/>
  <c r="Z603" i="35"/>
  <c r="AC602" i="35"/>
  <c r="AB602" i="35"/>
  <c r="AA602" i="35"/>
  <c r="Z602" i="35"/>
  <c r="AC601" i="35"/>
  <c r="AB601" i="35"/>
  <c r="AA601" i="35"/>
  <c r="Z601" i="35"/>
  <c r="AC600" i="35"/>
  <c r="AB600" i="35"/>
  <c r="AA600" i="35"/>
  <c r="Z600" i="35"/>
  <c r="AC599" i="35"/>
  <c r="AB599" i="35"/>
  <c r="AA599" i="35"/>
  <c r="Z599" i="35"/>
  <c r="AC598" i="35"/>
  <c r="AB598" i="35"/>
  <c r="AA598" i="35"/>
  <c r="Z598" i="35"/>
  <c r="AC597" i="35"/>
  <c r="AB597" i="35"/>
  <c r="AA597" i="35"/>
  <c r="Z597" i="35"/>
  <c r="AC596" i="35"/>
  <c r="AB596" i="35"/>
  <c r="AA596" i="35"/>
  <c r="Z596" i="35"/>
  <c r="AC595" i="35"/>
  <c r="AB595" i="35"/>
  <c r="AA595" i="35"/>
  <c r="Z595" i="35"/>
  <c r="AC594" i="35"/>
  <c r="AB594" i="35"/>
  <c r="AA594" i="35"/>
  <c r="Z594" i="35"/>
  <c r="AC593" i="35"/>
  <c r="AB593" i="35"/>
  <c r="AA593" i="35"/>
  <c r="Z593" i="35"/>
  <c r="AC592" i="35"/>
  <c r="AB592" i="35"/>
  <c r="AA592" i="35"/>
  <c r="Z592" i="35"/>
  <c r="AC591" i="35"/>
  <c r="AB591" i="35"/>
  <c r="AA591" i="35"/>
  <c r="Z591" i="35"/>
  <c r="AC590" i="35"/>
  <c r="AB590" i="35"/>
  <c r="AA590" i="35"/>
  <c r="Z590" i="35"/>
  <c r="AC589" i="35"/>
  <c r="AB589" i="35"/>
  <c r="AA589" i="35"/>
  <c r="Z589" i="35"/>
  <c r="AC588" i="35"/>
  <c r="AB588" i="35"/>
  <c r="AA588" i="35"/>
  <c r="Z588" i="35"/>
  <c r="AC587" i="35"/>
  <c r="AB587" i="35"/>
  <c r="AA587" i="35"/>
  <c r="Z587" i="35"/>
  <c r="AC586" i="35"/>
  <c r="AB586" i="35"/>
  <c r="AA586" i="35"/>
  <c r="Z586" i="35"/>
  <c r="AC585" i="35"/>
  <c r="AB585" i="35"/>
  <c r="AA585" i="35"/>
  <c r="Z585" i="35"/>
  <c r="AC584" i="35"/>
  <c r="AB584" i="35"/>
  <c r="AA584" i="35"/>
  <c r="Z584" i="35"/>
  <c r="AC583" i="35"/>
  <c r="AB583" i="35"/>
  <c r="AA583" i="35"/>
  <c r="Z583" i="35"/>
  <c r="AC582" i="35"/>
  <c r="AB582" i="35"/>
  <c r="AA582" i="35"/>
  <c r="Z582" i="35"/>
  <c r="AC581" i="35"/>
  <c r="AB581" i="35"/>
  <c r="AA581" i="35"/>
  <c r="Z581" i="35"/>
  <c r="AC580" i="35"/>
  <c r="AB580" i="35"/>
  <c r="AA580" i="35"/>
  <c r="Z580" i="35"/>
  <c r="AC579" i="35"/>
  <c r="AB579" i="35"/>
  <c r="AA579" i="35"/>
  <c r="Z579" i="35"/>
  <c r="AC578" i="35"/>
  <c r="AB578" i="35"/>
  <c r="AA578" i="35"/>
  <c r="Z578" i="35"/>
  <c r="AC577" i="35"/>
  <c r="AB577" i="35"/>
  <c r="AA577" i="35"/>
  <c r="Z577" i="35"/>
  <c r="AC576" i="35"/>
  <c r="AB576" i="35"/>
  <c r="AA576" i="35"/>
  <c r="Z576" i="35"/>
  <c r="AC575" i="35"/>
  <c r="AB575" i="35"/>
  <c r="AA575" i="35"/>
  <c r="Z575" i="35"/>
  <c r="AC574" i="35"/>
  <c r="AB574" i="35"/>
  <c r="AA574" i="35"/>
  <c r="Z574" i="35"/>
  <c r="AC573" i="35"/>
  <c r="AB573" i="35"/>
  <c r="AA573" i="35"/>
  <c r="Z573" i="35"/>
  <c r="AC572" i="35"/>
  <c r="AB572" i="35"/>
  <c r="AA572" i="35"/>
  <c r="Z572" i="35"/>
  <c r="AC571" i="35"/>
  <c r="AB571" i="35"/>
  <c r="AA571" i="35"/>
  <c r="Z571" i="35"/>
  <c r="AC570" i="35"/>
  <c r="AB570" i="35"/>
  <c r="AA570" i="35"/>
  <c r="Z570" i="35"/>
  <c r="AC569" i="35"/>
  <c r="AB569" i="35"/>
  <c r="AA569" i="35"/>
  <c r="Z569" i="35"/>
  <c r="AC568" i="35"/>
  <c r="AB568" i="35"/>
  <c r="AA568" i="35"/>
  <c r="Z568" i="35"/>
  <c r="AC567" i="35"/>
  <c r="AB567" i="35"/>
  <c r="AA567" i="35"/>
  <c r="Z567" i="35"/>
  <c r="AC566" i="35"/>
  <c r="AB566" i="35"/>
  <c r="AA566" i="35"/>
  <c r="Z566" i="35"/>
  <c r="AC565" i="35"/>
  <c r="AB565" i="35"/>
  <c r="AA565" i="35"/>
  <c r="Z565" i="35"/>
  <c r="AC564" i="35"/>
  <c r="AB564" i="35"/>
  <c r="AA564" i="35"/>
  <c r="Z564" i="35"/>
  <c r="AC563" i="35"/>
  <c r="AB563" i="35"/>
  <c r="AA563" i="35"/>
  <c r="Z563" i="35"/>
  <c r="AC562" i="35"/>
  <c r="AB562" i="35"/>
  <c r="AA562" i="35"/>
  <c r="Z562" i="35"/>
  <c r="AC561" i="35"/>
  <c r="AB561" i="35"/>
  <c r="AA561" i="35"/>
  <c r="Z561" i="35"/>
  <c r="AC560" i="35"/>
  <c r="AB560" i="35"/>
  <c r="AA560" i="35"/>
  <c r="Z560" i="35"/>
  <c r="AC559" i="35"/>
  <c r="AB559" i="35"/>
  <c r="AA559" i="35"/>
  <c r="Z559" i="35"/>
  <c r="AC558" i="35"/>
  <c r="AB558" i="35"/>
  <c r="AA558" i="35"/>
  <c r="Z558" i="35"/>
  <c r="AC557" i="35"/>
  <c r="AB557" i="35"/>
  <c r="AA557" i="35"/>
  <c r="Z557" i="35"/>
  <c r="AC556" i="35"/>
  <c r="AB556" i="35"/>
  <c r="AA556" i="35"/>
  <c r="Z556" i="35"/>
  <c r="AC555" i="35"/>
  <c r="AB555" i="35"/>
  <c r="AA555" i="35"/>
  <c r="Z555" i="35"/>
  <c r="AC554" i="35"/>
  <c r="AB554" i="35"/>
  <c r="AA554" i="35"/>
  <c r="Z554" i="35"/>
  <c r="AC553" i="35"/>
  <c r="AB553" i="35"/>
  <c r="AA553" i="35"/>
  <c r="Z553" i="35"/>
  <c r="AC552" i="35"/>
  <c r="AB552" i="35"/>
  <c r="AA552" i="35"/>
  <c r="Z552" i="35"/>
  <c r="AC551" i="35"/>
  <c r="AB551" i="35"/>
  <c r="AA551" i="35"/>
  <c r="Z551" i="35"/>
  <c r="AC550" i="35"/>
  <c r="AB550" i="35"/>
  <c r="AA550" i="35"/>
  <c r="Z550" i="35"/>
  <c r="AC549" i="35"/>
  <c r="AB549" i="35"/>
  <c r="AA549" i="35"/>
  <c r="Z549" i="35"/>
  <c r="AC548" i="35"/>
  <c r="AB548" i="35"/>
  <c r="AA548" i="35"/>
  <c r="Z548" i="35"/>
  <c r="AC547" i="35"/>
  <c r="AB547" i="35"/>
  <c r="AA547" i="35"/>
  <c r="Z547" i="35"/>
  <c r="AC546" i="35"/>
  <c r="AB546" i="35"/>
  <c r="AA546" i="35"/>
  <c r="Z546" i="35"/>
  <c r="AC545" i="35"/>
  <c r="AB545" i="35"/>
  <c r="AA545" i="35"/>
  <c r="Z545" i="35"/>
  <c r="AC544" i="35"/>
  <c r="AB544" i="35"/>
  <c r="AA544" i="35"/>
  <c r="Z544" i="35"/>
  <c r="AC543" i="35"/>
  <c r="AB543" i="35"/>
  <c r="AA543" i="35"/>
  <c r="Z543" i="35"/>
  <c r="AC542" i="35"/>
  <c r="AB542" i="35"/>
  <c r="AA542" i="35"/>
  <c r="Z542" i="35"/>
  <c r="AC541" i="35"/>
  <c r="AB541" i="35"/>
  <c r="AA541" i="35"/>
  <c r="Z541" i="35"/>
  <c r="AC540" i="35"/>
  <c r="AB540" i="35"/>
  <c r="AA540" i="35"/>
  <c r="Z540" i="35"/>
  <c r="AC539" i="35"/>
  <c r="AB539" i="35"/>
  <c r="AA539" i="35"/>
  <c r="Z539" i="35"/>
  <c r="AC538" i="35"/>
  <c r="AB538" i="35"/>
  <c r="AA538" i="35"/>
  <c r="Z538" i="35"/>
  <c r="AC537" i="35"/>
  <c r="AB537" i="35"/>
  <c r="AA537" i="35"/>
  <c r="Z537" i="35"/>
  <c r="AC536" i="35"/>
  <c r="AB536" i="35"/>
  <c r="AA536" i="35"/>
  <c r="Z536" i="35"/>
  <c r="AC535" i="35"/>
  <c r="AB535" i="35"/>
  <c r="AA535" i="35"/>
  <c r="Z535" i="35"/>
  <c r="AC534" i="35"/>
  <c r="AB534" i="35"/>
  <c r="AA534" i="35"/>
  <c r="Z534" i="35"/>
  <c r="AC533" i="35"/>
  <c r="AB533" i="35"/>
  <c r="AA533" i="35"/>
  <c r="Z533" i="35"/>
  <c r="AC532" i="35"/>
  <c r="AB532" i="35"/>
  <c r="AA532" i="35"/>
  <c r="Z532" i="35"/>
  <c r="AC531" i="35"/>
  <c r="AB531" i="35"/>
  <c r="AA531" i="35"/>
  <c r="Z531" i="35"/>
  <c r="AC530" i="35"/>
  <c r="AB530" i="35"/>
  <c r="AA530" i="35"/>
  <c r="Z530" i="35"/>
  <c r="AC529" i="35"/>
  <c r="AB529" i="35"/>
  <c r="AA529" i="35"/>
  <c r="Z529" i="35"/>
  <c r="AC528" i="35"/>
  <c r="AB528" i="35"/>
  <c r="AA528" i="35"/>
  <c r="Z528" i="35"/>
  <c r="AC527" i="35"/>
  <c r="AB527" i="35"/>
  <c r="AA527" i="35"/>
  <c r="Z527" i="35"/>
  <c r="AC526" i="35"/>
  <c r="AB526" i="35"/>
  <c r="AA526" i="35"/>
  <c r="Z526" i="35"/>
  <c r="AC525" i="35"/>
  <c r="AB525" i="35"/>
  <c r="AA525" i="35"/>
  <c r="Z525" i="35"/>
  <c r="AC524" i="35"/>
  <c r="AB524" i="35"/>
  <c r="AA524" i="35"/>
  <c r="Z524" i="35"/>
  <c r="AC523" i="35"/>
  <c r="AB523" i="35"/>
  <c r="AA523" i="35"/>
  <c r="Z523" i="35"/>
  <c r="AC522" i="35"/>
  <c r="AB522" i="35"/>
  <c r="AA522" i="35"/>
  <c r="Z522" i="35"/>
  <c r="AC521" i="35"/>
  <c r="AB521" i="35"/>
  <c r="AA521" i="35"/>
  <c r="Z521" i="35"/>
  <c r="AC520" i="35"/>
  <c r="AB520" i="35"/>
  <c r="AA520" i="35"/>
  <c r="Z520" i="35"/>
  <c r="AC519" i="35"/>
  <c r="AB519" i="35"/>
  <c r="AA519" i="35"/>
  <c r="Z519" i="35"/>
  <c r="AC518" i="35"/>
  <c r="AB518" i="35"/>
  <c r="AA518" i="35"/>
  <c r="Z518" i="35"/>
  <c r="AC517" i="35"/>
  <c r="AB517" i="35"/>
  <c r="AA517" i="35"/>
  <c r="Z517" i="35"/>
  <c r="AC516" i="35"/>
  <c r="AB516" i="35"/>
  <c r="AA516" i="35"/>
  <c r="Z516" i="35"/>
  <c r="AC515" i="35"/>
  <c r="AB515" i="35"/>
  <c r="AA515" i="35"/>
  <c r="Z515" i="35"/>
  <c r="AC514" i="35"/>
  <c r="AB514" i="35"/>
  <c r="AA514" i="35"/>
  <c r="Z514" i="35"/>
  <c r="AC513" i="35"/>
  <c r="AB513" i="35"/>
  <c r="AA513" i="35"/>
  <c r="Z513" i="35"/>
  <c r="AC512" i="35"/>
  <c r="AB512" i="35"/>
  <c r="AA512" i="35"/>
  <c r="Z512" i="35"/>
  <c r="AC511" i="35"/>
  <c r="AB511" i="35"/>
  <c r="AA511" i="35"/>
  <c r="Z511" i="35"/>
  <c r="AC510" i="35"/>
  <c r="AB510" i="35"/>
  <c r="AA510" i="35"/>
  <c r="Z510" i="35"/>
  <c r="AC509" i="35"/>
  <c r="AB509" i="35"/>
  <c r="AA509" i="35"/>
  <c r="Z509" i="35"/>
  <c r="AC508" i="35"/>
  <c r="AB508" i="35"/>
  <c r="AA508" i="35"/>
  <c r="Z508" i="35"/>
  <c r="AC507" i="35"/>
  <c r="AB507" i="35"/>
  <c r="AA507" i="35"/>
  <c r="Z507" i="35"/>
  <c r="AC506" i="35"/>
  <c r="AB506" i="35"/>
  <c r="AA506" i="35"/>
  <c r="Z506" i="35"/>
  <c r="AC505" i="35"/>
  <c r="AB505" i="35"/>
  <c r="AA505" i="35"/>
  <c r="Z505" i="35"/>
  <c r="AC504" i="35"/>
  <c r="AB504" i="35"/>
  <c r="AA504" i="35"/>
  <c r="Z504" i="35"/>
  <c r="AC503" i="35"/>
  <c r="AB503" i="35"/>
  <c r="AA503" i="35"/>
  <c r="Z503" i="35"/>
  <c r="AC502" i="35"/>
  <c r="AB502" i="35"/>
  <c r="AA502" i="35"/>
  <c r="Z502" i="35"/>
  <c r="AC501" i="35"/>
  <c r="AB501" i="35"/>
  <c r="AA501" i="35"/>
  <c r="Z501" i="35"/>
  <c r="AC500" i="35"/>
  <c r="AB500" i="35"/>
  <c r="AA500" i="35"/>
  <c r="Z500" i="35"/>
  <c r="AC499" i="35"/>
  <c r="AB499" i="35"/>
  <c r="AA499" i="35"/>
  <c r="Z499" i="35"/>
  <c r="AC498" i="35"/>
  <c r="AB498" i="35"/>
  <c r="AA498" i="35"/>
  <c r="Z498" i="35"/>
  <c r="AC497" i="35"/>
  <c r="AB497" i="35"/>
  <c r="AA497" i="35"/>
  <c r="Z497" i="35"/>
  <c r="AC496" i="35"/>
  <c r="AB496" i="35"/>
  <c r="AA496" i="35"/>
  <c r="Z496" i="35"/>
  <c r="AC495" i="35"/>
  <c r="AB495" i="35"/>
  <c r="AA495" i="35"/>
  <c r="Z495" i="35"/>
  <c r="AC494" i="35"/>
  <c r="AB494" i="35"/>
  <c r="AA494" i="35"/>
  <c r="Z494" i="35"/>
  <c r="AC493" i="35"/>
  <c r="AB493" i="35"/>
  <c r="AA493" i="35"/>
  <c r="Z493" i="35"/>
  <c r="AC492" i="35"/>
  <c r="AB492" i="35"/>
  <c r="AA492" i="35"/>
  <c r="Z492" i="35"/>
  <c r="AC491" i="35"/>
  <c r="AB491" i="35"/>
  <c r="AA491" i="35"/>
  <c r="Z491" i="35"/>
  <c r="AC490" i="35"/>
  <c r="AB490" i="35"/>
  <c r="AA490" i="35"/>
  <c r="Z490" i="35"/>
  <c r="AC489" i="35"/>
  <c r="AB489" i="35"/>
  <c r="AA489" i="35"/>
  <c r="Z489" i="35"/>
  <c r="AC488" i="35"/>
  <c r="AB488" i="35"/>
  <c r="AA488" i="35"/>
  <c r="Z488" i="35"/>
  <c r="AC487" i="35"/>
  <c r="AB487" i="35"/>
  <c r="AA487" i="35"/>
  <c r="Z487" i="35"/>
  <c r="AC486" i="35"/>
  <c r="AB486" i="35"/>
  <c r="AA486" i="35"/>
  <c r="Z486" i="35"/>
  <c r="AC485" i="35"/>
  <c r="AB485" i="35"/>
  <c r="AA485" i="35"/>
  <c r="Z485" i="35"/>
  <c r="AC484" i="35"/>
  <c r="AB484" i="35"/>
  <c r="AA484" i="35"/>
  <c r="Z484" i="35"/>
  <c r="AC483" i="35"/>
  <c r="AB483" i="35"/>
  <c r="AA483" i="35"/>
  <c r="Z483" i="35"/>
  <c r="AC482" i="35"/>
  <c r="AB482" i="35"/>
  <c r="AA482" i="35"/>
  <c r="Z482" i="35"/>
  <c r="AC481" i="35"/>
  <c r="AB481" i="35"/>
  <c r="AA481" i="35"/>
  <c r="Z481" i="35"/>
  <c r="AC480" i="35"/>
  <c r="AB480" i="35"/>
  <c r="AA480" i="35"/>
  <c r="Z480" i="35"/>
  <c r="AC479" i="35"/>
  <c r="AB479" i="35"/>
  <c r="AA479" i="35"/>
  <c r="Z479" i="35"/>
  <c r="AC478" i="35"/>
  <c r="AB478" i="35"/>
  <c r="AA478" i="35"/>
  <c r="Z478" i="35"/>
  <c r="AC477" i="35"/>
  <c r="AB477" i="35"/>
  <c r="AA477" i="35"/>
  <c r="Z477" i="35"/>
  <c r="AC476" i="35"/>
  <c r="AB476" i="35"/>
  <c r="AA476" i="35"/>
  <c r="Z476" i="35"/>
  <c r="AC475" i="35"/>
  <c r="AB475" i="35"/>
  <c r="AA475" i="35"/>
  <c r="Z475" i="35"/>
  <c r="AC474" i="35"/>
  <c r="AB474" i="35"/>
  <c r="AA474" i="35"/>
  <c r="Z474" i="35"/>
  <c r="AC473" i="35"/>
  <c r="AB473" i="35"/>
  <c r="AA473" i="35"/>
  <c r="Z473" i="35"/>
  <c r="AC472" i="35"/>
  <c r="AB472" i="35"/>
  <c r="AA472" i="35"/>
  <c r="Z472" i="35"/>
  <c r="AC471" i="35"/>
  <c r="AB471" i="35"/>
  <c r="AA471" i="35"/>
  <c r="Z471" i="35"/>
  <c r="AC470" i="35"/>
  <c r="AB470" i="35"/>
  <c r="AA470" i="35"/>
  <c r="Z470" i="35"/>
  <c r="AC469" i="35"/>
  <c r="AB469" i="35"/>
  <c r="AA469" i="35"/>
  <c r="Z469" i="35"/>
  <c r="AC468" i="35"/>
  <c r="AB468" i="35"/>
  <c r="AA468" i="35"/>
  <c r="Z468" i="35"/>
  <c r="AC467" i="35"/>
  <c r="AB467" i="35"/>
  <c r="AA467" i="35"/>
  <c r="Z467" i="35"/>
  <c r="AC466" i="35"/>
  <c r="AB466" i="35"/>
  <c r="AA466" i="35"/>
  <c r="Z466" i="35"/>
  <c r="AC465" i="35"/>
  <c r="AB465" i="35"/>
  <c r="AA465" i="35"/>
  <c r="Z465" i="35"/>
  <c r="AC464" i="35"/>
  <c r="AB464" i="35"/>
  <c r="AA464" i="35"/>
  <c r="Z464" i="35"/>
  <c r="AC463" i="35"/>
  <c r="AB463" i="35"/>
  <c r="AA463" i="35"/>
  <c r="Z463" i="35"/>
  <c r="AC462" i="35"/>
  <c r="AB462" i="35"/>
  <c r="AA462" i="35"/>
  <c r="Z462" i="35"/>
  <c r="AC461" i="35"/>
  <c r="AB461" i="35"/>
  <c r="AA461" i="35"/>
  <c r="Z461" i="35"/>
  <c r="AC460" i="35"/>
  <c r="AB460" i="35"/>
  <c r="AA460" i="35"/>
  <c r="Z460" i="35"/>
  <c r="AC459" i="35"/>
  <c r="AB459" i="35"/>
  <c r="AA459" i="35"/>
  <c r="Z459" i="35"/>
  <c r="AC458" i="35"/>
  <c r="AB458" i="35"/>
  <c r="AA458" i="35"/>
  <c r="Z458" i="35"/>
  <c r="AC457" i="35"/>
  <c r="AB457" i="35"/>
  <c r="AA457" i="35"/>
  <c r="Z457" i="35"/>
  <c r="AC456" i="35"/>
  <c r="AB456" i="35"/>
  <c r="AA456" i="35"/>
  <c r="Z456" i="35"/>
  <c r="AC455" i="35"/>
  <c r="AB455" i="35"/>
  <c r="AA455" i="35"/>
  <c r="Z455" i="35"/>
  <c r="AC454" i="35"/>
  <c r="AB454" i="35"/>
  <c r="AA454" i="35"/>
  <c r="Z454" i="35"/>
  <c r="AC453" i="35"/>
  <c r="AB453" i="35"/>
  <c r="AA453" i="35"/>
  <c r="Z453" i="35"/>
  <c r="AC452" i="35"/>
  <c r="AB452" i="35"/>
  <c r="AA452" i="35"/>
  <c r="Z452" i="35"/>
  <c r="AC451" i="35"/>
  <c r="AB451" i="35"/>
  <c r="AA451" i="35"/>
  <c r="Z451" i="35"/>
  <c r="AC450" i="35"/>
  <c r="AB450" i="35"/>
  <c r="AA450" i="35"/>
  <c r="Z450" i="35"/>
  <c r="AC449" i="35"/>
  <c r="AB449" i="35"/>
  <c r="AA449" i="35"/>
  <c r="Z449" i="35"/>
  <c r="AC448" i="35"/>
  <c r="AB448" i="35"/>
  <c r="AA448" i="35"/>
  <c r="Z448" i="35"/>
  <c r="AC447" i="35"/>
  <c r="AB447" i="35"/>
  <c r="AA447" i="35"/>
  <c r="Z447" i="35"/>
  <c r="AC446" i="35"/>
  <c r="AB446" i="35"/>
  <c r="AA446" i="35"/>
  <c r="Z446" i="35"/>
  <c r="AC445" i="35"/>
  <c r="AB445" i="35"/>
  <c r="AA445" i="35"/>
  <c r="Z445" i="35"/>
  <c r="AC444" i="35"/>
  <c r="AB444" i="35"/>
  <c r="AA444" i="35"/>
  <c r="Z444" i="35"/>
  <c r="AC443" i="35"/>
  <c r="AB443" i="35"/>
  <c r="AA443" i="35"/>
  <c r="Z443" i="35"/>
  <c r="AC442" i="35"/>
  <c r="AB442" i="35"/>
  <c r="AA442" i="35"/>
  <c r="Z442" i="35"/>
  <c r="AC441" i="35"/>
  <c r="AB441" i="35"/>
  <c r="AA441" i="35"/>
  <c r="Z441" i="35"/>
  <c r="AC440" i="35"/>
  <c r="AB440" i="35"/>
  <c r="AA440" i="35"/>
  <c r="Z440" i="35"/>
  <c r="AC439" i="35"/>
  <c r="AB439" i="35"/>
  <c r="AA439" i="35"/>
  <c r="Z439" i="35"/>
  <c r="AC438" i="35"/>
  <c r="AB438" i="35"/>
  <c r="AA438" i="35"/>
  <c r="Z438" i="35"/>
  <c r="AC437" i="35"/>
  <c r="AB437" i="35"/>
  <c r="AA437" i="35"/>
  <c r="Z437" i="35"/>
  <c r="AC436" i="35"/>
  <c r="AB436" i="35"/>
  <c r="AA436" i="35"/>
  <c r="Z436" i="35"/>
  <c r="AC435" i="35"/>
  <c r="AB435" i="35"/>
  <c r="AA435" i="35"/>
  <c r="Z435" i="35"/>
  <c r="AC434" i="35"/>
  <c r="AB434" i="35"/>
  <c r="AA434" i="35"/>
  <c r="Z434" i="35"/>
  <c r="AC433" i="35"/>
  <c r="AB433" i="35"/>
  <c r="AA433" i="35"/>
  <c r="Z433" i="35"/>
  <c r="AC432" i="35"/>
  <c r="AB432" i="35"/>
  <c r="AA432" i="35"/>
  <c r="Z432" i="35"/>
  <c r="AC431" i="35"/>
  <c r="AB431" i="35"/>
  <c r="AA431" i="35"/>
  <c r="Z431" i="35"/>
  <c r="AC430" i="35"/>
  <c r="AB430" i="35"/>
  <c r="AA430" i="35"/>
  <c r="Z430" i="35"/>
  <c r="AC429" i="35"/>
  <c r="AB429" i="35"/>
  <c r="AA429" i="35"/>
  <c r="Z429" i="35"/>
  <c r="AC428" i="35"/>
  <c r="AB428" i="35"/>
  <c r="AA428" i="35"/>
  <c r="Z428" i="35"/>
  <c r="AC427" i="35"/>
  <c r="AB427" i="35"/>
  <c r="AA427" i="35"/>
  <c r="Z427" i="35"/>
  <c r="AC426" i="35"/>
  <c r="AB426" i="35"/>
  <c r="AA426" i="35"/>
  <c r="Z426" i="35"/>
  <c r="AC425" i="35"/>
  <c r="AB425" i="35"/>
  <c r="AA425" i="35"/>
  <c r="Z425" i="35"/>
  <c r="AC424" i="35"/>
  <c r="AB424" i="35"/>
  <c r="AA424" i="35"/>
  <c r="Z424" i="35"/>
  <c r="AC423" i="35"/>
  <c r="AB423" i="35"/>
  <c r="AA423" i="35"/>
  <c r="Z423" i="35"/>
  <c r="AC422" i="35"/>
  <c r="AB422" i="35"/>
  <c r="AA422" i="35"/>
  <c r="Z422" i="35"/>
  <c r="AC421" i="35"/>
  <c r="AB421" i="35"/>
  <c r="AA421" i="35"/>
  <c r="Z421" i="35"/>
  <c r="AC420" i="35"/>
  <c r="AB420" i="35"/>
  <c r="AA420" i="35"/>
  <c r="Z420" i="35"/>
  <c r="AC419" i="35"/>
  <c r="AB419" i="35"/>
  <c r="AA419" i="35"/>
  <c r="Z419" i="35"/>
  <c r="AC418" i="35"/>
  <c r="AB418" i="35"/>
  <c r="AA418" i="35"/>
  <c r="Z418" i="35"/>
  <c r="AC417" i="35"/>
  <c r="AB417" i="35"/>
  <c r="AA417" i="35"/>
  <c r="Z417" i="35"/>
  <c r="AC416" i="35"/>
  <c r="AB416" i="35"/>
  <c r="AA416" i="35"/>
  <c r="Z416" i="35"/>
  <c r="AC415" i="35"/>
  <c r="AB415" i="35"/>
  <c r="AA415" i="35"/>
  <c r="Z415" i="35"/>
  <c r="AC414" i="35"/>
  <c r="AB414" i="35"/>
  <c r="AA414" i="35"/>
  <c r="Z414" i="35"/>
  <c r="AC413" i="35"/>
  <c r="AB413" i="35"/>
  <c r="AA413" i="35"/>
  <c r="Z413" i="35"/>
  <c r="AC412" i="35"/>
  <c r="AB412" i="35"/>
  <c r="AA412" i="35"/>
  <c r="Z412" i="35"/>
  <c r="AC411" i="35"/>
  <c r="AB411" i="35"/>
  <c r="AA411" i="35"/>
  <c r="Z411" i="35"/>
  <c r="AC410" i="35"/>
  <c r="AB410" i="35"/>
  <c r="AA410" i="35"/>
  <c r="Z410" i="35"/>
  <c r="AC409" i="35"/>
  <c r="AB409" i="35"/>
  <c r="AA409" i="35"/>
  <c r="Z409" i="35"/>
  <c r="AC408" i="35"/>
  <c r="AB408" i="35"/>
  <c r="AA408" i="35"/>
  <c r="Z408" i="35"/>
  <c r="AC407" i="35"/>
  <c r="AB407" i="35"/>
  <c r="AA407" i="35"/>
  <c r="Z407" i="35"/>
  <c r="AC406" i="35"/>
  <c r="AB406" i="35"/>
  <c r="AA406" i="35"/>
  <c r="Z406" i="35"/>
  <c r="AC405" i="35"/>
  <c r="AB405" i="35"/>
  <c r="AA405" i="35"/>
  <c r="Z405" i="35"/>
  <c r="AC404" i="35"/>
  <c r="AB404" i="35"/>
  <c r="AA404" i="35"/>
  <c r="Z404" i="35"/>
  <c r="AC403" i="35"/>
  <c r="AB403" i="35"/>
  <c r="AA403" i="35"/>
  <c r="Z403" i="35"/>
  <c r="AC402" i="35"/>
  <c r="AB402" i="35"/>
  <c r="AA402" i="35"/>
  <c r="Z402" i="35"/>
  <c r="AC401" i="35"/>
  <c r="AB401" i="35"/>
  <c r="AA401" i="35"/>
  <c r="Z401" i="35"/>
  <c r="AC400" i="35"/>
  <c r="AB400" i="35"/>
  <c r="AA400" i="35"/>
  <c r="Z400" i="35"/>
  <c r="AC399" i="35"/>
  <c r="AB399" i="35"/>
  <c r="AA399" i="35"/>
  <c r="Z399" i="35"/>
  <c r="AC398" i="35"/>
  <c r="AB398" i="35"/>
  <c r="AA398" i="35"/>
  <c r="Z398" i="35"/>
  <c r="AC397" i="35"/>
  <c r="AB397" i="35"/>
  <c r="AA397" i="35"/>
  <c r="Z397" i="35"/>
  <c r="AC396" i="35"/>
  <c r="AB396" i="35"/>
  <c r="AA396" i="35"/>
  <c r="Z396" i="35"/>
  <c r="AC395" i="35"/>
  <c r="AB395" i="35"/>
  <c r="AA395" i="35"/>
  <c r="Z395" i="35"/>
  <c r="AC394" i="35"/>
  <c r="AB394" i="35"/>
  <c r="AA394" i="35"/>
  <c r="Z394" i="35"/>
  <c r="AC393" i="35"/>
  <c r="AB393" i="35"/>
  <c r="AA393" i="35"/>
  <c r="Z393" i="35"/>
  <c r="AC392" i="35"/>
  <c r="AB392" i="35"/>
  <c r="AA392" i="35"/>
  <c r="Z392" i="35"/>
  <c r="AC391" i="35"/>
  <c r="AB391" i="35"/>
  <c r="AA391" i="35"/>
  <c r="Z391" i="35"/>
  <c r="AC390" i="35"/>
  <c r="AB390" i="35"/>
  <c r="AA390" i="35"/>
  <c r="Z390" i="35"/>
  <c r="AC389" i="35"/>
  <c r="AB389" i="35"/>
  <c r="AA389" i="35"/>
  <c r="Z389" i="35"/>
  <c r="AC388" i="35"/>
  <c r="AB388" i="35"/>
  <c r="AA388" i="35"/>
  <c r="Z388" i="35"/>
  <c r="AC387" i="35"/>
  <c r="AB387" i="35"/>
  <c r="AA387" i="35"/>
  <c r="Z387" i="35"/>
  <c r="AC386" i="35"/>
  <c r="AB386" i="35"/>
  <c r="AA386" i="35"/>
  <c r="Z386" i="35"/>
  <c r="AC385" i="35"/>
  <c r="AB385" i="35"/>
  <c r="AA385" i="35"/>
  <c r="Z385" i="35"/>
  <c r="AC384" i="35"/>
  <c r="AB384" i="35"/>
  <c r="AA384" i="35"/>
  <c r="Z384" i="35"/>
  <c r="AC383" i="35"/>
  <c r="AB383" i="35"/>
  <c r="AA383" i="35"/>
  <c r="Z383" i="35"/>
  <c r="AC382" i="35"/>
  <c r="AB382" i="35"/>
  <c r="AA382" i="35"/>
  <c r="Z382" i="35"/>
  <c r="AC381" i="35"/>
  <c r="AB381" i="35"/>
  <c r="AA381" i="35"/>
  <c r="Z381" i="35"/>
  <c r="AC380" i="35"/>
  <c r="AB380" i="35"/>
  <c r="AA380" i="35"/>
  <c r="Z380" i="35"/>
  <c r="AC379" i="35"/>
  <c r="AB379" i="35"/>
  <c r="AA379" i="35"/>
  <c r="Z379" i="35"/>
  <c r="AC378" i="35"/>
  <c r="AB378" i="35"/>
  <c r="AA378" i="35"/>
  <c r="Z378" i="35"/>
  <c r="AC377" i="35"/>
  <c r="AB377" i="35"/>
  <c r="AA377" i="35"/>
  <c r="Z377" i="35"/>
  <c r="AC376" i="35"/>
  <c r="AB376" i="35"/>
  <c r="AA376" i="35"/>
  <c r="Z376" i="35"/>
  <c r="AC375" i="35"/>
  <c r="AB375" i="35"/>
  <c r="AA375" i="35"/>
  <c r="Z375" i="35"/>
  <c r="AC374" i="35"/>
  <c r="AB374" i="35"/>
  <c r="AA374" i="35"/>
  <c r="Z374" i="35"/>
  <c r="AC373" i="35"/>
  <c r="AB373" i="35"/>
  <c r="AA373" i="35"/>
  <c r="Z373" i="35"/>
  <c r="AC372" i="35"/>
  <c r="AB372" i="35"/>
  <c r="AA372" i="35"/>
  <c r="Z372" i="35"/>
  <c r="AC371" i="35"/>
  <c r="AB371" i="35"/>
  <c r="AA371" i="35"/>
  <c r="Z371" i="35"/>
  <c r="AC370" i="35"/>
  <c r="AB370" i="35"/>
  <c r="AA370" i="35"/>
  <c r="Z370" i="35"/>
  <c r="AC369" i="35"/>
  <c r="AB369" i="35"/>
  <c r="AA369" i="35"/>
  <c r="Z369" i="35"/>
  <c r="AC368" i="35"/>
  <c r="AB368" i="35"/>
  <c r="AA368" i="35"/>
  <c r="Z368" i="35"/>
  <c r="AC367" i="35"/>
  <c r="AB367" i="35"/>
  <c r="AA367" i="35"/>
  <c r="Z367" i="35"/>
  <c r="AC366" i="35"/>
  <c r="AB366" i="35"/>
  <c r="AA366" i="35"/>
  <c r="Z366" i="35"/>
  <c r="AC365" i="35"/>
  <c r="AB365" i="35"/>
  <c r="AA365" i="35"/>
  <c r="Z365" i="35"/>
  <c r="AC364" i="35"/>
  <c r="AB364" i="35"/>
  <c r="AA364" i="35"/>
  <c r="Z364" i="35"/>
  <c r="AC363" i="35"/>
  <c r="AB363" i="35"/>
  <c r="AA363" i="35"/>
  <c r="Z363" i="35"/>
  <c r="AC362" i="35"/>
  <c r="AB362" i="35"/>
  <c r="AA362" i="35"/>
  <c r="Z362" i="35"/>
  <c r="AC361" i="35"/>
  <c r="AB361" i="35"/>
  <c r="AA361" i="35"/>
  <c r="Z361" i="35"/>
  <c r="AC360" i="35"/>
  <c r="AB360" i="35"/>
  <c r="AA360" i="35"/>
  <c r="Z360" i="35"/>
  <c r="AC359" i="35"/>
  <c r="AB359" i="35"/>
  <c r="AA359" i="35"/>
  <c r="Z359" i="35"/>
  <c r="AC358" i="35"/>
  <c r="AB358" i="35"/>
  <c r="AA358" i="35"/>
  <c r="Z358" i="35"/>
  <c r="AC357" i="35"/>
  <c r="AB357" i="35"/>
  <c r="AA357" i="35"/>
  <c r="Z357" i="35"/>
  <c r="AC356" i="35"/>
  <c r="AB356" i="35"/>
  <c r="AA356" i="35"/>
  <c r="Z356" i="35"/>
  <c r="AC355" i="35"/>
  <c r="AB355" i="35"/>
  <c r="AA355" i="35"/>
  <c r="Z355" i="35"/>
  <c r="AC354" i="35"/>
  <c r="AB354" i="35"/>
  <c r="AA354" i="35"/>
  <c r="Z354" i="35"/>
  <c r="AC353" i="35"/>
  <c r="AB353" i="35"/>
  <c r="AA353" i="35"/>
  <c r="Z353" i="35"/>
  <c r="AC352" i="35"/>
  <c r="AB352" i="35"/>
  <c r="AA352" i="35"/>
  <c r="Z352" i="35"/>
  <c r="AC351" i="35"/>
  <c r="AB351" i="35"/>
  <c r="AA351" i="35"/>
  <c r="Z351" i="35"/>
  <c r="AC350" i="35"/>
  <c r="AB350" i="35"/>
  <c r="AA350" i="35"/>
  <c r="Z350" i="35"/>
  <c r="AC349" i="35"/>
  <c r="AB349" i="35"/>
  <c r="AA349" i="35"/>
  <c r="Z349" i="35"/>
  <c r="AC348" i="35"/>
  <c r="AB348" i="35"/>
  <c r="AA348" i="35"/>
  <c r="Z348" i="35"/>
  <c r="AC347" i="35"/>
  <c r="AB347" i="35"/>
  <c r="AA347" i="35"/>
  <c r="Z347" i="35"/>
  <c r="AC346" i="35"/>
  <c r="AB346" i="35"/>
  <c r="AA346" i="35"/>
  <c r="Z346" i="35"/>
  <c r="AC345" i="35"/>
  <c r="AB345" i="35"/>
  <c r="AA345" i="35"/>
  <c r="Z345" i="35"/>
  <c r="AC344" i="35"/>
  <c r="AB344" i="35"/>
  <c r="AA344" i="35"/>
  <c r="Z344" i="35"/>
  <c r="AC343" i="35"/>
  <c r="AB343" i="35"/>
  <c r="AA343" i="35"/>
  <c r="Z343" i="35"/>
  <c r="AC342" i="35"/>
  <c r="AB342" i="35"/>
  <c r="AA342" i="35"/>
  <c r="Z342" i="35"/>
  <c r="AC341" i="35"/>
  <c r="AB341" i="35"/>
  <c r="AA341" i="35"/>
  <c r="Z341" i="35"/>
  <c r="AC340" i="35"/>
  <c r="AB340" i="35"/>
  <c r="AA340" i="35"/>
  <c r="Z340" i="35"/>
  <c r="AC339" i="35"/>
  <c r="AB339" i="35"/>
  <c r="AA339" i="35"/>
  <c r="Z339" i="35"/>
  <c r="AC338" i="35"/>
  <c r="AB338" i="35"/>
  <c r="AA338" i="35"/>
  <c r="Z338" i="35"/>
  <c r="AC337" i="35"/>
  <c r="AB337" i="35"/>
  <c r="AA337" i="35"/>
  <c r="Z337" i="35"/>
  <c r="AC336" i="35"/>
  <c r="AB336" i="35"/>
  <c r="AA336" i="35"/>
  <c r="Z336" i="35"/>
  <c r="AC335" i="35"/>
  <c r="AB335" i="35"/>
  <c r="AA335" i="35"/>
  <c r="Z335" i="35"/>
  <c r="AC334" i="35"/>
  <c r="AB334" i="35"/>
  <c r="AA334" i="35"/>
  <c r="Z334" i="35"/>
  <c r="AC333" i="35"/>
  <c r="AB333" i="35"/>
  <c r="AA333" i="35"/>
  <c r="Z333" i="35"/>
  <c r="AC332" i="35"/>
  <c r="AB332" i="35"/>
  <c r="AA332" i="35"/>
  <c r="Z332" i="35"/>
  <c r="AC331" i="35"/>
  <c r="AB331" i="35"/>
  <c r="AA331" i="35"/>
  <c r="Z331" i="35"/>
  <c r="AC330" i="35"/>
  <c r="AB330" i="35"/>
  <c r="AA330" i="35"/>
  <c r="Z330" i="35"/>
  <c r="AC329" i="35"/>
  <c r="AB329" i="35"/>
  <c r="AA329" i="35"/>
  <c r="Z329" i="35"/>
  <c r="AC328" i="35"/>
  <c r="AB328" i="35"/>
  <c r="AA328" i="35"/>
  <c r="Z328" i="35"/>
  <c r="AC327" i="35"/>
  <c r="AB327" i="35"/>
  <c r="AA327" i="35"/>
  <c r="Z327" i="35"/>
  <c r="AC326" i="35"/>
  <c r="AB326" i="35"/>
  <c r="AA326" i="35"/>
  <c r="Z326" i="35"/>
  <c r="AC325" i="35"/>
  <c r="AB325" i="35"/>
  <c r="AA325" i="35"/>
  <c r="Z325" i="35"/>
  <c r="AC324" i="35"/>
  <c r="AB324" i="35"/>
  <c r="AA324" i="35"/>
  <c r="Z324" i="35"/>
  <c r="AC323" i="35"/>
  <c r="AB323" i="35"/>
  <c r="AA323" i="35"/>
  <c r="Z323" i="35"/>
  <c r="AC322" i="35"/>
  <c r="AB322" i="35"/>
  <c r="AA322" i="35"/>
  <c r="Z322" i="35"/>
  <c r="AC321" i="35"/>
  <c r="AB321" i="35"/>
  <c r="AA321" i="35"/>
  <c r="Z321" i="35"/>
  <c r="AC320" i="35"/>
  <c r="AB320" i="35"/>
  <c r="AA320" i="35"/>
  <c r="Z320" i="35"/>
  <c r="AC319" i="35"/>
  <c r="AB319" i="35"/>
  <c r="AA319" i="35"/>
  <c r="Z319" i="35"/>
  <c r="AC318" i="35"/>
  <c r="AB318" i="35"/>
  <c r="AA318" i="35"/>
  <c r="Z318" i="35"/>
  <c r="AC317" i="35"/>
  <c r="AB317" i="35"/>
  <c r="AA317" i="35"/>
  <c r="Z317" i="35"/>
  <c r="AC316" i="35"/>
  <c r="AB316" i="35"/>
  <c r="AA316" i="35"/>
  <c r="Z316" i="35"/>
  <c r="AC315" i="35"/>
  <c r="AB315" i="35"/>
  <c r="AA315" i="35"/>
  <c r="Z315" i="35"/>
  <c r="AC314" i="35"/>
  <c r="AB314" i="35"/>
  <c r="AA314" i="35"/>
  <c r="Z314" i="35"/>
  <c r="AC313" i="35"/>
  <c r="AB313" i="35"/>
  <c r="AA313" i="35"/>
  <c r="Z313" i="35"/>
  <c r="AC312" i="35"/>
  <c r="AB312" i="35"/>
  <c r="AA312" i="35"/>
  <c r="Z312" i="35"/>
  <c r="AC311" i="35"/>
  <c r="AB311" i="35"/>
  <c r="AA311" i="35"/>
  <c r="Z311" i="35"/>
  <c r="AC310" i="35"/>
  <c r="AB310" i="35"/>
  <c r="AA310" i="35"/>
  <c r="Z310" i="35"/>
  <c r="AC309" i="35"/>
  <c r="AB309" i="35"/>
  <c r="AA309" i="35"/>
  <c r="Z309" i="35"/>
  <c r="AC308" i="35"/>
  <c r="AB308" i="35"/>
  <c r="AA308" i="35"/>
  <c r="Z308" i="35"/>
  <c r="AC307" i="35"/>
  <c r="AB307" i="35"/>
  <c r="AA307" i="35"/>
  <c r="Z307" i="35"/>
  <c r="AC306" i="35"/>
  <c r="AB306" i="35"/>
  <c r="AA306" i="35"/>
  <c r="Z306" i="35"/>
  <c r="AC305" i="35"/>
  <c r="AB305" i="35"/>
  <c r="AA305" i="35"/>
  <c r="Z305" i="35"/>
  <c r="AC304" i="35"/>
  <c r="AB304" i="35"/>
  <c r="AA304" i="35"/>
  <c r="Z304" i="35"/>
  <c r="AC303" i="35"/>
  <c r="AB303" i="35"/>
  <c r="AA303" i="35"/>
  <c r="Z303" i="35"/>
  <c r="AC302" i="35"/>
  <c r="AB302" i="35"/>
  <c r="AA302" i="35"/>
  <c r="Z302" i="35"/>
  <c r="AC301" i="35"/>
  <c r="AB301" i="35"/>
  <c r="AA301" i="35"/>
  <c r="Z301" i="35"/>
  <c r="AC300" i="35"/>
  <c r="AB300" i="35"/>
  <c r="AA300" i="35"/>
  <c r="Z300" i="35"/>
  <c r="AC299" i="35"/>
  <c r="AB299" i="35"/>
  <c r="AA299" i="35"/>
  <c r="Z299" i="35"/>
  <c r="AC298" i="35"/>
  <c r="AB298" i="35"/>
  <c r="AA298" i="35"/>
  <c r="Z298" i="35"/>
  <c r="AC297" i="35"/>
  <c r="AB297" i="35"/>
  <c r="AA297" i="35"/>
  <c r="Z297" i="35"/>
  <c r="AC296" i="35"/>
  <c r="AB296" i="35"/>
  <c r="AA296" i="35"/>
  <c r="Z296" i="35"/>
  <c r="AC295" i="35"/>
  <c r="AB295" i="35"/>
  <c r="AA295" i="35"/>
  <c r="Z295" i="35"/>
  <c r="AC294" i="35"/>
  <c r="AB294" i="35"/>
  <c r="AA294" i="35"/>
  <c r="Z294" i="35"/>
  <c r="AC293" i="35"/>
  <c r="AB293" i="35"/>
  <c r="AA293" i="35"/>
  <c r="Z293" i="35"/>
  <c r="AC292" i="35"/>
  <c r="AB292" i="35"/>
  <c r="AA292" i="35"/>
  <c r="Z292" i="35"/>
  <c r="AC291" i="35"/>
  <c r="AB291" i="35"/>
  <c r="AA291" i="35"/>
  <c r="Z291" i="35"/>
  <c r="AC290" i="35"/>
  <c r="AB290" i="35"/>
  <c r="AA290" i="35"/>
  <c r="Z290" i="35"/>
  <c r="AC289" i="35"/>
  <c r="AB289" i="35"/>
  <c r="AA289" i="35"/>
  <c r="Z289" i="35"/>
  <c r="AC288" i="35"/>
  <c r="AB288" i="35"/>
  <c r="AA288" i="35"/>
  <c r="Z288" i="35"/>
  <c r="AC287" i="35"/>
  <c r="AB287" i="35"/>
  <c r="AA287" i="35"/>
  <c r="Z287" i="35"/>
  <c r="AC286" i="35"/>
  <c r="AB286" i="35"/>
  <c r="AA286" i="35"/>
  <c r="Z286" i="35"/>
  <c r="AC285" i="35"/>
  <c r="AB285" i="35"/>
  <c r="AA285" i="35"/>
  <c r="Z285" i="35"/>
  <c r="AC284" i="35"/>
  <c r="AB284" i="35"/>
  <c r="AA284" i="35"/>
  <c r="Z284" i="35"/>
  <c r="AC283" i="35"/>
  <c r="AB283" i="35"/>
  <c r="AA283" i="35"/>
  <c r="Z283" i="35"/>
  <c r="AC282" i="35"/>
  <c r="AB282" i="35"/>
  <c r="AA282" i="35"/>
  <c r="Z282" i="35"/>
  <c r="AC281" i="35"/>
  <c r="AB281" i="35"/>
  <c r="AA281" i="35"/>
  <c r="Z281" i="35"/>
  <c r="AC280" i="35"/>
  <c r="AB280" i="35"/>
  <c r="AA280" i="35"/>
  <c r="Z280" i="35"/>
  <c r="AC279" i="35"/>
  <c r="AB279" i="35"/>
  <c r="AA279" i="35"/>
  <c r="Z279" i="35"/>
  <c r="AC278" i="35"/>
  <c r="AB278" i="35"/>
  <c r="AA278" i="35"/>
  <c r="Z278" i="35"/>
  <c r="AC277" i="35"/>
  <c r="AB277" i="35"/>
  <c r="AA277" i="35"/>
  <c r="Z277" i="35"/>
  <c r="AC276" i="35"/>
  <c r="AB276" i="35"/>
  <c r="AA276" i="35"/>
  <c r="Z276" i="35"/>
  <c r="AC275" i="35"/>
  <c r="AB275" i="35"/>
  <c r="AA275" i="35"/>
  <c r="Z275" i="35"/>
  <c r="AC274" i="35"/>
  <c r="AB274" i="35"/>
  <c r="AA274" i="35"/>
  <c r="Z274" i="35"/>
  <c r="AC273" i="35"/>
  <c r="AB273" i="35"/>
  <c r="AA273" i="35"/>
  <c r="Z273" i="35"/>
  <c r="AC272" i="35"/>
  <c r="AB272" i="35"/>
  <c r="AA272" i="35"/>
  <c r="Z272" i="35"/>
  <c r="AC271" i="35"/>
  <c r="AB271" i="35"/>
  <c r="AA271" i="35"/>
  <c r="Z271" i="35"/>
  <c r="AC270" i="35"/>
  <c r="AB270" i="35"/>
  <c r="AA270" i="35"/>
  <c r="Z270" i="35"/>
  <c r="AC269" i="35"/>
  <c r="AB269" i="35"/>
  <c r="AA269" i="35"/>
  <c r="Z269" i="35"/>
  <c r="AC268" i="35"/>
  <c r="AB268" i="35"/>
  <c r="AA268" i="35"/>
  <c r="Z268" i="35"/>
  <c r="AC267" i="35"/>
  <c r="AB267" i="35"/>
  <c r="AA267" i="35"/>
  <c r="Z267" i="35"/>
  <c r="AC266" i="35"/>
  <c r="AB266" i="35"/>
  <c r="AA266" i="35"/>
  <c r="Z266" i="35"/>
  <c r="AC265" i="35"/>
  <c r="AB265" i="35"/>
  <c r="AA265" i="35"/>
  <c r="Z265" i="35"/>
  <c r="AC264" i="35"/>
  <c r="AB264" i="35"/>
  <c r="AA264" i="35"/>
  <c r="Z264" i="35"/>
  <c r="AC263" i="35"/>
  <c r="AB263" i="35"/>
  <c r="AA263" i="35"/>
  <c r="Z263" i="35"/>
  <c r="AC262" i="35"/>
  <c r="AB262" i="35"/>
  <c r="AA262" i="35"/>
  <c r="Z262" i="35"/>
  <c r="AC261" i="35"/>
  <c r="AB261" i="35"/>
  <c r="AA261" i="35"/>
  <c r="Z261" i="35"/>
  <c r="AC260" i="35"/>
  <c r="AB260" i="35"/>
  <c r="AA260" i="35"/>
  <c r="Z260" i="35"/>
  <c r="AC259" i="35"/>
  <c r="AB259" i="35"/>
  <c r="AA259" i="35"/>
  <c r="Z259" i="35"/>
  <c r="AC258" i="35"/>
  <c r="AB258" i="35"/>
  <c r="AA258" i="35"/>
  <c r="Z258" i="35"/>
  <c r="AC257" i="35"/>
  <c r="AB257" i="35"/>
  <c r="AA257" i="35"/>
  <c r="Z257" i="35"/>
  <c r="AC256" i="35"/>
  <c r="AB256" i="35"/>
  <c r="AA256" i="35"/>
  <c r="Z256" i="35"/>
  <c r="AC255" i="35"/>
  <c r="AB255" i="35"/>
  <c r="AA255" i="35"/>
  <c r="Z255" i="35"/>
  <c r="AC254" i="35"/>
  <c r="AB254" i="35"/>
  <c r="AA254" i="35"/>
  <c r="Z254" i="35"/>
  <c r="AC253" i="35"/>
  <c r="AB253" i="35"/>
  <c r="AA253" i="35"/>
  <c r="Z253" i="35"/>
  <c r="AC252" i="35"/>
  <c r="AB252" i="35"/>
  <c r="AA252" i="35"/>
  <c r="Z252" i="35"/>
  <c r="AC251" i="35"/>
  <c r="AB251" i="35"/>
  <c r="AA251" i="35"/>
  <c r="Z251" i="35"/>
  <c r="AC250" i="35"/>
  <c r="AB250" i="35"/>
  <c r="AA250" i="35"/>
  <c r="Z250" i="35"/>
  <c r="AC249" i="35"/>
  <c r="AB249" i="35"/>
  <c r="AA249" i="35"/>
  <c r="Z249" i="35"/>
  <c r="AC248" i="35"/>
  <c r="AB248" i="35"/>
  <c r="AA248" i="35"/>
  <c r="Z248" i="35"/>
  <c r="AC247" i="35"/>
  <c r="AB247" i="35"/>
  <c r="AA247" i="35"/>
  <c r="Z247" i="35"/>
  <c r="AC246" i="35"/>
  <c r="AB246" i="35"/>
  <c r="AA246" i="35"/>
  <c r="Z246" i="35"/>
  <c r="AC245" i="35"/>
  <c r="AB245" i="35"/>
  <c r="AA245" i="35"/>
  <c r="Z245" i="35"/>
  <c r="AC244" i="35"/>
  <c r="AB244" i="35"/>
  <c r="AA244" i="35"/>
  <c r="Z244" i="35"/>
  <c r="AC243" i="35"/>
  <c r="AB243" i="35"/>
  <c r="AA243" i="35"/>
  <c r="Z243" i="35"/>
  <c r="AC242" i="35"/>
  <c r="AB242" i="35"/>
  <c r="AA242" i="35"/>
  <c r="Z242" i="35"/>
  <c r="AC241" i="35"/>
  <c r="AB241" i="35"/>
  <c r="AA241" i="35"/>
  <c r="Z241" i="35"/>
  <c r="AC240" i="35"/>
  <c r="AB240" i="35"/>
  <c r="AA240" i="35"/>
  <c r="Z240" i="35"/>
  <c r="AC239" i="35"/>
  <c r="AB239" i="35"/>
  <c r="AA239" i="35"/>
  <c r="Z239" i="35"/>
  <c r="AC238" i="35"/>
  <c r="AB238" i="35"/>
  <c r="AA238" i="35"/>
  <c r="Z238" i="35"/>
  <c r="AC237" i="35"/>
  <c r="AB237" i="35"/>
  <c r="AA237" i="35"/>
  <c r="Z237" i="35"/>
  <c r="AC236" i="35"/>
  <c r="AB236" i="35"/>
  <c r="AA236" i="35"/>
  <c r="Z236" i="35"/>
  <c r="AC235" i="35"/>
  <c r="AB235" i="35"/>
  <c r="AA235" i="35"/>
  <c r="Z235" i="35"/>
  <c r="AC234" i="35"/>
  <c r="AB234" i="35"/>
  <c r="AA234" i="35"/>
  <c r="Z234" i="35"/>
  <c r="AC233" i="35"/>
  <c r="AB233" i="35"/>
  <c r="AA233" i="35"/>
  <c r="Z233" i="35"/>
  <c r="AC232" i="35"/>
  <c r="AB232" i="35"/>
  <c r="AA232" i="35"/>
  <c r="Z232" i="35"/>
  <c r="AC231" i="35"/>
  <c r="AB231" i="35"/>
  <c r="AA231" i="35"/>
  <c r="Z231" i="35"/>
  <c r="AC230" i="35"/>
  <c r="AB230" i="35"/>
  <c r="AA230" i="35"/>
  <c r="Z230" i="35"/>
  <c r="AC229" i="35"/>
  <c r="AB229" i="35"/>
  <c r="AA229" i="35"/>
  <c r="Z229" i="35"/>
  <c r="AC228" i="35"/>
  <c r="AB228" i="35"/>
  <c r="AA228" i="35"/>
  <c r="Z228" i="35"/>
  <c r="AC227" i="35"/>
  <c r="AB227" i="35"/>
  <c r="AA227" i="35"/>
  <c r="Z227" i="35"/>
  <c r="AC226" i="35"/>
  <c r="AB226" i="35"/>
  <c r="AA226" i="35"/>
  <c r="Z226" i="35"/>
  <c r="AC225" i="35"/>
  <c r="AB225" i="35"/>
  <c r="AA225" i="35"/>
  <c r="Z225" i="35"/>
  <c r="AC224" i="35"/>
  <c r="AB224" i="35"/>
  <c r="AA224" i="35"/>
  <c r="Z224" i="35"/>
  <c r="AC223" i="35"/>
  <c r="AB223" i="35"/>
  <c r="AA223" i="35"/>
  <c r="Z223" i="35"/>
  <c r="AC222" i="35"/>
  <c r="AB222" i="35"/>
  <c r="AA222" i="35"/>
  <c r="Z222" i="35"/>
  <c r="AC221" i="35"/>
  <c r="AB221" i="35"/>
  <c r="AA221" i="35"/>
  <c r="Z221" i="35"/>
  <c r="AC220" i="35"/>
  <c r="AB220" i="35"/>
  <c r="AA220" i="35"/>
  <c r="Z220" i="35"/>
  <c r="AC219" i="35"/>
  <c r="AB219" i="35"/>
  <c r="AA219" i="35"/>
  <c r="Z219" i="35"/>
  <c r="AC218" i="35"/>
  <c r="AB218" i="35"/>
  <c r="AA218" i="35"/>
  <c r="Z218" i="35"/>
  <c r="AC217" i="35"/>
  <c r="AB217" i="35"/>
  <c r="AA217" i="35"/>
  <c r="Z217" i="35"/>
  <c r="AC216" i="35"/>
  <c r="AB216" i="35"/>
  <c r="AA216" i="35"/>
  <c r="Z216" i="35"/>
  <c r="AC215" i="35"/>
  <c r="AB215" i="35"/>
  <c r="AA215" i="35"/>
  <c r="Z215" i="35"/>
  <c r="AC214" i="35"/>
  <c r="AB214" i="35"/>
  <c r="AA214" i="35"/>
  <c r="Z214" i="35"/>
  <c r="AC213" i="35"/>
  <c r="AB213" i="35"/>
  <c r="AA213" i="35"/>
  <c r="Z213" i="35"/>
  <c r="AC212" i="35"/>
  <c r="AB212" i="35"/>
  <c r="AA212" i="35"/>
  <c r="Z212" i="35"/>
  <c r="AC211" i="35"/>
  <c r="AB211" i="35"/>
  <c r="AA211" i="35"/>
  <c r="Z211" i="35"/>
  <c r="AC210" i="35"/>
  <c r="AB210" i="35"/>
  <c r="AA210" i="35"/>
  <c r="Z210" i="35"/>
  <c r="AC209" i="35"/>
  <c r="AB209" i="35"/>
  <c r="AA209" i="35"/>
  <c r="Z209" i="35"/>
  <c r="AC208" i="35"/>
  <c r="AB208" i="35"/>
  <c r="AA208" i="35"/>
  <c r="Z208" i="35"/>
  <c r="AC207" i="35"/>
  <c r="AB207" i="35"/>
  <c r="AA207" i="35"/>
  <c r="Z207" i="35"/>
  <c r="AC206" i="35"/>
  <c r="AB206" i="35"/>
  <c r="AA206" i="35"/>
  <c r="Z206" i="35"/>
  <c r="AC205" i="35"/>
  <c r="AB205" i="35"/>
  <c r="AA205" i="35"/>
  <c r="Z205" i="35"/>
  <c r="AC204" i="35"/>
  <c r="AB204" i="35"/>
  <c r="AA204" i="35"/>
  <c r="Z204" i="35"/>
  <c r="AC203" i="35"/>
  <c r="AB203" i="35"/>
  <c r="AA203" i="35"/>
  <c r="Z203" i="35"/>
  <c r="AC202" i="35"/>
  <c r="AB202" i="35"/>
  <c r="AA202" i="35"/>
  <c r="Z202" i="35"/>
  <c r="AC201" i="35"/>
  <c r="AB201" i="35"/>
  <c r="AA201" i="35"/>
  <c r="Z201" i="35"/>
  <c r="AC200" i="35"/>
  <c r="AB200" i="35"/>
  <c r="AA200" i="35"/>
  <c r="Z200" i="35"/>
  <c r="AC199" i="35"/>
  <c r="AB199" i="35"/>
  <c r="AA199" i="35"/>
  <c r="Z199" i="35"/>
  <c r="AC198" i="35"/>
  <c r="AB198" i="35"/>
  <c r="AA198" i="35"/>
  <c r="Z198" i="35"/>
  <c r="AC197" i="35"/>
  <c r="AB197" i="35"/>
  <c r="AA197" i="35"/>
  <c r="Z197" i="35"/>
  <c r="AC196" i="35"/>
  <c r="AB196" i="35"/>
  <c r="AA196" i="35"/>
  <c r="Z196" i="35"/>
  <c r="AC195" i="35"/>
  <c r="AB195" i="35"/>
  <c r="AA195" i="35"/>
  <c r="Z195" i="35"/>
  <c r="AC194" i="35"/>
  <c r="AB194" i="35"/>
  <c r="AA194" i="35"/>
  <c r="Z194" i="35"/>
  <c r="AC193" i="35"/>
  <c r="AB193" i="35"/>
  <c r="AA193" i="35"/>
  <c r="Z193" i="35"/>
  <c r="AC192" i="35"/>
  <c r="AB192" i="35"/>
  <c r="AA192" i="35"/>
  <c r="Z192" i="35"/>
  <c r="AC191" i="35"/>
  <c r="AB191" i="35"/>
  <c r="AA191" i="35"/>
  <c r="Z191" i="35"/>
  <c r="AC190" i="35"/>
  <c r="AB190" i="35"/>
  <c r="AA190" i="35"/>
  <c r="Z190" i="35"/>
  <c r="AC189" i="35"/>
  <c r="AB189" i="35"/>
  <c r="AA189" i="35"/>
  <c r="Z189" i="35"/>
  <c r="AC188" i="35"/>
  <c r="AB188" i="35"/>
  <c r="AA188" i="35"/>
  <c r="Z188" i="35"/>
  <c r="AC187" i="35"/>
  <c r="AB187" i="35"/>
  <c r="AA187" i="35"/>
  <c r="Z187" i="35"/>
  <c r="AC186" i="35"/>
  <c r="AB186" i="35"/>
  <c r="AA186" i="35"/>
  <c r="Z186" i="35"/>
  <c r="AC185" i="35"/>
  <c r="AB185" i="35"/>
  <c r="AA185" i="35"/>
  <c r="Z185" i="35"/>
  <c r="AC184" i="35"/>
  <c r="AB184" i="35"/>
  <c r="AA184" i="35"/>
  <c r="Z184" i="35"/>
  <c r="AC183" i="35"/>
  <c r="AB183" i="35"/>
  <c r="AA183" i="35"/>
  <c r="Z183" i="35"/>
  <c r="AC182" i="35"/>
  <c r="AB182" i="35"/>
  <c r="AA182" i="35"/>
  <c r="Z182" i="35"/>
  <c r="AC181" i="35"/>
  <c r="AB181" i="35"/>
  <c r="AA181" i="35"/>
  <c r="Z181" i="35"/>
  <c r="AC180" i="35"/>
  <c r="AB180" i="35"/>
  <c r="AA180" i="35"/>
  <c r="Z180" i="35"/>
  <c r="AC179" i="35"/>
  <c r="AB179" i="35"/>
  <c r="AA179" i="35"/>
  <c r="Z179" i="35"/>
  <c r="AC178" i="35"/>
  <c r="AB178" i="35"/>
  <c r="AA178" i="35"/>
  <c r="Z178" i="35"/>
  <c r="AC177" i="35"/>
  <c r="AB177" i="35"/>
  <c r="AA177" i="35"/>
  <c r="Z177" i="35"/>
  <c r="AC176" i="35"/>
  <c r="AB176" i="35"/>
  <c r="AA176" i="35"/>
  <c r="Z176" i="35"/>
  <c r="AC175" i="35"/>
  <c r="AB175" i="35"/>
  <c r="AA175" i="35"/>
  <c r="Z175" i="35"/>
  <c r="AC174" i="35"/>
  <c r="AB174" i="35"/>
  <c r="AA174" i="35"/>
  <c r="Z174" i="35"/>
  <c r="AC173" i="35"/>
  <c r="AB173" i="35"/>
  <c r="AA173" i="35"/>
  <c r="Z173" i="35"/>
  <c r="AC172" i="35"/>
  <c r="AB172" i="35"/>
  <c r="AA172" i="35"/>
  <c r="Z172" i="35"/>
  <c r="AC171" i="35"/>
  <c r="AB171" i="35"/>
  <c r="AA171" i="35"/>
  <c r="Z171" i="35"/>
  <c r="AC170" i="35"/>
  <c r="AB170" i="35"/>
  <c r="AA170" i="35"/>
  <c r="Z170" i="35"/>
  <c r="AC169" i="35"/>
  <c r="AB169" i="35"/>
  <c r="AA169" i="35"/>
  <c r="Z169" i="35"/>
  <c r="AC168" i="35"/>
  <c r="AB168" i="35"/>
  <c r="AA168" i="35"/>
  <c r="Z168" i="35"/>
  <c r="AC167" i="35"/>
  <c r="AB167" i="35"/>
  <c r="AA167" i="35"/>
  <c r="Z167" i="35"/>
  <c r="AC166" i="35"/>
  <c r="AB166" i="35"/>
  <c r="AA166" i="35"/>
  <c r="Z166" i="35"/>
  <c r="AC165" i="35"/>
  <c r="AB165" i="35"/>
  <c r="AA165" i="35"/>
  <c r="Z165" i="35"/>
  <c r="AC164" i="35"/>
  <c r="AB164" i="35"/>
  <c r="AA164" i="35"/>
  <c r="Z164" i="35"/>
  <c r="AC163" i="35"/>
  <c r="AB163" i="35"/>
  <c r="AA163" i="35"/>
  <c r="Z163" i="35"/>
  <c r="AC162" i="35"/>
  <c r="AB162" i="35"/>
  <c r="AA162" i="35"/>
  <c r="Z162" i="35"/>
  <c r="AC161" i="35"/>
  <c r="AB161" i="35"/>
  <c r="AA161" i="35"/>
  <c r="Z161" i="35"/>
  <c r="AC160" i="35"/>
  <c r="AB160" i="35"/>
  <c r="AA160" i="35"/>
  <c r="Z160" i="35"/>
  <c r="AC159" i="35"/>
  <c r="AB159" i="35"/>
  <c r="AA159" i="35"/>
  <c r="Z159" i="35"/>
  <c r="AC158" i="35"/>
  <c r="AB158" i="35"/>
  <c r="AA158" i="35"/>
  <c r="Z158" i="35"/>
  <c r="AC157" i="35"/>
  <c r="AB157" i="35"/>
  <c r="AA157" i="35"/>
  <c r="Z157" i="35"/>
  <c r="AC156" i="35"/>
  <c r="AB156" i="35"/>
  <c r="AA156" i="35"/>
  <c r="Z156" i="35"/>
  <c r="AC155" i="35"/>
  <c r="AB155" i="35"/>
  <c r="AA155" i="35"/>
  <c r="Z155" i="35"/>
  <c r="AC154" i="35"/>
  <c r="AB154" i="35"/>
  <c r="AA154" i="35"/>
  <c r="Z154" i="35"/>
  <c r="AC153" i="35"/>
  <c r="AB153" i="35"/>
  <c r="AA153" i="35"/>
  <c r="Z153" i="35"/>
  <c r="AC152" i="35"/>
  <c r="AB152" i="35"/>
  <c r="AA152" i="35"/>
  <c r="Z152" i="35"/>
  <c r="AC151" i="35"/>
  <c r="AB151" i="35"/>
  <c r="AA151" i="35"/>
  <c r="Z151" i="35"/>
  <c r="AC150" i="35"/>
  <c r="AB150" i="35"/>
  <c r="AA150" i="35"/>
  <c r="Z150" i="35"/>
  <c r="AC149" i="35"/>
  <c r="AB149" i="35"/>
  <c r="AA149" i="35"/>
  <c r="Z149" i="35"/>
  <c r="AC148" i="35"/>
  <c r="AB148" i="35"/>
  <c r="AA148" i="35"/>
  <c r="Z148" i="35"/>
  <c r="AC147" i="35"/>
  <c r="AB147" i="35"/>
  <c r="AA147" i="35"/>
  <c r="Z147" i="35"/>
  <c r="AC146" i="35"/>
  <c r="AB146" i="35"/>
  <c r="AA146" i="35"/>
  <c r="Z146" i="35"/>
  <c r="AC145" i="35"/>
  <c r="AB145" i="35"/>
  <c r="AA145" i="35"/>
  <c r="Z145" i="35"/>
  <c r="AC144" i="35"/>
  <c r="AB144" i="35"/>
  <c r="AA144" i="35"/>
  <c r="Z144" i="35"/>
  <c r="AC143" i="35"/>
  <c r="AB143" i="35"/>
  <c r="AA143" i="35"/>
  <c r="Z143" i="35"/>
  <c r="AC142" i="35"/>
  <c r="AB142" i="35"/>
  <c r="AA142" i="35"/>
  <c r="Z142" i="35"/>
  <c r="AC141" i="35"/>
  <c r="AB141" i="35"/>
  <c r="AA141" i="35"/>
  <c r="Z141" i="35"/>
  <c r="AC140" i="35"/>
  <c r="AB140" i="35"/>
  <c r="AA140" i="35"/>
  <c r="Z140" i="35"/>
  <c r="AC139" i="35"/>
  <c r="AB139" i="35"/>
  <c r="AA139" i="35"/>
  <c r="Z139" i="35"/>
  <c r="AC138" i="35"/>
  <c r="AB138" i="35"/>
  <c r="AA138" i="35"/>
  <c r="Z138" i="35"/>
  <c r="AC137" i="35"/>
  <c r="AB137" i="35"/>
  <c r="AA137" i="35"/>
  <c r="Z137" i="35"/>
  <c r="AC136" i="35"/>
  <c r="AB136" i="35"/>
  <c r="AA136" i="35"/>
  <c r="Z136" i="35"/>
  <c r="AC135" i="35"/>
  <c r="AB135" i="35"/>
  <c r="AA135" i="35"/>
  <c r="Z135" i="35"/>
  <c r="AC134" i="35"/>
  <c r="AB134" i="35"/>
  <c r="AA134" i="35"/>
  <c r="Z134" i="35"/>
  <c r="AC133" i="35"/>
  <c r="AB133" i="35"/>
  <c r="AA133" i="35"/>
  <c r="Z133" i="35"/>
  <c r="AC132" i="35"/>
  <c r="AB132" i="35"/>
  <c r="AA132" i="35"/>
  <c r="Z132" i="35"/>
  <c r="AC131" i="35"/>
  <c r="AB131" i="35"/>
  <c r="AA131" i="35"/>
  <c r="Z131" i="35"/>
  <c r="AC130" i="35"/>
  <c r="AB130" i="35"/>
  <c r="AA130" i="35"/>
  <c r="Z130" i="35"/>
  <c r="AC129" i="35"/>
  <c r="AB129" i="35"/>
  <c r="AA129" i="35"/>
  <c r="Z129" i="35"/>
  <c r="AC128" i="35"/>
  <c r="AB128" i="35"/>
  <c r="AA128" i="35"/>
  <c r="Z128" i="35"/>
  <c r="AC127" i="35"/>
  <c r="AB127" i="35"/>
  <c r="AA127" i="35"/>
  <c r="Z127" i="35"/>
  <c r="AC126" i="35"/>
  <c r="AB126" i="35"/>
  <c r="AA126" i="35"/>
  <c r="Z126" i="35"/>
  <c r="AC125" i="35"/>
  <c r="AB125" i="35"/>
  <c r="AA125" i="35"/>
  <c r="Z125" i="35"/>
  <c r="AC124" i="35"/>
  <c r="AB124" i="35"/>
  <c r="AA124" i="35"/>
  <c r="Z124" i="35"/>
  <c r="AC123" i="35"/>
  <c r="AB123" i="35"/>
  <c r="AA123" i="35"/>
  <c r="Z123" i="35"/>
  <c r="AC122" i="35"/>
  <c r="AB122" i="35"/>
  <c r="AA122" i="35"/>
  <c r="Z122" i="35"/>
  <c r="AC121" i="35"/>
  <c r="AB121" i="35"/>
  <c r="AA121" i="35"/>
  <c r="Z121" i="35"/>
  <c r="AC120" i="35"/>
  <c r="AB120" i="35"/>
  <c r="AA120" i="35"/>
  <c r="Z120" i="35"/>
  <c r="AC119" i="35"/>
  <c r="AB119" i="35"/>
  <c r="AA119" i="35"/>
  <c r="Z119" i="35"/>
  <c r="AC118" i="35"/>
  <c r="AB118" i="35"/>
  <c r="AA118" i="35"/>
  <c r="Z118" i="35"/>
  <c r="AC117" i="35"/>
  <c r="AB117" i="35"/>
  <c r="AA117" i="35"/>
  <c r="Z117" i="35"/>
  <c r="AC116" i="35"/>
  <c r="AB116" i="35"/>
  <c r="AA116" i="35"/>
  <c r="Z116" i="35"/>
  <c r="AC115" i="35"/>
  <c r="AB115" i="35"/>
  <c r="AA115" i="35"/>
  <c r="Z115" i="35"/>
  <c r="AC114" i="35"/>
  <c r="AB114" i="35"/>
  <c r="AA114" i="35"/>
  <c r="Z114" i="35"/>
  <c r="AC113" i="35"/>
  <c r="AB113" i="35"/>
  <c r="AA113" i="35"/>
  <c r="Z113" i="35"/>
  <c r="AC112" i="35"/>
  <c r="AB112" i="35"/>
  <c r="AA112" i="35"/>
  <c r="Z112" i="35"/>
  <c r="AC111" i="35"/>
  <c r="AB111" i="35"/>
  <c r="AA111" i="35"/>
  <c r="Z111" i="35"/>
  <c r="AC110" i="35"/>
  <c r="AB110" i="35"/>
  <c r="AA110" i="35"/>
  <c r="Z110" i="35"/>
  <c r="AC109" i="35"/>
  <c r="AB109" i="35"/>
  <c r="AA109" i="35"/>
  <c r="Z109" i="35"/>
  <c r="AC108" i="35"/>
  <c r="AB108" i="35"/>
  <c r="AA108" i="35"/>
  <c r="Z108" i="35"/>
  <c r="AC107" i="35"/>
  <c r="AB107" i="35"/>
  <c r="AA107" i="35"/>
  <c r="Z107" i="35"/>
  <c r="AC106" i="35"/>
  <c r="AB106" i="35"/>
  <c r="AA106" i="35"/>
  <c r="Z106" i="35"/>
  <c r="AC105" i="35"/>
  <c r="AB105" i="35"/>
  <c r="AA105" i="35"/>
  <c r="Z105" i="35"/>
  <c r="AC104" i="35"/>
  <c r="AB104" i="35"/>
  <c r="AA104" i="35"/>
  <c r="Z104" i="35"/>
  <c r="AC103" i="35"/>
  <c r="AB103" i="35"/>
  <c r="AA103" i="35"/>
  <c r="Z103" i="35"/>
  <c r="AC102" i="35"/>
  <c r="AB102" i="35"/>
  <c r="AA102" i="35"/>
  <c r="Z102" i="35"/>
  <c r="AC101" i="35"/>
  <c r="AB101" i="35"/>
  <c r="AA101" i="35"/>
  <c r="Z101" i="35"/>
  <c r="AC100" i="35"/>
  <c r="AB100" i="35"/>
  <c r="AA100" i="35"/>
  <c r="Z100" i="35"/>
  <c r="AC99" i="35"/>
  <c r="AB99" i="35"/>
  <c r="AA99" i="35"/>
  <c r="Z99" i="35"/>
  <c r="AC98" i="35"/>
  <c r="AB98" i="35"/>
  <c r="AA98" i="35"/>
  <c r="Z98" i="35"/>
  <c r="AC97" i="35"/>
  <c r="AB97" i="35"/>
  <c r="AA97" i="35"/>
  <c r="Z97" i="35"/>
  <c r="AC96" i="35"/>
  <c r="AB96" i="35"/>
  <c r="AA96" i="35"/>
  <c r="Z96" i="35"/>
  <c r="AC95" i="35"/>
  <c r="AB95" i="35"/>
  <c r="AA95" i="35"/>
  <c r="Z95" i="35"/>
  <c r="AC94" i="35"/>
  <c r="AB94" i="35"/>
  <c r="AA94" i="35"/>
  <c r="Z94" i="35"/>
  <c r="AC93" i="35"/>
  <c r="AB93" i="35"/>
  <c r="AA93" i="35"/>
  <c r="Z93" i="35"/>
  <c r="AC92" i="35"/>
  <c r="AB92" i="35"/>
  <c r="AA92" i="35"/>
  <c r="Z92" i="35"/>
  <c r="AC91" i="35"/>
  <c r="AB91" i="35"/>
  <c r="AA91" i="35"/>
  <c r="Z91" i="35"/>
  <c r="AC90" i="35"/>
  <c r="AB90" i="35"/>
  <c r="AA90" i="35"/>
  <c r="Z90" i="35"/>
  <c r="AC89" i="35"/>
  <c r="AB89" i="35"/>
  <c r="AA89" i="35"/>
  <c r="Z89" i="35"/>
  <c r="AC88" i="35"/>
  <c r="AB88" i="35"/>
  <c r="AA88" i="35"/>
  <c r="Z88" i="35"/>
  <c r="AC87" i="35"/>
  <c r="AB87" i="35"/>
  <c r="AA87" i="35"/>
  <c r="Z87" i="35"/>
  <c r="AC86" i="35"/>
  <c r="AB86" i="35"/>
  <c r="AA86" i="35"/>
  <c r="Z86" i="35"/>
  <c r="AC85" i="35"/>
  <c r="AB85" i="35"/>
  <c r="AA85" i="35"/>
  <c r="Z85" i="35"/>
  <c r="AC84" i="35"/>
  <c r="AB84" i="35"/>
  <c r="AA84" i="35"/>
  <c r="Z84" i="35"/>
  <c r="AC83" i="35"/>
  <c r="AB83" i="35"/>
  <c r="AA83" i="35"/>
  <c r="Z83" i="35"/>
  <c r="AC82" i="35"/>
  <c r="AB82" i="35"/>
  <c r="AA82" i="35"/>
  <c r="Z82" i="35"/>
  <c r="AC81" i="35"/>
  <c r="AB81" i="35"/>
  <c r="AA81" i="35"/>
  <c r="Z81" i="35"/>
  <c r="AC80" i="35"/>
  <c r="AB80" i="35"/>
  <c r="AA80" i="35"/>
  <c r="Z80" i="35"/>
  <c r="AC79" i="35"/>
  <c r="AB79" i="35"/>
  <c r="AA79" i="35"/>
  <c r="Z79" i="35"/>
  <c r="AC78" i="35"/>
  <c r="AB78" i="35"/>
  <c r="AA78" i="35"/>
  <c r="Z78" i="35"/>
  <c r="AC77" i="35"/>
  <c r="AB77" i="35"/>
  <c r="AA77" i="35"/>
  <c r="Z77" i="35"/>
  <c r="AC76" i="35"/>
  <c r="AB76" i="35"/>
  <c r="AA76" i="35"/>
  <c r="Z76" i="35"/>
  <c r="AC75" i="35"/>
  <c r="AB75" i="35"/>
  <c r="AA75" i="35"/>
  <c r="Z75" i="35"/>
  <c r="AC74" i="35"/>
  <c r="AB74" i="35"/>
  <c r="AA74" i="35"/>
  <c r="Z74" i="35"/>
  <c r="AC73" i="35"/>
  <c r="AB73" i="35"/>
  <c r="AA73" i="35"/>
  <c r="Z73" i="35"/>
  <c r="AC72" i="35"/>
  <c r="AB72" i="35"/>
  <c r="AA72" i="35"/>
  <c r="Z72" i="35"/>
  <c r="AC71" i="35"/>
  <c r="AB71" i="35"/>
  <c r="AA71" i="35"/>
  <c r="Z71" i="35"/>
  <c r="AC70" i="35"/>
  <c r="AB70" i="35"/>
  <c r="AA70" i="35"/>
  <c r="Z70" i="35"/>
  <c r="AC69" i="35"/>
  <c r="AB69" i="35"/>
  <c r="AA69" i="35"/>
  <c r="Z69" i="35"/>
  <c r="AC68" i="35"/>
  <c r="AB68" i="35"/>
  <c r="AA68" i="35"/>
  <c r="Z68" i="35"/>
  <c r="AC67" i="35"/>
  <c r="AB67" i="35"/>
  <c r="AA67" i="35"/>
  <c r="Z67" i="35"/>
  <c r="AC66" i="35"/>
  <c r="AB66" i="35"/>
  <c r="AA66" i="35"/>
  <c r="Z66" i="35"/>
  <c r="AC65" i="35"/>
  <c r="AB65" i="35"/>
  <c r="AA65" i="35"/>
  <c r="Z65" i="35"/>
  <c r="AC64" i="35"/>
  <c r="AB64" i="35"/>
  <c r="AA64" i="35"/>
  <c r="Z64" i="35"/>
  <c r="AC63" i="35"/>
  <c r="AB63" i="35"/>
  <c r="AA63" i="35"/>
  <c r="Z63" i="35"/>
  <c r="AC62" i="35"/>
  <c r="AB62" i="35"/>
  <c r="AA62" i="35"/>
  <c r="Z62" i="35"/>
  <c r="AC61" i="35"/>
  <c r="AB61" i="35"/>
  <c r="AA61" i="35"/>
  <c r="Z61" i="35"/>
  <c r="AC60" i="35"/>
  <c r="AB60" i="35"/>
  <c r="AA60" i="35"/>
  <c r="Z60" i="35"/>
  <c r="AC59" i="35"/>
  <c r="AB59" i="35"/>
  <c r="AA59" i="35"/>
  <c r="Z59" i="35"/>
  <c r="AC58" i="35"/>
  <c r="AB58" i="35"/>
  <c r="AA58" i="35"/>
  <c r="Z58" i="35"/>
  <c r="AC57" i="35"/>
  <c r="AB57" i="35"/>
  <c r="AA57" i="35"/>
  <c r="Z57" i="35"/>
  <c r="AC56" i="35"/>
  <c r="AB56" i="35"/>
  <c r="AA56" i="35"/>
  <c r="Z56" i="35"/>
  <c r="AC55" i="35"/>
  <c r="AB55" i="35"/>
  <c r="AA55" i="35"/>
  <c r="Z55" i="35"/>
  <c r="AC54" i="35"/>
  <c r="AB54" i="35"/>
  <c r="AA54" i="35"/>
  <c r="Z54" i="35"/>
  <c r="AC53" i="35"/>
  <c r="AB53" i="35"/>
  <c r="AA53" i="35"/>
  <c r="Z53" i="35"/>
  <c r="AC52" i="35"/>
  <c r="AB52" i="35"/>
  <c r="AA52" i="35"/>
  <c r="Z52" i="35"/>
  <c r="AC51" i="35"/>
  <c r="AB51" i="35"/>
  <c r="AA51" i="35"/>
  <c r="Z51" i="35"/>
  <c r="AC50" i="35"/>
  <c r="AB50" i="35"/>
  <c r="AA50" i="35"/>
  <c r="Z50" i="35"/>
  <c r="AC49" i="35"/>
  <c r="AB49" i="35"/>
  <c r="AA49" i="35"/>
  <c r="Z49" i="35"/>
  <c r="AC48" i="35"/>
  <c r="AB48" i="35"/>
  <c r="AA48" i="35"/>
  <c r="Z48" i="35"/>
  <c r="AC47" i="35"/>
  <c r="AB47" i="35"/>
  <c r="AA47" i="35"/>
  <c r="Z47" i="35"/>
  <c r="AC46" i="35"/>
  <c r="AB46" i="35"/>
  <c r="AA46" i="35"/>
  <c r="Z46" i="35"/>
  <c r="AC45" i="35"/>
  <c r="AB45" i="35"/>
  <c r="AA45" i="35"/>
  <c r="Z45" i="35"/>
  <c r="AC44" i="35"/>
  <c r="AB44" i="35"/>
  <c r="AA44" i="35"/>
  <c r="Z44" i="35"/>
  <c r="AC43" i="35"/>
  <c r="AB43" i="35"/>
  <c r="AA43" i="35"/>
  <c r="Z43" i="35"/>
  <c r="AC42" i="35"/>
  <c r="AB42" i="35"/>
  <c r="AA42" i="35"/>
  <c r="Z42" i="35"/>
  <c r="AC41" i="35"/>
  <c r="AB41" i="35"/>
  <c r="AA41" i="35"/>
  <c r="Z41" i="35"/>
  <c r="AC40" i="35"/>
  <c r="AB40" i="35"/>
  <c r="AA40" i="35"/>
  <c r="Z40" i="35"/>
  <c r="AC39" i="35"/>
  <c r="AB39" i="35"/>
  <c r="AA39" i="35"/>
  <c r="Z39" i="35"/>
  <c r="AC38" i="35"/>
  <c r="AB38" i="35"/>
  <c r="AA38" i="35"/>
  <c r="Z38" i="35"/>
  <c r="AC37" i="35"/>
  <c r="AB37" i="35"/>
  <c r="AA37" i="35"/>
  <c r="Z37" i="35"/>
  <c r="AC36" i="35"/>
  <c r="AB36" i="35"/>
  <c r="AA36" i="35"/>
  <c r="Z36" i="35"/>
  <c r="AC35" i="35"/>
  <c r="AB35" i="35"/>
  <c r="AA35" i="35"/>
  <c r="Z35" i="35"/>
  <c r="AC34" i="35"/>
  <c r="AB34" i="35"/>
  <c r="AA34" i="35"/>
  <c r="Z34" i="35"/>
  <c r="AC33" i="35"/>
  <c r="AB33" i="35"/>
  <c r="AA33" i="35"/>
  <c r="Z33" i="35"/>
  <c r="AC32" i="35"/>
  <c r="AB32" i="35"/>
  <c r="AA32" i="35"/>
  <c r="Z32" i="35"/>
  <c r="AC31" i="35"/>
  <c r="AB31" i="35"/>
  <c r="AA31" i="35"/>
  <c r="Z31" i="35"/>
  <c r="AC30" i="35"/>
  <c r="AB30" i="35"/>
  <c r="AA30" i="35"/>
  <c r="Z30" i="35"/>
  <c r="AC29" i="35"/>
  <c r="AB29" i="35"/>
  <c r="AA29" i="35"/>
  <c r="Z29" i="35"/>
  <c r="AC28" i="35"/>
  <c r="AB28" i="35"/>
  <c r="AA28" i="35"/>
  <c r="Z28" i="35"/>
  <c r="AC27" i="35"/>
  <c r="AB27" i="35"/>
  <c r="AA27" i="35"/>
  <c r="Z27" i="35"/>
  <c r="AC26" i="35"/>
  <c r="AB26" i="35"/>
  <c r="AA26" i="35"/>
  <c r="Z26" i="35"/>
  <c r="AC25" i="35"/>
  <c r="AB25" i="35"/>
  <c r="AA25" i="35"/>
  <c r="Z25" i="35"/>
  <c r="AC24" i="35"/>
  <c r="AB24" i="35"/>
  <c r="AA24" i="35"/>
  <c r="Z24" i="35"/>
  <c r="AC23" i="35"/>
  <c r="AB23" i="35"/>
  <c r="AA23" i="35"/>
  <c r="Z23" i="35"/>
  <c r="AC22" i="35"/>
  <c r="AB22" i="35"/>
  <c r="AA22" i="35"/>
  <c r="Z22" i="35"/>
  <c r="AC21" i="35"/>
  <c r="AB21" i="35"/>
  <c r="AA21" i="35"/>
  <c r="Z21" i="35"/>
  <c r="AC20" i="35"/>
  <c r="AB20" i="35"/>
  <c r="AA20" i="35"/>
  <c r="Z20" i="35"/>
  <c r="AC19" i="35"/>
  <c r="AB19" i="35"/>
  <c r="AA19" i="35"/>
  <c r="Z19" i="35"/>
  <c r="AC18" i="35"/>
  <c r="AB18" i="35"/>
  <c r="AA18" i="35"/>
  <c r="Z18" i="35"/>
  <c r="AC17" i="35"/>
  <c r="AB17" i="35"/>
  <c r="AA17" i="35"/>
  <c r="Z17" i="35"/>
  <c r="AA16" i="35" l="1"/>
  <c r="Z16" i="35"/>
  <c r="AC16" i="35"/>
  <c r="AB16" i="35"/>
  <c r="AA15" i="35"/>
  <c r="Z15" i="35"/>
  <c r="AC15" i="35"/>
  <c r="AB15" i="35"/>
  <c r="AA14" i="35"/>
  <c r="Z14" i="35"/>
  <c r="AB14" i="35"/>
  <c r="AC14" i="35"/>
  <c r="AC1998" i="35"/>
  <c r="AB1998" i="35"/>
  <c r="AA1998" i="35"/>
  <c r="Z1998" i="35"/>
  <c r="AC1999" i="35"/>
  <c r="AB1999" i="35"/>
  <c r="AA1999" i="35"/>
  <c r="Z1999" i="35"/>
</calcChain>
</file>

<file path=xl/sharedStrings.xml><?xml version="1.0" encoding="utf-8"?>
<sst xmlns="http://schemas.openxmlformats.org/spreadsheetml/2006/main" count="12956" uniqueCount="1756">
  <si>
    <t>発行者CD</t>
    <rPh sb="0" eb="3">
      <t>ハッコウシャ</t>
    </rPh>
    <phoneticPr fontId="31"/>
  </si>
  <si>
    <t>発行者名</t>
    <rPh sb="0" eb="3">
      <t>ハッコウシャ</t>
    </rPh>
    <rPh sb="3" eb="4">
      <t>メイ</t>
    </rPh>
    <phoneticPr fontId="31"/>
  </si>
  <si>
    <t>No</t>
  </si>
  <si>
    <t>期間名</t>
    <rPh sb="0" eb="2">
      <t>キカン</t>
    </rPh>
    <rPh sb="2" eb="3">
      <t>メイ</t>
    </rPh>
    <phoneticPr fontId="30"/>
  </si>
  <si>
    <t>期間CD</t>
    <rPh sb="0" eb="2">
      <t>キカン</t>
    </rPh>
    <phoneticPr fontId="30"/>
  </si>
  <si>
    <t>都道府県名</t>
    <rPh sb="0" eb="4">
      <t>トドウフケン</t>
    </rPh>
    <rPh sb="4" eb="5">
      <t>メイ</t>
    </rPh>
    <phoneticPr fontId="30"/>
  </si>
  <si>
    <t>都道府県リスト</t>
    <phoneticPr fontId="6"/>
  </si>
  <si>
    <t>都道府県CD</t>
    <rPh sb="0" eb="4">
      <t>トドウフケン</t>
    </rPh>
    <phoneticPr fontId="30"/>
  </si>
  <si>
    <t>学年リスト</t>
    <rPh sb="0" eb="2">
      <t>ガクネン</t>
    </rPh>
    <phoneticPr fontId="30"/>
  </si>
  <si>
    <t>学年CD</t>
    <rPh sb="0" eb="2">
      <t>ガクネン</t>
    </rPh>
    <phoneticPr fontId="30"/>
  </si>
  <si>
    <t>002</t>
  </si>
  <si>
    <t>東京書籍株式会社</t>
  </si>
  <si>
    <t>前　期</t>
    <rPh sb="0" eb="1">
      <t>マエ</t>
    </rPh>
    <rPh sb="2" eb="3">
      <t>キ</t>
    </rPh>
    <phoneticPr fontId="6"/>
  </si>
  <si>
    <t>北海道</t>
  </si>
  <si>
    <t>北海道教育委員会</t>
  </si>
  <si>
    <t>01</t>
  </si>
  <si>
    <t>小1</t>
  </si>
  <si>
    <t>004</t>
  </si>
  <si>
    <t>大日本図書株式会社</t>
  </si>
  <si>
    <t>前期転学</t>
    <rPh sb="0" eb="4">
      <t>ゼンキテンガク</t>
    </rPh>
    <phoneticPr fontId="6"/>
  </si>
  <si>
    <t>青森県</t>
  </si>
  <si>
    <t>青森県教育委員会</t>
  </si>
  <si>
    <t>02</t>
  </si>
  <si>
    <t>小2</t>
  </si>
  <si>
    <t>006</t>
  </si>
  <si>
    <t>教育図書株式会社</t>
  </si>
  <si>
    <t>後　期</t>
    <rPh sb="0" eb="1">
      <t>アト</t>
    </rPh>
    <rPh sb="2" eb="3">
      <t>キ</t>
    </rPh>
    <phoneticPr fontId="6"/>
  </si>
  <si>
    <t>岩手県</t>
  </si>
  <si>
    <t>岩手県教育委員会</t>
  </si>
  <si>
    <t>03</t>
  </si>
  <si>
    <t>小3</t>
  </si>
  <si>
    <t>009</t>
  </si>
  <si>
    <t>開隆堂出版株式会社</t>
  </si>
  <si>
    <t>後期転学</t>
    <rPh sb="0" eb="4">
      <t>コウキテンガク</t>
    </rPh>
    <phoneticPr fontId="6"/>
  </si>
  <si>
    <t>宮城県</t>
  </si>
  <si>
    <t>宮城県教育委員会</t>
  </si>
  <si>
    <t>04</t>
  </si>
  <si>
    <t>小4</t>
  </si>
  <si>
    <t>011</t>
  </si>
  <si>
    <t>学校図書株式会社</t>
  </si>
  <si>
    <t>秋田県</t>
  </si>
  <si>
    <t>秋田県教育委員会</t>
  </si>
  <si>
    <t>05</t>
  </si>
  <si>
    <t>小5</t>
  </si>
  <si>
    <t>015</t>
  </si>
  <si>
    <t>株式会社三省堂</t>
  </si>
  <si>
    <t>山形県</t>
  </si>
  <si>
    <t>山形県教育委員会</t>
  </si>
  <si>
    <t>06</t>
  </si>
  <si>
    <t>小6</t>
  </si>
  <si>
    <t>017</t>
  </si>
  <si>
    <t>教育出版株式会社</t>
  </si>
  <si>
    <t>福島県</t>
  </si>
  <si>
    <t>福島県教育委員会</t>
  </si>
  <si>
    <t>07</t>
  </si>
  <si>
    <t>中1</t>
  </si>
  <si>
    <t>026</t>
  </si>
  <si>
    <t>一般社団法人信州教育出版社</t>
    <rPh sb="0" eb="2">
      <t>イッパン</t>
    </rPh>
    <phoneticPr fontId="6"/>
  </si>
  <si>
    <t>茨城県</t>
  </si>
  <si>
    <t>茨城県教育委員会</t>
  </si>
  <si>
    <t>08</t>
  </si>
  <si>
    <t>中2</t>
  </si>
  <si>
    <t>027</t>
  </si>
  <si>
    <t>株式会社　教育芸術社</t>
  </si>
  <si>
    <t>栃木県</t>
  </si>
  <si>
    <t>栃木県教育委員会</t>
  </si>
  <si>
    <t>09</t>
  </si>
  <si>
    <t>中3</t>
  </si>
  <si>
    <t>038</t>
  </si>
  <si>
    <t>光村図書出版株式会社</t>
  </si>
  <si>
    <t>群馬県</t>
  </si>
  <si>
    <t>群馬県教育委員会</t>
  </si>
  <si>
    <t>10</t>
  </si>
  <si>
    <t>046</t>
  </si>
  <si>
    <t>株式会社　帝国書院</t>
  </si>
  <si>
    <t>埼玉県</t>
  </si>
  <si>
    <t>埼玉県教育委員会</t>
  </si>
  <si>
    <t>11</t>
  </si>
  <si>
    <t>050</t>
  </si>
  <si>
    <t>株式会社　大修館書店</t>
  </si>
  <si>
    <t>千葉県</t>
  </si>
  <si>
    <t>千葉県教育委員会</t>
  </si>
  <si>
    <t>12</t>
  </si>
  <si>
    <t>061</t>
  </si>
  <si>
    <t>株式会社　新興出版社啓林館</t>
  </si>
  <si>
    <t>東京都</t>
  </si>
  <si>
    <t>東京都教育委員会</t>
  </si>
  <si>
    <t>13</t>
  </si>
  <si>
    <t>081</t>
  </si>
  <si>
    <t>株式会社　山川出版社</t>
  </si>
  <si>
    <t>神奈川県</t>
  </si>
  <si>
    <t>神奈川県教育委員会</t>
  </si>
  <si>
    <t>14</t>
  </si>
  <si>
    <t>104</t>
  </si>
  <si>
    <t>数研出版株式会社</t>
  </si>
  <si>
    <t>新潟県</t>
  </si>
  <si>
    <t>新潟県教育委員会</t>
  </si>
  <si>
    <t>15</t>
  </si>
  <si>
    <t>116</t>
  </si>
  <si>
    <t>日本文教出版株式会社</t>
  </si>
  <si>
    <t>富山県</t>
  </si>
  <si>
    <t>富山県教育委員会</t>
  </si>
  <si>
    <t>16</t>
  </si>
  <si>
    <t>207</t>
  </si>
  <si>
    <t>株式会社　文教社</t>
  </si>
  <si>
    <t>石川県</t>
  </si>
  <si>
    <t>石川県教育委員会</t>
  </si>
  <si>
    <t>17</t>
  </si>
  <si>
    <t>208</t>
  </si>
  <si>
    <t>株式会社　光文書院</t>
  </si>
  <si>
    <t>福井県</t>
  </si>
  <si>
    <t>福井県教育委員会</t>
  </si>
  <si>
    <t>18</t>
  </si>
  <si>
    <t>224</t>
  </si>
  <si>
    <t>株式会社　Gakken</t>
  </si>
  <si>
    <t>山梨県</t>
  </si>
  <si>
    <t>山梨県教育委員会</t>
  </si>
  <si>
    <t>19</t>
  </si>
  <si>
    <t>227</t>
  </si>
  <si>
    <t>株式会社　育鵬社</t>
  </si>
  <si>
    <t>長野県</t>
  </si>
  <si>
    <t>長野県教育委員会</t>
  </si>
  <si>
    <t>20</t>
  </si>
  <si>
    <t>232</t>
  </si>
  <si>
    <t>あかつき教育図書株式会社</t>
    <rPh sb="4" eb="8">
      <t>キョウイクトショ</t>
    </rPh>
    <rPh sb="8" eb="12">
      <t>カブシキガイシャ</t>
    </rPh>
    <phoneticPr fontId="5"/>
  </si>
  <si>
    <t>岐阜県</t>
  </si>
  <si>
    <t>岐阜県教育委員会</t>
  </si>
  <si>
    <t>21</t>
  </si>
  <si>
    <t>233</t>
  </si>
  <si>
    <t>日本教科書株式会社</t>
    <rPh sb="0" eb="2">
      <t>ニホン</t>
    </rPh>
    <rPh sb="2" eb="5">
      <t>キョウカショ</t>
    </rPh>
    <rPh sb="5" eb="7">
      <t>カブシキ</t>
    </rPh>
    <rPh sb="7" eb="9">
      <t>カイシャ</t>
    </rPh>
    <phoneticPr fontId="6"/>
  </si>
  <si>
    <t>静岡県</t>
  </si>
  <si>
    <t>静岡県教育委員会</t>
  </si>
  <si>
    <t>22</t>
  </si>
  <si>
    <t>181</t>
  </si>
  <si>
    <t>社会福祉法人　東京点字出版所　</t>
    <rPh sb="0" eb="2">
      <t>シャカイ</t>
    </rPh>
    <rPh sb="2" eb="4">
      <t>フクシ</t>
    </rPh>
    <rPh sb="4" eb="6">
      <t>ホウジン</t>
    </rPh>
    <rPh sb="7" eb="9">
      <t>トウキョウ</t>
    </rPh>
    <rPh sb="9" eb="11">
      <t>テンジ</t>
    </rPh>
    <rPh sb="11" eb="13">
      <t>シュッパン</t>
    </rPh>
    <rPh sb="13" eb="14">
      <t>ショ</t>
    </rPh>
    <phoneticPr fontId="6"/>
  </si>
  <si>
    <t>愛知県</t>
  </si>
  <si>
    <t>愛知県教育委員会</t>
  </si>
  <si>
    <t>23</t>
  </si>
  <si>
    <t>182</t>
  </si>
  <si>
    <t>社会福祉法人　日本ライトハウス</t>
    <rPh sb="0" eb="2">
      <t>シャカイ</t>
    </rPh>
    <rPh sb="2" eb="4">
      <t>フクシ</t>
    </rPh>
    <rPh sb="4" eb="6">
      <t>ホウジン</t>
    </rPh>
    <rPh sb="7" eb="9">
      <t>ニホン</t>
    </rPh>
    <phoneticPr fontId="6"/>
  </si>
  <si>
    <t>三重県</t>
  </si>
  <si>
    <t>三重県教育委員会</t>
  </si>
  <si>
    <t>24</t>
  </si>
  <si>
    <t>196</t>
  </si>
  <si>
    <t>社会福祉法人　東京ヘレン・ケラー協会</t>
    <rPh sb="0" eb="2">
      <t>シャカイ</t>
    </rPh>
    <rPh sb="2" eb="4">
      <t>フクシ</t>
    </rPh>
    <rPh sb="4" eb="6">
      <t>ホウジン</t>
    </rPh>
    <rPh sb="7" eb="9">
      <t>トウキョウ</t>
    </rPh>
    <rPh sb="16" eb="18">
      <t>キョウカイ</t>
    </rPh>
    <phoneticPr fontId="6"/>
  </si>
  <si>
    <t>滋賀県</t>
  </si>
  <si>
    <t>滋賀県教育委員会</t>
  </si>
  <si>
    <t>25</t>
  </si>
  <si>
    <t>216</t>
  </si>
  <si>
    <t>社会福祉法人視覚障害者支援総合センター</t>
    <rPh sb="0" eb="2">
      <t>シャカイ</t>
    </rPh>
    <rPh sb="2" eb="4">
      <t>フクシ</t>
    </rPh>
    <rPh sb="4" eb="6">
      <t>ホウジン</t>
    </rPh>
    <rPh sb="6" eb="8">
      <t>シカク</t>
    </rPh>
    <rPh sb="8" eb="11">
      <t>ショウガイシャ</t>
    </rPh>
    <rPh sb="11" eb="13">
      <t>シエン</t>
    </rPh>
    <rPh sb="13" eb="15">
      <t>ソウゴウ</t>
    </rPh>
    <phoneticPr fontId="6"/>
  </si>
  <si>
    <t>京都府</t>
  </si>
  <si>
    <t>京都府教育委員会</t>
  </si>
  <si>
    <t>26</t>
  </si>
  <si>
    <t>217</t>
  </si>
  <si>
    <t>社会福祉法人日本点字図書館</t>
    <rPh sb="0" eb="2">
      <t>シャカイ</t>
    </rPh>
    <rPh sb="2" eb="4">
      <t>フクシ</t>
    </rPh>
    <rPh sb="4" eb="6">
      <t>ホウジン</t>
    </rPh>
    <rPh sb="6" eb="8">
      <t>ニホン</t>
    </rPh>
    <rPh sb="8" eb="10">
      <t>テンジ</t>
    </rPh>
    <rPh sb="10" eb="13">
      <t>トショカン</t>
    </rPh>
    <phoneticPr fontId="6"/>
  </si>
  <si>
    <t>大阪府</t>
  </si>
  <si>
    <t>大阪府教育委員会</t>
  </si>
  <si>
    <t>27</t>
  </si>
  <si>
    <t>兵庫県</t>
  </si>
  <si>
    <t>兵庫県教育委員会</t>
  </si>
  <si>
    <t>28</t>
  </si>
  <si>
    <t>奈良県</t>
  </si>
  <si>
    <t>奈良県教育委員会</t>
  </si>
  <si>
    <t>29</t>
  </si>
  <si>
    <t>和歌山県</t>
  </si>
  <si>
    <t>和歌山県教育委員会</t>
  </si>
  <si>
    <t>30</t>
  </si>
  <si>
    <t>鳥取県</t>
  </si>
  <si>
    <t>鳥取県教育委員会</t>
  </si>
  <si>
    <t>31</t>
  </si>
  <si>
    <t>島根県</t>
  </si>
  <si>
    <t>島根県教育委員会</t>
  </si>
  <si>
    <t>32</t>
  </si>
  <si>
    <t>岡山県</t>
  </si>
  <si>
    <t>岡山県教育委員会</t>
  </si>
  <si>
    <t>33</t>
  </si>
  <si>
    <t>広島県</t>
  </si>
  <si>
    <t>広島県教育委員会</t>
  </si>
  <si>
    <t>34</t>
  </si>
  <si>
    <t>山口県</t>
  </si>
  <si>
    <t>山口県教育委員会</t>
  </si>
  <si>
    <t>35</t>
  </si>
  <si>
    <t>徳島県</t>
  </si>
  <si>
    <t>徳島県教育委員会</t>
  </si>
  <si>
    <t>36</t>
  </si>
  <si>
    <t>香川県</t>
  </si>
  <si>
    <t>香川県教育委員会</t>
  </si>
  <si>
    <t>37</t>
  </si>
  <si>
    <t>愛媛県</t>
  </si>
  <si>
    <t>愛媛県教育委員会</t>
  </si>
  <si>
    <t>38</t>
  </si>
  <si>
    <t>高知県</t>
  </si>
  <si>
    <t>高知県教育委員会</t>
  </si>
  <si>
    <t>39</t>
  </si>
  <si>
    <t>福岡県</t>
  </si>
  <si>
    <t>福岡県教育委員会</t>
  </si>
  <si>
    <t>40</t>
  </si>
  <si>
    <t>佐賀県</t>
  </si>
  <si>
    <t>佐賀県教育委員会</t>
  </si>
  <si>
    <t>41</t>
  </si>
  <si>
    <t>長崎県</t>
  </si>
  <si>
    <t>長崎県教育委員会</t>
  </si>
  <si>
    <t>42</t>
  </si>
  <si>
    <t>熊本県</t>
  </si>
  <si>
    <t>熊本県教育委員会</t>
  </si>
  <si>
    <t>43</t>
  </si>
  <si>
    <t>大分県</t>
  </si>
  <si>
    <t>大分県教育委員会</t>
  </si>
  <si>
    <t>44</t>
  </si>
  <si>
    <t>宮崎県</t>
  </si>
  <si>
    <t>宮崎県教育委員会</t>
  </si>
  <si>
    <t>45</t>
  </si>
  <si>
    <t>鹿児島県</t>
  </si>
  <si>
    <t>鹿児島県教育委員会</t>
  </si>
  <si>
    <t>46</t>
  </si>
  <si>
    <t>沖縄県</t>
  </si>
  <si>
    <t>沖縄県教育委員会</t>
  </si>
  <si>
    <t>47</t>
  </si>
  <si>
    <t>　　　都道府県教育委員会名　→</t>
    <rPh sb="3" eb="7">
      <t>トドウフケン</t>
    </rPh>
    <rPh sb="7" eb="9">
      <t>キョウイク</t>
    </rPh>
    <rPh sb="9" eb="12">
      <t>イインカイ</t>
    </rPh>
    <rPh sb="12" eb="13">
      <t>メイ</t>
    </rPh>
    <phoneticPr fontId="6"/>
  </si>
  <si>
    <t>　実施機関名→</t>
    <rPh sb="1" eb="3">
      <t>ジッシ</t>
    </rPh>
    <rPh sb="3" eb="6">
      <t>キカンメイ</t>
    </rPh>
    <phoneticPr fontId="6"/>
  </si>
  <si>
    <t>（注）</t>
    <rPh sb="1" eb="2">
      <t>チュウ</t>
    </rPh>
    <phoneticPr fontId="6"/>
  </si>
  <si>
    <r>
      <t>　　　１．１行に１図書の情報を記入してください。</t>
    </r>
    <r>
      <rPr>
        <sz val="16"/>
        <color rgb="FFFF0000"/>
        <rFont val="ＭＳ Ｐ明朝"/>
        <family val="1"/>
        <charset val="128"/>
      </rPr>
      <t>※</t>
    </r>
    <r>
      <rPr>
        <b/>
        <sz val="16"/>
        <color rgb="FFFF0000"/>
        <rFont val="ＭＳ Ｐ明朝"/>
        <family val="1"/>
        <charset val="128"/>
      </rPr>
      <t>グレーに塗りつぶされているセルには手入力しないでください</t>
    </r>
    <rPh sb="6" eb="7">
      <t>ギョウ</t>
    </rPh>
    <rPh sb="9" eb="11">
      <t>トショ</t>
    </rPh>
    <rPh sb="12" eb="14">
      <t>ジョウホウ</t>
    </rPh>
    <rPh sb="15" eb="17">
      <t>キニュウ</t>
    </rPh>
    <rPh sb="29" eb="30">
      <t>ヌ</t>
    </rPh>
    <rPh sb="42" eb="43">
      <t>テ</t>
    </rPh>
    <rPh sb="43" eb="45">
      <t>ニュウリョク</t>
    </rPh>
    <phoneticPr fontId="6"/>
  </si>
  <si>
    <t>　　　３．下学年本等、本来の給与学年と異なる教科書を希望する場合は、その他特記事項の欄に記載してください。</t>
    <rPh sb="36" eb="37">
      <t>ホカ</t>
    </rPh>
    <rPh sb="37" eb="39">
      <t>トッキ</t>
    </rPh>
    <rPh sb="39" eb="41">
      <t>ジコウ</t>
    </rPh>
    <rPh sb="42" eb="43">
      <t>ラン</t>
    </rPh>
    <phoneticPr fontId="6"/>
  </si>
  <si>
    <t>↓あらかじめ入力されている数式を編集したり削除したりしないようにご注意ください↓</t>
    <rPh sb="6" eb="8">
      <t>ニュウリョク</t>
    </rPh>
    <rPh sb="13" eb="15">
      <t>スウシキ</t>
    </rPh>
    <rPh sb="16" eb="18">
      <t>ヘンシュウ</t>
    </rPh>
    <rPh sb="21" eb="23">
      <t>サクジョ</t>
    </rPh>
    <rPh sb="33" eb="35">
      <t>チュウイ</t>
    </rPh>
    <phoneticPr fontId="8"/>
  </si>
  <si>
    <t>学校名</t>
    <rPh sb="0" eb="2">
      <t>ガッコウ</t>
    </rPh>
    <rPh sb="2" eb="3">
      <t>メイ</t>
    </rPh>
    <phoneticPr fontId="6"/>
  </si>
  <si>
    <t>学年</t>
    <phoneticPr fontId="8"/>
  </si>
  <si>
    <t>給与対象者
氏　名</t>
    <rPh sb="0" eb="2">
      <t>キュウヨ</t>
    </rPh>
    <rPh sb="2" eb="5">
      <t>タイショウシャ</t>
    </rPh>
    <phoneticPr fontId="6"/>
  </si>
  <si>
    <t>発行者
番号</t>
    <rPh sb="0" eb="3">
      <t>ハッコウシャ</t>
    </rPh>
    <rPh sb="4" eb="6">
      <t>バンゴウ</t>
    </rPh>
    <phoneticPr fontId="6"/>
  </si>
  <si>
    <t>管理
番号</t>
    <rPh sb="0" eb="2">
      <t>カンリ</t>
    </rPh>
    <rPh sb="3" eb="5">
      <t>バンゴウ</t>
    </rPh>
    <phoneticPr fontId="6"/>
  </si>
  <si>
    <t>発行者名</t>
    <rPh sb="0" eb="3">
      <t>ハッコウシャ</t>
    </rPh>
    <rPh sb="3" eb="4">
      <t>メイ</t>
    </rPh>
    <phoneticPr fontId="6"/>
  </si>
  <si>
    <t>拡大・点字の別</t>
    <rPh sb="0" eb="2">
      <t>カクダイ</t>
    </rPh>
    <rPh sb="3" eb="4">
      <t>テン</t>
    </rPh>
    <rPh sb="4" eb="5">
      <t>ジ</t>
    </rPh>
    <rPh sb="6" eb="7">
      <t>ベツ</t>
    </rPh>
    <phoneticPr fontId="6"/>
  </si>
  <si>
    <t>種目</t>
    <rPh sb="0" eb="1">
      <t>タネ</t>
    </rPh>
    <rPh sb="1" eb="2">
      <t>メ</t>
    </rPh>
    <phoneticPr fontId="6"/>
  </si>
  <si>
    <t>教科書の
記号・番号</t>
    <rPh sb="0" eb="3">
      <t>キョウカショ</t>
    </rPh>
    <rPh sb="5" eb="7">
      <t>キゴウ</t>
    </rPh>
    <rPh sb="8" eb="10">
      <t>バンゴウ</t>
    </rPh>
    <phoneticPr fontId="6"/>
  </si>
  <si>
    <t>教科書名</t>
    <rPh sb="0" eb="3">
      <t>キョウカショ</t>
    </rPh>
    <rPh sb="3" eb="4">
      <t>メイ</t>
    </rPh>
    <phoneticPr fontId="6"/>
  </si>
  <si>
    <t>文字
サイズ</t>
    <rPh sb="0" eb="2">
      <t>モジ</t>
    </rPh>
    <phoneticPr fontId="6"/>
  </si>
  <si>
    <t>注意事項</t>
    <rPh sb="0" eb="2">
      <t>チュウイ</t>
    </rPh>
    <rPh sb="2" eb="4">
      <t>ジコウ</t>
    </rPh>
    <phoneticPr fontId="6"/>
  </si>
  <si>
    <t>連絡先</t>
    <phoneticPr fontId="6"/>
  </si>
  <si>
    <t>郵便
番号</t>
    <rPh sb="0" eb="2">
      <t>ユウビン</t>
    </rPh>
    <rPh sb="3" eb="5">
      <t>バンゴウ</t>
    </rPh>
    <phoneticPr fontId="6"/>
  </si>
  <si>
    <t>住所</t>
    <rPh sb="0" eb="2">
      <t>ジュウショ</t>
    </rPh>
    <phoneticPr fontId="6"/>
  </si>
  <si>
    <t>担当部署</t>
    <rPh sb="0" eb="2">
      <t>タントウ</t>
    </rPh>
    <rPh sb="2" eb="4">
      <t>ブショ</t>
    </rPh>
    <phoneticPr fontId="6"/>
  </si>
  <si>
    <t>都道府県</t>
    <rPh sb="0" eb="4">
      <t>トドウフケン</t>
    </rPh>
    <phoneticPr fontId="6"/>
  </si>
  <si>
    <t>市町村等</t>
    <rPh sb="0" eb="3">
      <t>シチョウソン</t>
    </rPh>
    <rPh sb="3" eb="4">
      <t>トウ</t>
    </rPh>
    <phoneticPr fontId="6"/>
  </si>
  <si>
    <t>都道府県番号</t>
    <rPh sb="0" eb="4">
      <t>トドウフケン</t>
    </rPh>
    <rPh sb="4" eb="6">
      <t>バンゴウ</t>
    </rPh>
    <phoneticPr fontId="6"/>
  </si>
  <si>
    <t>学校名</t>
    <rPh sb="0" eb="3">
      <t>ガッコウメイ</t>
    </rPh>
    <phoneticPr fontId="6"/>
  </si>
  <si>
    <t>図書名リストナンバー</t>
    <rPh sb="0" eb="2">
      <t>トショ</t>
    </rPh>
    <rPh sb="2" eb="3">
      <t>メイ</t>
    </rPh>
    <phoneticPr fontId="6"/>
  </si>
  <si>
    <t>学年B-1</t>
    <rPh sb="0" eb="2">
      <t>ガクネン</t>
    </rPh>
    <phoneticPr fontId="20"/>
  </si>
  <si>
    <t>学年B-2</t>
    <rPh sb="0" eb="2">
      <t>ガクネン</t>
    </rPh>
    <phoneticPr fontId="20"/>
  </si>
  <si>
    <t>学年B-3</t>
    <rPh sb="0" eb="2">
      <t>ガクネン</t>
    </rPh>
    <phoneticPr fontId="20"/>
  </si>
  <si>
    <t>学年B-4</t>
    <rPh sb="0" eb="2">
      <t>ガクネン</t>
    </rPh>
    <phoneticPr fontId="20"/>
  </si>
  <si>
    <t>※入力誤り防止のため、旧版として発行予定の拡大教科書の行に着色をしています。</t>
    <rPh sb="1" eb="3">
      <t>ニュウリョク</t>
    </rPh>
    <rPh sb="3" eb="4">
      <t>アヤマ</t>
    </rPh>
    <rPh sb="5" eb="7">
      <t>ボウシ</t>
    </rPh>
    <rPh sb="11" eb="13">
      <t>キュウハン</t>
    </rPh>
    <rPh sb="16" eb="18">
      <t>ハッコウ</t>
    </rPh>
    <rPh sb="18" eb="20">
      <t>ヨテイ</t>
    </rPh>
    <rPh sb="21" eb="23">
      <t>カクダイ</t>
    </rPh>
    <rPh sb="23" eb="26">
      <t>キョウカショ</t>
    </rPh>
    <rPh sb="27" eb="28">
      <t>ギョウ</t>
    </rPh>
    <rPh sb="29" eb="31">
      <t>チャクショク</t>
    </rPh>
    <phoneticPr fontId="8"/>
  </si>
  <si>
    <t>発行者
略称</t>
    <rPh sb="0" eb="2">
      <t>ハッコウ</t>
    </rPh>
    <rPh sb="2" eb="3">
      <t>シャ</t>
    </rPh>
    <rPh sb="4" eb="6">
      <t>リャクショウ</t>
    </rPh>
    <phoneticPr fontId="6"/>
  </si>
  <si>
    <t>発行者
番号</t>
    <rPh sb="0" eb="2">
      <t>ハッコウ</t>
    </rPh>
    <rPh sb="2" eb="3">
      <t>シャ</t>
    </rPh>
    <rPh sb="4" eb="6">
      <t>バンゴウ</t>
    </rPh>
    <phoneticPr fontId="6"/>
  </si>
  <si>
    <t>拡大・
点字</t>
    <rPh sb="0" eb="2">
      <t>カクダイ</t>
    </rPh>
    <rPh sb="4" eb="6">
      <t>テンジ</t>
    </rPh>
    <phoneticPr fontId="8"/>
  </si>
  <si>
    <t>学校種</t>
    <rPh sb="0" eb="2">
      <t>ガッコウ</t>
    </rPh>
    <rPh sb="2" eb="3">
      <t>タネ</t>
    </rPh>
    <phoneticPr fontId="6"/>
  </si>
  <si>
    <t>使用
学年</t>
    <rPh sb="0" eb="2">
      <t>シヨウ</t>
    </rPh>
    <rPh sb="3" eb="5">
      <t>ガクネン</t>
    </rPh>
    <phoneticPr fontId="6"/>
  </si>
  <si>
    <t>原典教科書</t>
    <phoneticPr fontId="6"/>
  </si>
  <si>
    <t>拡大教科書の内容</t>
    <rPh sb="0" eb="5">
      <t>カクダイキョウカショ</t>
    </rPh>
    <rPh sb="6" eb="8">
      <t>ナイヨウ</t>
    </rPh>
    <phoneticPr fontId="6"/>
  </si>
  <si>
    <t>発行
年度</t>
    <rPh sb="0" eb="2">
      <t>ハッコウ</t>
    </rPh>
    <rPh sb="3" eb="5">
      <t>ネンド</t>
    </rPh>
    <phoneticPr fontId="6"/>
  </si>
  <si>
    <t>教科書
記号</t>
    <rPh sb="0" eb="3">
      <t>キョウカショ</t>
    </rPh>
    <rPh sb="4" eb="6">
      <t>キゴウ</t>
    </rPh>
    <phoneticPr fontId="6"/>
  </si>
  <si>
    <t>教科書
番号</t>
    <rPh sb="0" eb="3">
      <t>キョウカショ</t>
    </rPh>
    <rPh sb="4" eb="6">
      <t>バンゴウ</t>
    </rPh>
    <phoneticPr fontId="6"/>
  </si>
  <si>
    <t>書名</t>
    <rPh sb="0" eb="1">
      <t>ショ</t>
    </rPh>
    <rPh sb="1" eb="2">
      <t>メイ</t>
    </rPh>
    <phoneticPr fontId="6"/>
  </si>
  <si>
    <t>分冊数</t>
    <rPh sb="0" eb="2">
      <t>ブンサツ</t>
    </rPh>
    <rPh sb="2" eb="3">
      <t>スウ</t>
    </rPh>
    <phoneticPr fontId="6"/>
  </si>
  <si>
    <t>判型</t>
    <rPh sb="0" eb="2">
      <t>ハンガタ</t>
    </rPh>
    <phoneticPr fontId="6"/>
  </si>
  <si>
    <t>書体</t>
    <rPh sb="0" eb="2">
      <t>ショタイ</t>
    </rPh>
    <phoneticPr fontId="6"/>
  </si>
  <si>
    <t>新旧
の別</t>
    <rPh sb="0" eb="1">
      <t>シン</t>
    </rPh>
    <rPh sb="1" eb="2">
      <t>キュウ</t>
    </rPh>
    <rPh sb="4" eb="5">
      <t>ベツ</t>
    </rPh>
    <phoneticPr fontId="6"/>
  </si>
  <si>
    <t>注意事項</t>
    <rPh sb="0" eb="2">
      <t>チュウイ</t>
    </rPh>
    <rPh sb="2" eb="4">
      <t>ジコウ</t>
    </rPh>
    <phoneticPr fontId="8"/>
  </si>
  <si>
    <t>発行者</t>
    <rPh sb="0" eb="3">
      <t>ハッコウシャ</t>
    </rPh>
    <phoneticPr fontId="6"/>
  </si>
  <si>
    <t>郵便番号</t>
    <rPh sb="0" eb="2">
      <t>ユウビン</t>
    </rPh>
    <rPh sb="2" eb="4">
      <t>バンゴウ</t>
    </rPh>
    <phoneticPr fontId="6"/>
  </si>
  <si>
    <t>連絡先</t>
    <rPh sb="0" eb="2">
      <t>レンラク</t>
    </rPh>
    <rPh sb="2" eb="3">
      <t>サキ</t>
    </rPh>
    <phoneticPr fontId="6"/>
  </si>
  <si>
    <t>教科書の記号・番号</t>
    <rPh sb="0" eb="3">
      <t>キョウカショ</t>
    </rPh>
    <rPh sb="4" eb="6">
      <t>キゴウ</t>
    </rPh>
    <rPh sb="7" eb="9">
      <t>バンゴウ</t>
    </rPh>
    <phoneticPr fontId="6"/>
  </si>
  <si>
    <t>東書</t>
  </si>
  <si>
    <t>拡大版</t>
    <rPh sb="0" eb="2">
      <t>カクダイ</t>
    </rPh>
    <rPh sb="2" eb="3">
      <t>ハン</t>
    </rPh>
    <phoneticPr fontId="8"/>
  </si>
  <si>
    <t>小</t>
    <rPh sb="0" eb="1">
      <t>ショウ</t>
    </rPh>
    <phoneticPr fontId="6"/>
  </si>
  <si>
    <t>国語</t>
  </si>
  <si>
    <t>小　新編　あたらしい　こくご　一上（国語109）拡大版【26P】</t>
  </si>
  <si>
    <t>B5</t>
  </si>
  <si>
    <t>教科書体ほか</t>
  </si>
  <si>
    <t>03-5390-7243</t>
  </si>
  <si>
    <t>小　新編　あたらしい　こくご　一上（国語109）拡大版【30P】</t>
  </si>
  <si>
    <t>A4</t>
  </si>
  <si>
    <t>小　新編　あたらしい　こくご　一下（国語110）拡大版【26P】</t>
  </si>
  <si>
    <t>丸ゴシックほか</t>
    <rPh sb="0" eb="1">
      <t>マル</t>
    </rPh>
    <phoneticPr fontId="43"/>
  </si>
  <si>
    <t>小　新編　あたらしい　こくご　一下（国語110）拡大版【30P】</t>
  </si>
  <si>
    <t>小　新編　新しい　国語　二上（国語209）拡大版【26P】</t>
  </si>
  <si>
    <t>小　新編　新しい　国語　二上（国語209）拡大版【30P】</t>
  </si>
  <si>
    <t>小　新編　新しい　国語　二下（国語210）拡大版【26P】</t>
  </si>
  <si>
    <t>小　新編　新しい　国語　二下（国語210）拡大版【30P】</t>
  </si>
  <si>
    <t>小　新編　新しい国語　三上（国語309）拡大版【26P】</t>
  </si>
  <si>
    <t>小　新編　新しい国語　三上（国語309）拡大版【30P】</t>
  </si>
  <si>
    <t>小　新編　新しい国語　三下（国語310）拡大版【26P】</t>
  </si>
  <si>
    <t>小　新編　新しい国語　三下（国語310）拡大版【30P】</t>
  </si>
  <si>
    <t>小　新編　新しい国語　四上（国語409）拡大版【22P】</t>
  </si>
  <si>
    <t>小　新編　新しい国語　四上（国語409）拡大版【26P】</t>
  </si>
  <si>
    <t>小　新編　新しい国語　四下（国語410）拡大版【22P】</t>
  </si>
  <si>
    <t>小　新編　新しい国語　四下（国語410）拡大版【26P】</t>
  </si>
  <si>
    <t>小　新編　新しい国語　五（国語509）拡大版【22P】</t>
  </si>
  <si>
    <t>小　新編　新しい国語　五（国語509）拡大版【26P】</t>
  </si>
  <si>
    <t>小　新編　新しい国語　六（国語609）拡大版【22P】</t>
  </si>
  <si>
    <t>小　新編　新しい国語　六（国語609）拡大版【26P】</t>
  </si>
  <si>
    <t>教出</t>
  </si>
  <si>
    <t>小　ひろがることば　しょうがくこくご　一上（国語111）拡大版【30P】</t>
  </si>
  <si>
    <t>135-0063</t>
  </si>
  <si>
    <t>東京都江東区有明3-4-10　TFTビル西館</t>
  </si>
  <si>
    <t>03-5579-6691</t>
  </si>
  <si>
    <t>小　ひろがることば　しょうがくこくご　一下（国語112）拡大版【30P】</t>
  </si>
  <si>
    <t>小　ひろがることば　小学国語　二上（国語211）拡大版【30P】</t>
  </si>
  <si>
    <t>小　ひろがることば　小学国語　二下（国語212）拡大版【30P】</t>
  </si>
  <si>
    <t>小　ひろがる言葉　小学国語　三上（国語311）拡大版【30P】</t>
  </si>
  <si>
    <t>小　ひろがる言葉　小学国語　三下（国語312）拡大版【30P】</t>
  </si>
  <si>
    <t>小　ひろがる言葉　小学国語　四上（国語411）拡大版【26P】</t>
  </si>
  <si>
    <t>小　ひろがる言葉　小学国語　四下（国語412）拡大版【26P】</t>
  </si>
  <si>
    <t>小　ひろがる言葉　小学国語　五上（国語511）拡大版【26P】</t>
  </si>
  <si>
    <t>小　ひろがる言葉　小学国語　五下（国語512）拡大版【26P】</t>
  </si>
  <si>
    <t>小　ひろがる言葉　小学国語　六上（国語611）拡大版【26P】</t>
  </si>
  <si>
    <t>小　ひろがる言葉　小学国語　六下（国語612）拡大版【26P】</t>
  </si>
  <si>
    <t>光村</t>
  </si>
  <si>
    <t>小  こくご一上　かざぐるま（国語113）拡大版【22P】</t>
  </si>
  <si>
    <t>A5</t>
  </si>
  <si>
    <t>141-8675</t>
  </si>
  <si>
    <t>東京都品川区上大崎2-19-9</t>
  </si>
  <si>
    <t>供給部</t>
  </si>
  <si>
    <t>小  こくご一上　かざぐるま（国語113）拡大版【26P】</t>
  </si>
  <si>
    <t>小  こくご一上　かざぐるま（国語113）拡大版【30P】</t>
  </si>
  <si>
    <t>小  こくご一下　ともだち（国語114）拡大版【22P】</t>
  </si>
  <si>
    <t>小  こくご一下　ともだち（国語114）拡大版【26P】</t>
  </si>
  <si>
    <t>小  こくご一下　ともだち（国語114）拡大版【30P】</t>
  </si>
  <si>
    <t>小  こくご二上　たんぽぽ（国語213）拡大版【22P】</t>
  </si>
  <si>
    <t>小  こくご二上　たんぽぽ（国語213）拡大版【26P】</t>
  </si>
  <si>
    <t>小  こくご二上　たんぽぽ（国語213）拡大版【30P】</t>
  </si>
  <si>
    <t>小  こくご二下　赤とんぼ（国語214）拡大版【22P】</t>
  </si>
  <si>
    <t>小  こくご二下　赤とんぼ（国語214）拡大版【26P】</t>
  </si>
  <si>
    <t>小  こくご二下　赤とんぼ（国語214）拡大版【30P】</t>
  </si>
  <si>
    <t>小  国語三上　わかば（国語313）拡大版【18P】</t>
  </si>
  <si>
    <t>小  国語三上　わかば（国語313）拡大版【22P】</t>
  </si>
  <si>
    <t>小  国語三上　わかば（国語313）拡大版【26P】</t>
  </si>
  <si>
    <t>小  国語三下　あおぞら（国語314）拡大版【18P】</t>
  </si>
  <si>
    <t>小  国語三下　あおぞら（国語314）拡大版【22P】</t>
  </si>
  <si>
    <t>小  国語三下　あおぞら（国語314）拡大版【26P】</t>
  </si>
  <si>
    <t>小  国語四上　かがやき（国語413）拡大版【18P】</t>
  </si>
  <si>
    <t>小  国語四上　かがやき（国語413）拡大版【22P】</t>
  </si>
  <si>
    <t>小  国語四上　かがやき（国語413）拡大版【26P】</t>
  </si>
  <si>
    <t>小  国語四下　はばたき（国語414）拡大版【18P】</t>
  </si>
  <si>
    <t>小  国語四下　はばたき（国語414）拡大版【22P】</t>
  </si>
  <si>
    <t>小  国語四下　はばたき（国語414）拡大版【26P】</t>
  </si>
  <si>
    <t>小  国語五　銀河（国語513）拡大版【18P】</t>
  </si>
  <si>
    <t>小  国語五　銀河（国語513）拡大版【22P】</t>
  </si>
  <si>
    <t>小  国語五　銀河（国語513）拡大版【26P】</t>
  </si>
  <si>
    <t>小  国語六　創造（国語613）拡大版【18P】</t>
  </si>
  <si>
    <t>小  国語六　創造（国語613）拡大版【22P】</t>
  </si>
  <si>
    <t>小  国語六　創造（国語613）拡大版【26P】</t>
  </si>
  <si>
    <t>小</t>
    <rPh sb="0" eb="1">
      <t>ショウ</t>
    </rPh>
    <phoneticPr fontId="45"/>
  </si>
  <si>
    <t>小　新編　あたらしい　しょしゃ　一（書写106）拡大版【30P】</t>
  </si>
  <si>
    <t>新版</t>
    <rPh sb="0" eb="1">
      <t>シン</t>
    </rPh>
    <rPh sb="1" eb="2">
      <t>ハン</t>
    </rPh>
    <phoneticPr fontId="46"/>
  </si>
  <si>
    <t>小　新編　新しい　しょしゃ　二（書写206）拡大版【30P】</t>
  </si>
  <si>
    <t>小　新編　新しい　書写　三（書写306）拡大版【30P】</t>
  </si>
  <si>
    <t>小　新編　新しい　書写　四（書写406）拡大版【26P】</t>
  </si>
  <si>
    <t>小　新編　新しい　書写　五（書写506）拡大版【26P】</t>
  </si>
  <si>
    <t>小　新編　新しい　書写　六（書写606）拡大版【26P】</t>
  </si>
  <si>
    <t>小　しょうがく　しょしゃ　一ねん（書写107）拡大版【30P】</t>
  </si>
  <si>
    <t>A4</t>
    <phoneticPr fontId="45"/>
  </si>
  <si>
    <t>小　小学　しょしゃ　二年（書写207）拡大版【30P】</t>
  </si>
  <si>
    <t>小　小学　書写　三年（書写307）拡大版【30P】</t>
  </si>
  <si>
    <t>小　小学　書写　四年（書写407）拡大版【26P】</t>
  </si>
  <si>
    <t>小　小学　書写　五年（書写507）拡大版【26P】</t>
  </si>
  <si>
    <t>小　小学　書写　六年（書写607）拡大版【26P】</t>
  </si>
  <si>
    <t>小　しょしゃ　一ねん（書写108）拡大版【22P】</t>
  </si>
  <si>
    <t>小　しょしゃ　一ねん（書写108）拡大版【26P】</t>
  </si>
  <si>
    <t>小　しょしゃ　一ねん（書写108）拡大版【30P】</t>
  </si>
  <si>
    <t>小　しょしゃ　二年（書写208）拡大版【22P】</t>
  </si>
  <si>
    <t>ゴシック体</t>
  </si>
  <si>
    <t>小　しょしゃ　二年（書写208）拡大版【26P】</t>
  </si>
  <si>
    <t>小　しょしゃ　二年（書写208）拡大版【30P】</t>
  </si>
  <si>
    <t>小　書写　三年（書写308）拡大版【22P】</t>
  </si>
  <si>
    <t>小　書写　三年（書写308）拡大版【26P】</t>
  </si>
  <si>
    <t>小　書写　三年（書写308）拡大版【30P】</t>
  </si>
  <si>
    <t>小　書写　四年（書写408）拡大版【22P】</t>
  </si>
  <si>
    <t>小　書写　四年（書写408）拡大版【26P】</t>
  </si>
  <si>
    <t>小　書写　四年（書写408）拡大版【30P】</t>
  </si>
  <si>
    <t>小　書写　五年（書写508）拡大版【22P】</t>
  </si>
  <si>
    <t>小　書写　五年（書写508）拡大版【26P】</t>
  </si>
  <si>
    <t>小　書写　五年（書写508）拡大版【30P】</t>
  </si>
  <si>
    <t>小　書写　六年（書写608）拡大版【22P】</t>
  </si>
  <si>
    <t>小　書写　六年（書写608）拡大版【26P】</t>
  </si>
  <si>
    <t>小　書写　六年（書写608）拡大版【30P】</t>
  </si>
  <si>
    <t>日文</t>
  </si>
  <si>
    <t>558-0041</t>
  </si>
  <si>
    <t>大阪府大阪市住吉区南住吉4-7-5</t>
  </si>
  <si>
    <t>06-6695-1771</t>
  </si>
  <si>
    <t>業務部</t>
  </si>
  <si>
    <t>小</t>
    <rPh sb="0" eb="1">
      <t>ショウ</t>
    </rPh>
    <phoneticPr fontId="47"/>
  </si>
  <si>
    <t>3-6</t>
  </si>
  <si>
    <t>地図</t>
  </si>
  <si>
    <t>小　新編　新しい地図帳（地図303）拡大版【26P】</t>
  </si>
  <si>
    <t>301</t>
  </si>
  <si>
    <t>【旧版】小  新しい地図帳（地図301）拡大版【26P】</t>
    <phoneticPr fontId="45"/>
  </si>
  <si>
    <t>丸ゴシックほか</t>
    <rPh sb="0" eb="1">
      <t>マル</t>
    </rPh>
    <phoneticPr fontId="47"/>
  </si>
  <si>
    <t>旧版</t>
    <rPh sb="0" eb="2">
      <t>キュウハン</t>
    </rPh>
    <phoneticPr fontId="46"/>
  </si>
  <si>
    <t>帝国</t>
  </si>
  <si>
    <t>小　楽しく学ぶ　小学生の地図帳　３・４・５・６年（地図304）拡大版【22P】</t>
    <phoneticPr fontId="45"/>
  </si>
  <si>
    <t>丸ゴシック体ほか</t>
    <rPh sb="0" eb="1">
      <t>マル</t>
    </rPh>
    <rPh sb="5" eb="6">
      <t>タイ</t>
    </rPh>
    <phoneticPr fontId="47"/>
  </si>
  <si>
    <t>101-0051</t>
  </si>
  <si>
    <t>東京都千代田区神田神保町3-29</t>
  </si>
  <si>
    <t>03-3262-0830</t>
  </si>
  <si>
    <t>販売部</t>
  </si>
  <si>
    <t>302</t>
  </si>
  <si>
    <t>【旧版】小  楽しく学ぶ　小学生の地図帳　３・４・５・６年（地図302）拡大版【22P】</t>
    <rPh sb="1" eb="3">
      <t>キュウハン</t>
    </rPh>
    <phoneticPr fontId="45"/>
  </si>
  <si>
    <t>小　新編　あたらしい　さんすう　１①　はじめよう！さんすう（算数112）拡大版【30P】</t>
  </si>
  <si>
    <t>小　新編　あたらしい　さんすう　１②　みつけよう！さんすう（算数113）拡大版【26P】</t>
  </si>
  <si>
    <t>小　新編　あたらしい　さんすう　１②　みつけよう！さんすう（算数113）拡大版【30P】</t>
  </si>
  <si>
    <t>小　新編　新しい算数　２上　考えるって　おもしろい！（算数212）拡大版【26P】</t>
  </si>
  <si>
    <t>小　新編　新しい算数　２上　考えるって　おもしろい！（算数212）拡大版【30P】</t>
  </si>
  <si>
    <t>小　新編　新しい算数　２下　考えるって　おもしろい！（算数213）拡大版【26P】</t>
  </si>
  <si>
    <t>小　新編　新しい算数　２下　考えるって　おもしろい！（算数213）拡大版【30P】</t>
  </si>
  <si>
    <t>小　新編　新しい算数　３上　考えたことが　つながるね！（算数312）拡大版【26P】</t>
  </si>
  <si>
    <t>小　新編　新しい算数　３上　考えたことが　つながるね！（算数312）拡大版【30P】</t>
  </si>
  <si>
    <t>小　新編　新しい算数　３下　考えたことが　つながるね！（算数313）拡大版【26P】</t>
  </si>
  <si>
    <t>小　新編　新しい算数　３下　考えたことが　つながるね！（算数313）拡大版【30P】</t>
  </si>
  <si>
    <t>小　新編　新しい算数　４上　考えたことが　つながるね！（算数412）拡大版【22P】</t>
  </si>
  <si>
    <t>小　新編　新しい算数　４上　考えたことが　つながるね！（算数412）拡大版【26P】</t>
  </si>
  <si>
    <t>小　新編　新しい算数　４下　考えたことが　つながるね！（算数413）拡大版【22P】</t>
  </si>
  <si>
    <t>小　新編　新しい算数　４下　考えたことが　つながるね！（算数413）拡大版【26P】</t>
  </si>
  <si>
    <t>小　新編　新しい算数　５上　考えたことが　つながるね！（算数512）拡大版【22P】</t>
  </si>
  <si>
    <t>小　新編　新しい算数　５上　考えたことが　つながるね！（算数512）拡大版【26P】</t>
  </si>
  <si>
    <t>小　新編　新しい算数　５下　考えたことが　つながるね！（算数513）拡大版【22P】</t>
  </si>
  <si>
    <t>小　新編　新しい算数　５下　考えたことが　つながるね！（算数513）拡大版【26P】</t>
  </si>
  <si>
    <t>小　新編　新しい算数　６　数学へジャンプ！（算数612）拡大版【22P】</t>
  </si>
  <si>
    <t>小　新編　新しい算数　６　数学へジャンプ！（算数612）拡大版【26P】</t>
  </si>
  <si>
    <t>大日本</t>
  </si>
  <si>
    <t>小　新版 たのしいさんすう１ねん①（算数114）拡大版【26P】</t>
  </si>
  <si>
    <t>112-0012</t>
  </si>
  <si>
    <t>東京都文京区大塚3-11-6</t>
  </si>
  <si>
    <t>03-5940-8676</t>
  </si>
  <si>
    <t>管理部供給課</t>
  </si>
  <si>
    <t>小　新版 たのしいさんすう１ねん①（算数114）拡大版【30P】</t>
  </si>
  <si>
    <t>小　新版 たのしいさんすう１ねん②（算数115）拡大版【26P】</t>
  </si>
  <si>
    <t>小　新版 たのしいさんすう１ねん②（算数115）拡大版【30P】</t>
  </si>
  <si>
    <t>小　新版 たのしい算数２年（算数214）拡大版【26P】</t>
  </si>
  <si>
    <t>小　新版 たのしい算数２年（算数214）拡大版【30P】</t>
  </si>
  <si>
    <t>小　新版 たのしい算数３年（算数314）拡大版【26P】</t>
  </si>
  <si>
    <t>小　新版 たのしい算数３年（算数314）拡大版【30P】</t>
  </si>
  <si>
    <t>小　新版 たのしい算数４年（算数414）拡大版【22P】</t>
  </si>
  <si>
    <t>小　新版 たのしい算数４年（算数414）拡大版【26P】</t>
  </si>
  <si>
    <t>小　新版 たのしい算数５年（算数514）拡大版【22P】</t>
  </si>
  <si>
    <t>小　新版 たのしい算数５年（算数514）拡大版【26P】</t>
  </si>
  <si>
    <t>小　新版 たのしい算数６年（算数614）拡大版【22P】</t>
  </si>
  <si>
    <t>小　新版 たのしい算数６年（算数614）拡大版【26P】</t>
  </si>
  <si>
    <t>学図</t>
  </si>
  <si>
    <t>小　みんなとまなぶ　しょうがっこう　さんすう　１ねん上（算数116）拡大版【30P】</t>
  </si>
  <si>
    <t>101-0063</t>
  </si>
  <si>
    <t>東京都千代田区神田淡路町二丁目23番地1</t>
  </si>
  <si>
    <t>03-6285-2916</t>
  </si>
  <si>
    <t>管理部</t>
  </si>
  <si>
    <t>小　みんなとまなぶ　しょうがっこう　さんすう　１ねん下（算数117）拡大版【30P】</t>
  </si>
  <si>
    <t>小　みんなと学ぶ　小学校　算数　２年上（算数216）拡大版【30P】</t>
  </si>
  <si>
    <t>小　みんなと学ぶ　小学校　算数　２年下（算数217）拡大版【30P】</t>
  </si>
  <si>
    <t>小　みんなと学ぶ　小学校　算数　３年上（算数316）拡大版【30P】</t>
  </si>
  <si>
    <t>小　みんなと学ぶ　小学校　算数　３年下（算数317）拡大版【30P】</t>
  </si>
  <si>
    <t>小　みんなと学ぶ　小学校　算数　４年上（算数416）拡大版【26P】</t>
  </si>
  <si>
    <t>小　みんなと学ぶ　小学校　算数　４年下（算数417）拡大版【26P】</t>
  </si>
  <si>
    <t>小　みんなと学ぶ　小学校　算数　５年上（算数516）拡大版【26P】</t>
  </si>
  <si>
    <t>小　みんなと学ぶ　小学校　算数　５年下（算数517）拡大版【26P】</t>
  </si>
  <si>
    <t>小　みんなと学ぶ　小学校　算数　６年（算数616）拡大版【26P】</t>
  </si>
  <si>
    <t>小　みんなと学ぶ　小学校　算数　６年　中学校へのかけ橋（算数617）拡大版【26P】</t>
  </si>
  <si>
    <t>小　しょうがくさんすう１（算数118）拡大版【30P】</t>
  </si>
  <si>
    <t>小　小学算数２上（算数218）拡大版【30P】</t>
  </si>
  <si>
    <t>小　小学算数２下（算数219）拡大版【30P】</t>
  </si>
  <si>
    <t>小　小学算数３上（算数318）拡大版【30P】</t>
  </si>
  <si>
    <t>小　小学算数３下（算数319）拡大版【30P】</t>
  </si>
  <si>
    <t>小　小学算数４上（算数418）拡大版【26P】</t>
  </si>
  <si>
    <t>小　小学算数４下（算数419）拡大版【26P】</t>
  </si>
  <si>
    <t>小　小学算数５（算数518）拡大版【26P】</t>
  </si>
  <si>
    <t>小　小学算数６（算数618）拡大版【26P】</t>
  </si>
  <si>
    <t>啓林館</t>
  </si>
  <si>
    <t>小　わくわく　さんすう１　すたあと　ぶっく（算数120）拡大版【30P】</t>
  </si>
  <si>
    <t>543-0052</t>
  </si>
  <si>
    <t>大阪府大阪市天王寺区大道4-3-25</t>
  </si>
  <si>
    <t>06-6775-6541</t>
  </si>
  <si>
    <t>生産物流部</t>
  </si>
  <si>
    <t>小　わくわく　さんすう１（算数121）拡大版【26P】</t>
  </si>
  <si>
    <t>小　わくわく　さんすう１（算数121）拡大版【30P】</t>
  </si>
  <si>
    <t>小　わくわく　算数２上（算数220）拡大版【26P】</t>
  </si>
  <si>
    <t>小　わくわく　算数２上（算数220）拡大版【30P】</t>
  </si>
  <si>
    <t>小　わくわく　算数２下（算数221）拡大版【26P】</t>
  </si>
  <si>
    <t>小　わくわく　算数２下（算数221）拡大版【30P】</t>
  </si>
  <si>
    <t>小　わくわく　算数３上（算数320）拡大版【26P】</t>
  </si>
  <si>
    <t>小　わくわく　算数３上（算数320）拡大版【30P】</t>
  </si>
  <si>
    <t>小　わくわく　算数３下（算数321）拡大版【26P】</t>
  </si>
  <si>
    <t>小　わくわく　算数３下（算数321）拡大版【30P】</t>
  </si>
  <si>
    <t>小　わくわく　算数４上（算数420）拡大版【22P】</t>
  </si>
  <si>
    <t>小　わくわく　算数４上（算数420）拡大版【26P】</t>
  </si>
  <si>
    <t>小　わくわく　算数４下（算数421）拡大版【22P】</t>
  </si>
  <si>
    <t>小　わくわく　算数４下（算数421）拡大版【26P】</t>
  </si>
  <si>
    <t>小　わくわく　算数５（算数520）拡大版【22P】</t>
  </si>
  <si>
    <t>小　わくわく　算数５（算数520）拡大版【26P】</t>
  </si>
  <si>
    <t>小　わくわく　算数６（算数620）拡大版【22P】</t>
  </si>
  <si>
    <t>小　わくわく　算数６（算数620）拡大版【26P】</t>
  </si>
  <si>
    <t>小　しょうがく　さんすう１①（算数122）拡大版【30P】</t>
  </si>
  <si>
    <t>小　しょうがく　さんすう１②（算数123）拡大版【30P】</t>
  </si>
  <si>
    <t>小　小学算数２上（算数222）拡大版【26P】</t>
  </si>
  <si>
    <t>小　小学算数２下（算数223）拡大版【26P】</t>
  </si>
  <si>
    <t>小　小学算数３上（算数322）拡大版【26P】</t>
  </si>
  <si>
    <t>小　小学算数３下（算数323）拡大版【26P】</t>
  </si>
  <si>
    <t>小　小学算数４上（算数422）拡大版【26P】</t>
  </si>
  <si>
    <t>小　小学算数４下（算数423）拡大版【26P】</t>
  </si>
  <si>
    <t>小　小学算数５（算数522）拡大版【26P】</t>
  </si>
  <si>
    <t>小　小学算数６（算数622）拡大版【26P】</t>
  </si>
  <si>
    <t>小　新編　新しい理科　３（理科307）拡大版【30P】</t>
  </si>
  <si>
    <t>小　新編　新しい理科　４（理科407）拡大版【26P】</t>
  </si>
  <si>
    <t>小　新編　新しい理科　５（理科507）拡大版【26P】</t>
  </si>
  <si>
    <t>小　新編　新しい理科　６（理科607）拡大版【26P】</t>
  </si>
  <si>
    <t>小　新版 たのしい理科３年（理科308）拡大版【26P】</t>
  </si>
  <si>
    <t>小　新版 たのしい理科３年（理科308）拡大版【30P】</t>
  </si>
  <si>
    <t>小　新版 たのしい理科４年（理科408）拡大版【22P】</t>
  </si>
  <si>
    <t>小　新版 たのしい理科４年（理科408）拡大版【26P】</t>
  </si>
  <si>
    <t>小　新版 たのしい理科５年（理科508）拡大版【22P】</t>
  </si>
  <si>
    <t>小　新版 たのしい理科５年（理科508）拡大版【26P】</t>
  </si>
  <si>
    <t>小　新版 たのしい理科６年（理科608）拡大版【22P】</t>
  </si>
  <si>
    <t>小　新版 たのしい理科６年（理科608）拡大版【26P】</t>
  </si>
  <si>
    <t>小　みんなと学ぶ　小学校　理科　３年（理科309）拡大版【30P】</t>
  </si>
  <si>
    <t>小　みんなと学ぶ　小学校　理科　４年（理科409）拡大版【26P】</t>
  </si>
  <si>
    <t>小　みんなと学ぶ　小学校　理科　５年（理科509）拡大版【26P】</t>
  </si>
  <si>
    <t>小　みんなと学ぶ　小学校　理科　６年（理科609）拡大版【26P】</t>
  </si>
  <si>
    <t>小　みらいをひらく　小学理科３（理科310）拡大版【30P】</t>
  </si>
  <si>
    <t>小　未来をひらく　小学理科４（理科410）拡大版【26P】</t>
  </si>
  <si>
    <t>小　未来をひらく　小学理科５（理科510）拡大版【26P】</t>
  </si>
  <si>
    <t>小　未来をひらく　小学理科６（理科610）拡大版【26P】</t>
  </si>
  <si>
    <t>信教</t>
  </si>
  <si>
    <t>小　楽しい理科　3年（理科311）拡大版【26P】</t>
  </si>
  <si>
    <t>AB</t>
  </si>
  <si>
    <t>一般社団法人信州教育出版社</t>
  </si>
  <si>
    <t>380-0846</t>
  </si>
  <si>
    <t>長野県長野市旭町1098</t>
  </si>
  <si>
    <t>026-232-0291</t>
  </si>
  <si>
    <t>企画編集部</t>
  </si>
  <si>
    <t>小　楽しい理科　4年（理科411）拡大版【22P】</t>
  </si>
  <si>
    <t>UDデジタル教科書体</t>
  </si>
  <si>
    <t>小　楽しい理科　5年（理科511）拡大版【22P】</t>
  </si>
  <si>
    <t>小　楽しい理科　6年（理科611）拡大版【22P】</t>
  </si>
  <si>
    <t>小　わくわく理科　３（理科312）拡大版【26P】</t>
  </si>
  <si>
    <t>小　わくわく理科　３（理科312）拡大版【30P】</t>
  </si>
  <si>
    <t>小　わくわく理科　４（理科412）拡大版【26P】</t>
  </si>
  <si>
    <t>小　わくわく理科　４（理科412）拡大版【30P】</t>
  </si>
  <si>
    <t>小　わくわく理科　５（理科512）拡大版【22P】</t>
  </si>
  <si>
    <t>小　わくわく理科　５（理科512）拡大版【26P】</t>
  </si>
  <si>
    <t>小　わくわく理科　６（理科612）拡大版【22P】</t>
  </si>
  <si>
    <t>小　わくわく理科　６（理科612）拡大版【26P】</t>
  </si>
  <si>
    <t>1･2</t>
  </si>
  <si>
    <t>小　どきどき　わくわく　新編　あたらしい　せいかつ　上（生活117）拡大版【30P】</t>
  </si>
  <si>
    <t>丸ゴシックほか</t>
  </si>
  <si>
    <t>小　あしたへ　ジャンプ　新編　新しい　生活　下（生活118）拡大版【30P】</t>
  </si>
  <si>
    <t>小　新版 たのしいせいかつ 上 だいすき（生活119）拡大版【26P】</t>
  </si>
  <si>
    <t>小　新版 たのしいせいかつ 上 だいすき（生活119）拡大版【30P】</t>
  </si>
  <si>
    <t>小　新版 たのしいせいかつ 下 ひろがれ（生活120）拡大版【26P】</t>
  </si>
  <si>
    <t>小　新版 たのしいせいかつ 下 ひろがれ（生活120）拡大版【30P】</t>
  </si>
  <si>
    <t>小　みんなとまなぶ　しょうがっこう　せいかつ　上（生活121）拡大版【30P】</t>
  </si>
  <si>
    <t>丸ゴシック</t>
  </si>
  <si>
    <t>小　みんなとまなぶ　しょうがっこう　せいかつ　下（生活122）拡大版【30P】</t>
  </si>
  <si>
    <t>小　せいかつ上 みんな なかよし（生活123）拡大版【30P】</t>
  </si>
  <si>
    <t>小　せいかつ下 なかよし ひろがれ（生活124）拡大版【30P】</t>
  </si>
  <si>
    <t>小　せいかつ　上　あおぞら（生活125）拡大版【26P】</t>
  </si>
  <si>
    <t>小　せいかつ　下　そよかぜ（生活126）拡大版【26P】</t>
  </si>
  <si>
    <t>小　せいかつ　たんけんたい　上 はじめてが　いっぱい（生活127）拡大版【26P】</t>
  </si>
  <si>
    <t>小　せいかつ　たんけんたい　下 はっけん　だいすき（生活128）拡大版【26P】</t>
  </si>
  <si>
    <t>小　わくわく　せいかつ上（生活129）拡大版【30P】</t>
  </si>
  <si>
    <t>小　いきいき　せいかつ下（生活130）拡大版【30P】</t>
  </si>
  <si>
    <t>小　小学音楽　おんがくのおくりもの１（音楽103）拡大版【30P】</t>
  </si>
  <si>
    <t>小　小学音楽　音楽のおくりもの２（音楽203）拡大版【30P】</t>
  </si>
  <si>
    <t>小　小学音楽　音楽のおくりもの３（音楽303）拡大版【30P】</t>
  </si>
  <si>
    <t>小　小学音楽　音楽のおくりもの４（音楽403）拡大版【26P】</t>
  </si>
  <si>
    <t>小　小学音楽　音楽のおくりもの５（音楽503）拡大版【26P】</t>
  </si>
  <si>
    <t>小　小学音楽　音楽のおくりもの６（音楽603）拡大版【26P】</t>
  </si>
  <si>
    <t>教芸</t>
  </si>
  <si>
    <t>小　小学生のおんがく　１（音楽104）拡大版【26P】</t>
  </si>
  <si>
    <t>290×290</t>
  </si>
  <si>
    <t>26P</t>
  </si>
  <si>
    <t>UDフォントほか</t>
  </si>
  <si>
    <t>171-0051</t>
  </si>
  <si>
    <t>東京都豊島区長崎1-12-14</t>
  </si>
  <si>
    <t>03-3957-1175</t>
  </si>
  <si>
    <t>総務部</t>
  </si>
  <si>
    <t>小　小学生の音楽　２（音楽204）拡大版【26P】</t>
  </si>
  <si>
    <t>小　小学生の音楽　３（音楽304）拡大版【26P】</t>
  </si>
  <si>
    <t>小　小学生の音楽　４（音楽404）拡大版【22P】</t>
  </si>
  <si>
    <t>小　小学生の音楽　５（音楽504）拡大版【22P】</t>
  </si>
  <si>
    <t>小　小学生の音楽　６（音楽604）拡大版【22P】</t>
  </si>
  <si>
    <t>開隆堂</t>
  </si>
  <si>
    <t>小　ずがこうさく１・２上　わくわくするね（図工105）拡大版【22P】</t>
  </si>
  <si>
    <t>113-8608</t>
  </si>
  <si>
    <t>東京都文京区向丘1-13-1</t>
  </si>
  <si>
    <t>03-5684-6118</t>
  </si>
  <si>
    <t>製造供給部</t>
  </si>
  <si>
    <t>小　ずがこうさく１・２下　みつけたよ（図工106）拡大版【22P】</t>
  </si>
  <si>
    <t>3･4</t>
  </si>
  <si>
    <t>小　図画工作３・４上　できたらいいな（図工305）拡大版【22P】</t>
  </si>
  <si>
    <t>小　図画工作３・４下　力を合わせて（図工306）拡大版【22P】</t>
  </si>
  <si>
    <t>5･6</t>
  </si>
  <si>
    <t>小　図画工作５・６上　心をひらいて（図工505）拡大版【22P】</t>
  </si>
  <si>
    <t>小　図画工作５・６下　つながる思い（図工506）拡大版【22P】</t>
  </si>
  <si>
    <t>小　ずがこうさく１・２上　まるごと　たのしもう（図工107）拡大版【30P】</t>
  </si>
  <si>
    <t>小　ずがこうさく１・２下　まるごと　たのしもう（図工108）拡大版【30P】</t>
  </si>
  <si>
    <t>小　図画工作３・４上　ためす　見つける（図工307）拡大版【30P】</t>
  </si>
  <si>
    <t>小　図画工作３・４下　ためす　見つける（図工308）拡大版【26P】</t>
  </si>
  <si>
    <t>小　図画工作５・６上　わたしとひびき合う（図工507）拡大版【26P】</t>
  </si>
  <si>
    <t>小　図画工作５・６下　わたしとひびき合う（図工508）拡大版【26P】</t>
  </si>
  <si>
    <t>小</t>
    <rPh sb="0" eb="1">
      <t>ショウ</t>
    </rPh>
    <phoneticPr fontId="51"/>
  </si>
  <si>
    <t>家庭</t>
  </si>
  <si>
    <t>小　新編　新しい家庭　５・６　私がつくる　みんなでつくる　明日をつくる（家庭503）拡大版【26P】</t>
  </si>
  <si>
    <t>小　わたしたちの家庭科　５・６（家庭504）拡大版【22P】</t>
  </si>
  <si>
    <t>ゴシック</t>
  </si>
  <si>
    <t>3･4</t>
    <phoneticPr fontId="8"/>
  </si>
  <si>
    <t>5･6</t>
    <phoneticPr fontId="8"/>
  </si>
  <si>
    <t>大修館</t>
  </si>
  <si>
    <t>113-8541</t>
  </si>
  <si>
    <t>東京都文京区湯島2-1-1</t>
  </si>
  <si>
    <t>03-3868-2211</t>
  </si>
  <si>
    <t>文教社</t>
  </si>
  <si>
    <t>760-0032</t>
  </si>
  <si>
    <t>香川県高松市本町6-22</t>
  </si>
  <si>
    <t>087-851-2330</t>
  </si>
  <si>
    <t>編集部</t>
  </si>
  <si>
    <t>光文</t>
  </si>
  <si>
    <t>102-0076</t>
  </si>
  <si>
    <t>東京都千代田区五番町14番地</t>
  </si>
  <si>
    <t>03-6386-3369</t>
  </si>
  <si>
    <t>編集サポート室</t>
    <rPh sb="0" eb="2">
      <t>ヘンシュウ</t>
    </rPh>
    <rPh sb="6" eb="7">
      <t>シツ</t>
    </rPh>
    <phoneticPr fontId="52"/>
  </si>
  <si>
    <t>学研</t>
  </si>
  <si>
    <t>141-8416</t>
  </si>
  <si>
    <t>東京都品川区西五反田2-11-8</t>
  </si>
  <si>
    <t>03-6431-1151</t>
  </si>
  <si>
    <t>三省堂</t>
  </si>
  <si>
    <t>102-8371</t>
  </si>
  <si>
    <t>東京都千代田区麴町5丁目7番地2</t>
  </si>
  <si>
    <t>03-3230-9521</t>
  </si>
  <si>
    <t>営業統括部</t>
  </si>
  <si>
    <t>Here We Go! 5（英語516）拡大版【22P】</t>
  </si>
  <si>
    <t>03-3493-2113</t>
  </si>
  <si>
    <t>ゴシック体ほか</t>
  </si>
  <si>
    <t>小　新版　みんなのどうとく　２（道徳２１８）拡大版【３０P】</t>
  </si>
  <si>
    <t>小　新版　みんなのどうとく　３（道徳３１８）拡大版【３０P】</t>
  </si>
  <si>
    <t>小　新版　みんなの道徳　４（道徳４１８）拡大版【２６P】　</t>
  </si>
  <si>
    <t>小　新版　みんなの道徳　５（道徳５１８）拡大版【２６P】　</t>
  </si>
  <si>
    <t>小　新版　みんなの道徳　６（道徳６１８）拡大版【２６P】　</t>
  </si>
  <si>
    <t>中</t>
  </si>
  <si>
    <t>1</t>
  </si>
  <si>
    <t>002-72</t>
  </si>
  <si>
    <t>中　新編　新しい国語　１　(国語002-72)拡大版【22P】</t>
  </si>
  <si>
    <t>22P</t>
  </si>
  <si>
    <t>新版</t>
  </si>
  <si>
    <t>中　新編　新しい国語　１　(国語002-72)拡大版【26P】</t>
  </si>
  <si>
    <t>002-82</t>
  </si>
  <si>
    <t>中　新編　新しい国語　２　(国語002-82)拡大版【22P】</t>
  </si>
  <si>
    <t>中　新編　新しい国語　２　(国語002-82)拡大版【26P】</t>
  </si>
  <si>
    <t>002-92</t>
  </si>
  <si>
    <t>中　新編　新しい国語　３　(国語002-92)拡大版【22P】</t>
  </si>
  <si>
    <t>中　新編　新しい国語　３　(国語002-92)拡大版【26P】</t>
  </si>
  <si>
    <t>015-72</t>
  </si>
  <si>
    <t>丸ゴシック</t>
    <rPh sb="0" eb="1">
      <t>マル</t>
    </rPh>
    <phoneticPr fontId="43"/>
  </si>
  <si>
    <t>015-82</t>
  </si>
  <si>
    <t>3</t>
  </si>
  <si>
    <t>015-92</t>
  </si>
  <si>
    <t>017-72</t>
  </si>
  <si>
    <t>学参ゴシック</t>
    <rPh sb="0" eb="2">
      <t>ガクサン</t>
    </rPh>
    <phoneticPr fontId="53"/>
  </si>
  <si>
    <t>伝え合う言葉　中学国語１（国語017-72）　拡大版【26P】</t>
  </si>
  <si>
    <t>017-82</t>
  </si>
  <si>
    <t>伝え合う言葉　中学国語２（国語017-82）　拡大版【22P】</t>
  </si>
  <si>
    <t>伝え合う言葉　中学国語２ （国語017-82）拡大版【26P】</t>
  </si>
  <si>
    <t>017-92</t>
  </si>
  <si>
    <t>伝え合う言葉　中学国語３（国語017-92）　拡大版【22P】</t>
  </si>
  <si>
    <t>伝え合う言葉　中学国語３（国語017-92）　拡大版【26P】</t>
  </si>
  <si>
    <t>038-72</t>
  </si>
  <si>
    <t>中　国語１（国語038-72）拡大版【18P】</t>
  </si>
  <si>
    <t>ゴシック体</t>
    <rPh sb="4" eb="5">
      <t>タイ</t>
    </rPh>
    <phoneticPr fontId="46"/>
  </si>
  <si>
    <t>中　国語１（国語038-72）拡大版【22P】</t>
  </si>
  <si>
    <t>中　国語１（国語038-72）拡大版【26P】</t>
  </si>
  <si>
    <t>038-82</t>
  </si>
  <si>
    <t>中　国語２（国語038-82）拡大版【18P】</t>
  </si>
  <si>
    <t>中　国語２（国語038-82）拡大版【22P】</t>
  </si>
  <si>
    <t>中　国語２（国語038-82）拡大版【26P】</t>
  </si>
  <si>
    <t>038-92</t>
  </si>
  <si>
    <t>中　国語３（国語038-92）拡大版【18P】</t>
  </si>
  <si>
    <t>中　国語３（国語038-92）拡大版【22P】</t>
  </si>
  <si>
    <t>中　国語３（国語038-92）拡大版【26P】</t>
  </si>
  <si>
    <t>1-3</t>
  </si>
  <si>
    <t>書写</t>
  </si>
  <si>
    <t>中　新編　新しい書写　一・二・三年　(書写002-72)拡大版【26P】</t>
  </si>
  <si>
    <t>701</t>
  </si>
  <si>
    <t>中　新しい書写　一・二・三年　(書写701）拡大版【26P】</t>
  </si>
  <si>
    <t>旧版</t>
    <rPh sb="0" eb="1">
      <t>キュウ</t>
    </rPh>
    <phoneticPr fontId="43"/>
  </si>
  <si>
    <t>現代の書写一・二・三（書写015-72）拡大版【26P】</t>
    <rPh sb="0" eb="2">
      <t>ゲンダイ</t>
    </rPh>
    <rPh sb="11" eb="13">
      <t>ショシャ</t>
    </rPh>
    <rPh sb="20" eb="23">
      <t>カクダイバン</t>
    </rPh>
    <phoneticPr fontId="43"/>
  </si>
  <si>
    <t>702</t>
  </si>
  <si>
    <t>旧版</t>
    <rPh sb="0" eb="2">
      <t xml:space="preserve">キュウハン </t>
    </rPh>
    <phoneticPr fontId="43"/>
  </si>
  <si>
    <t>中　現代の書写一・二・三（書写702）拡大版【26P】</t>
  </si>
  <si>
    <t>中学書写（書写017-72）拡大版【22P】</t>
    <rPh sb="5" eb="7">
      <t>ショシャ</t>
    </rPh>
    <rPh sb="14" eb="17">
      <t>カクダイバン</t>
    </rPh>
    <phoneticPr fontId="8"/>
  </si>
  <si>
    <t>中学書写（書写017-72）拡大版【26P】</t>
    <rPh sb="5" eb="7">
      <t>ショシャ</t>
    </rPh>
    <rPh sb="14" eb="17">
      <t>カクダイバン</t>
    </rPh>
    <phoneticPr fontId="8"/>
  </si>
  <si>
    <t>AB大</t>
    <rPh sb="2" eb="3">
      <t>ダイ</t>
    </rPh>
    <phoneticPr fontId="53"/>
  </si>
  <si>
    <t>703</t>
  </si>
  <si>
    <t>中　中学書写（書写703）拡大版【22P】</t>
  </si>
  <si>
    <t>学参ゴシック</t>
    <rPh sb="0" eb="2">
      <t>ガクサン</t>
    </rPh>
    <phoneticPr fontId="55"/>
  </si>
  <si>
    <t>中　中学書写（書写703）拡大版【26P】</t>
  </si>
  <si>
    <t>AB大</t>
    <rPh sb="2" eb="3">
      <t>ダイ</t>
    </rPh>
    <phoneticPr fontId="55"/>
  </si>
  <si>
    <t>光村</t>
    <rPh sb="0" eb="2">
      <t xml:space="preserve">ミツムラ </t>
    </rPh>
    <phoneticPr fontId="43"/>
  </si>
  <si>
    <t>中</t>
    <rPh sb="0" eb="1">
      <t xml:space="preserve">チュウ </t>
    </rPh>
    <phoneticPr fontId="43"/>
  </si>
  <si>
    <t>書写</t>
    <rPh sb="0" eb="1">
      <t xml:space="preserve">ショシャ </t>
    </rPh>
    <phoneticPr fontId="43"/>
  </si>
  <si>
    <t>中　中学書写　一・二・三年（書写038-72）拡大版【22P】</t>
    <rPh sb="0" eb="1">
      <t xml:space="preserve">チュウ </t>
    </rPh>
    <rPh sb="14" eb="16">
      <t xml:space="preserve">ショシャ </t>
    </rPh>
    <rPh sb="23" eb="26">
      <t xml:space="preserve">カクダイバン </t>
    </rPh>
    <phoneticPr fontId="43"/>
  </si>
  <si>
    <t>中　中学書写　一・二・三年（書写038-72）拡大版【26P】</t>
    <rPh sb="0" eb="1">
      <t xml:space="preserve">チュウ </t>
    </rPh>
    <rPh sb="14" eb="16">
      <t xml:space="preserve">ショシャ </t>
    </rPh>
    <rPh sb="23" eb="26">
      <t xml:space="preserve">カクダイバン </t>
    </rPh>
    <phoneticPr fontId="43"/>
  </si>
  <si>
    <t>中　中学書写　一・二・三年（書写704）拡大版【22P】</t>
    <rPh sb="0" eb="1">
      <t xml:space="preserve">チュウ </t>
    </rPh>
    <rPh sb="14" eb="16">
      <t xml:space="preserve">ショシャ </t>
    </rPh>
    <rPh sb="20" eb="23">
      <t xml:space="preserve">カクダイバン </t>
    </rPh>
    <phoneticPr fontId="43"/>
  </si>
  <si>
    <t>旧版</t>
    <rPh sb="0" eb="1">
      <t xml:space="preserve">キュウハン </t>
    </rPh>
    <phoneticPr fontId="43"/>
  </si>
  <si>
    <t>中　中学書写　一・二・三年（書写704）拡大版【26P】</t>
    <rPh sb="0" eb="1">
      <t xml:space="preserve">チュウ </t>
    </rPh>
    <rPh sb="14" eb="16">
      <t xml:space="preserve">ショシャ </t>
    </rPh>
    <rPh sb="20" eb="23">
      <t xml:space="preserve">カクダイバン </t>
    </rPh>
    <phoneticPr fontId="43"/>
  </si>
  <si>
    <t>東書</t>
    <rPh sb="0" eb="2">
      <t>トウショ</t>
    </rPh>
    <phoneticPr fontId="43"/>
  </si>
  <si>
    <t>地理</t>
  </si>
  <si>
    <t>中　新編　新しい社会　地理　(地理002-72)拡大版【22P】</t>
  </si>
  <si>
    <t>新版</t>
    <rPh sb="0" eb="1">
      <t>シン</t>
    </rPh>
    <rPh sb="1" eb="2">
      <t>バン</t>
    </rPh>
    <phoneticPr fontId="55"/>
  </si>
  <si>
    <t>中　新編　新しい社会　地理　(地理002-72)拡大版【26P】</t>
  </si>
  <si>
    <t>中学社会　地理　地域に学ぶ（地理017-72）拡大版【22P】</t>
    <rPh sb="8" eb="10">
      <t>チイキ</t>
    </rPh>
    <rPh sb="11" eb="12">
      <t>マナ</t>
    </rPh>
    <rPh sb="14" eb="16">
      <t>チリ</t>
    </rPh>
    <rPh sb="23" eb="25">
      <t>カクダイ</t>
    </rPh>
    <rPh sb="25" eb="26">
      <t>バン</t>
    </rPh>
    <phoneticPr fontId="48"/>
  </si>
  <si>
    <t>新版</t>
    <rPh sb="0" eb="2">
      <t>シンパン</t>
    </rPh>
    <phoneticPr fontId="43"/>
  </si>
  <si>
    <t>中学社会　地理　地域に学ぶ（地理017-72）拡大版【26P】</t>
    <rPh sb="8" eb="10">
      <t>チイキ</t>
    </rPh>
    <rPh sb="11" eb="12">
      <t>マナ</t>
    </rPh>
    <rPh sb="14" eb="16">
      <t>チリ</t>
    </rPh>
    <rPh sb="23" eb="25">
      <t>カクダイ</t>
    </rPh>
    <rPh sb="25" eb="26">
      <t>バン</t>
    </rPh>
    <phoneticPr fontId="48"/>
  </si>
  <si>
    <t>旧版</t>
    <rPh sb="0" eb="2">
      <t>キュウハン</t>
    </rPh>
    <phoneticPr fontId="43"/>
  </si>
  <si>
    <t>046-72</t>
  </si>
  <si>
    <t>中　社会科　中学生の地理　世界の姿と日本の国土　(地理046-72)　拡大版【18P】</t>
  </si>
  <si>
    <t>18P</t>
  </si>
  <si>
    <t>ゴシック体ほか</t>
    <rPh sb="4" eb="5">
      <t>タイ</t>
    </rPh>
    <phoneticPr fontId="49"/>
  </si>
  <si>
    <t>中　社会科　中学生の地理　世界の姿と日本の国土　(地理046-72　拡大版【22P】</t>
  </si>
  <si>
    <t>中　社会科　中学生の地理　世界の姿と日本の国土　(地理046-72)　拡大版【26P】</t>
  </si>
  <si>
    <t>116-72</t>
  </si>
  <si>
    <t>中　中学社会　地理的分野（116-72）拡大版【22P】</t>
    <rPh sb="0" eb="1">
      <t>チュウ</t>
    </rPh>
    <rPh sb="7" eb="9">
      <t>チリ</t>
    </rPh>
    <rPh sb="9" eb="10">
      <t>テキ</t>
    </rPh>
    <rPh sb="20" eb="23">
      <t>カクダイバン</t>
    </rPh>
    <phoneticPr fontId="43"/>
  </si>
  <si>
    <t>UDデジタル教科書体ほか</t>
    <rPh sb="6" eb="9">
      <t>キョウカショ</t>
    </rPh>
    <rPh sb="9" eb="10">
      <t>タイ</t>
    </rPh>
    <phoneticPr fontId="43"/>
  </si>
  <si>
    <t>中　中学社会　地理的分野（116-72）拡大版【26P】</t>
    <rPh sb="0" eb="1">
      <t>チュウ</t>
    </rPh>
    <rPh sb="7" eb="9">
      <t>チリ</t>
    </rPh>
    <rPh sb="9" eb="10">
      <t>テキ</t>
    </rPh>
    <rPh sb="20" eb="23">
      <t>カクダイバン</t>
    </rPh>
    <phoneticPr fontId="43"/>
  </si>
  <si>
    <t>704</t>
  </si>
  <si>
    <t>歴史</t>
  </si>
  <si>
    <t>中　新編　新しい社会　歴史　(歴史002-72)拡大版【22P】</t>
  </si>
  <si>
    <t>中　新編　新しい社会　歴史　(歴史002-72)拡大版【26P】</t>
  </si>
  <si>
    <t>705</t>
  </si>
  <si>
    <t>中　新しい社会 歴史　(歴史705）拡大版【22P】</t>
  </si>
  <si>
    <t>中　新しい社会 歴史　(歴史705）拡大版【26P】</t>
  </si>
  <si>
    <t>中学社会　歴史　未来をひらく（歴史017-72）拡大版【22P】</t>
    <rPh sb="15" eb="17">
      <t>レキシ</t>
    </rPh>
    <rPh sb="24" eb="27">
      <t>カクダイバン</t>
    </rPh>
    <phoneticPr fontId="8"/>
  </si>
  <si>
    <t>中</t>
    <rPh sb="0" eb="1">
      <t>チュウ</t>
    </rPh>
    <phoneticPr fontId="55"/>
  </si>
  <si>
    <t>中学社会　歴史　未来をひらく（歴史017-72）拡大版【26P】</t>
    <rPh sb="15" eb="17">
      <t>レキシ</t>
    </rPh>
    <rPh sb="24" eb="27">
      <t>カクダイバン</t>
    </rPh>
    <phoneticPr fontId="8"/>
  </si>
  <si>
    <t>706</t>
  </si>
  <si>
    <t>中　中学社会　歴史　未来をひらく（歴史706）拡大版【22P】</t>
  </si>
  <si>
    <t>旧版</t>
    <rPh sb="0" eb="2">
      <t>キュウハン</t>
    </rPh>
    <phoneticPr fontId="55"/>
  </si>
  <si>
    <t>中　中学社会　歴史　未来をひらく（歴史706）拡大版【26P】</t>
  </si>
  <si>
    <t>中　社会科　中学生の歴史　日本の歩みと世界の動き　(歴史046-72)　拡大版【18P】</t>
  </si>
  <si>
    <t>中　社会科　中学生の歴史　日本の歩みと世界の動き　(歴史046-72)　拡大版【22P】</t>
  </si>
  <si>
    <t>中　社会科　中学生の歴史　日本の歩みと世界の動き　(歴史046-72)　拡大版【26P】</t>
  </si>
  <si>
    <t>【旧版】中　社会科　中学生の歴史　日本の歩みと世界の動き　(歴史707)　拡大版【18P】</t>
    <rPh sb="1" eb="3">
      <t>キュウハン</t>
    </rPh>
    <phoneticPr fontId="43"/>
  </si>
  <si>
    <t>【旧版】中　社会科　中学生の歴史　日本の歩みと世界の動き　(歴史707)　拡大版【22P】</t>
    <rPh sb="1" eb="3">
      <t>キュウハン</t>
    </rPh>
    <phoneticPr fontId="43"/>
  </si>
  <si>
    <t>【旧版】中　社会科　中学生の歴史　日本の歩みと世界の動き　(歴史707)　拡大版【26P】</t>
    <rPh sb="1" eb="3">
      <t>キュウハン</t>
    </rPh>
    <phoneticPr fontId="43"/>
  </si>
  <si>
    <t>山川</t>
  </si>
  <si>
    <t>中</t>
    <rPh sb="0" eb="1">
      <t>チュウ</t>
    </rPh>
    <phoneticPr fontId="30"/>
  </si>
  <si>
    <t>081-72</t>
  </si>
  <si>
    <t>中学歴史　日本と世界　改訂版（歴史081-72）拡大版【22P】</t>
    <rPh sb="11" eb="14">
      <t>カイテイバン</t>
    </rPh>
    <rPh sb="15" eb="17">
      <t>レキシ</t>
    </rPh>
    <rPh sb="24" eb="27">
      <t>カクダイバン</t>
    </rPh>
    <phoneticPr fontId="43"/>
  </si>
  <si>
    <t>丸ゴシック</t>
    <rPh sb="0" eb="1">
      <t>マル</t>
    </rPh>
    <phoneticPr fontId="30"/>
  </si>
  <si>
    <t>新版</t>
    <rPh sb="0" eb="1">
      <t>シン</t>
    </rPh>
    <rPh sb="1" eb="2">
      <t>バン</t>
    </rPh>
    <phoneticPr fontId="30"/>
  </si>
  <si>
    <t>株式会社山川出版社</t>
    <rPh sb="0" eb="2">
      <t>カブシキ</t>
    </rPh>
    <rPh sb="2" eb="4">
      <t>カイシャ</t>
    </rPh>
    <rPh sb="4" eb="6">
      <t>ヤマカワ</t>
    </rPh>
    <rPh sb="6" eb="9">
      <t>シュッパンシャ</t>
    </rPh>
    <phoneticPr fontId="8"/>
  </si>
  <si>
    <t>101-0047</t>
    <phoneticPr fontId="8"/>
  </si>
  <si>
    <t>東京都千代田区内神田１－１３－１３</t>
    <rPh sb="0" eb="3">
      <t>トウキョウト</t>
    </rPh>
    <rPh sb="3" eb="7">
      <t>チヨダク</t>
    </rPh>
    <rPh sb="7" eb="10">
      <t>ウチカンダ</t>
    </rPh>
    <phoneticPr fontId="8"/>
  </si>
  <si>
    <t>中　中学社会　歴史的分野（116-72）拡大版【22P】</t>
    <rPh sb="0" eb="1">
      <t>チュウ</t>
    </rPh>
    <rPh sb="7" eb="9">
      <t>レキシ</t>
    </rPh>
    <rPh sb="20" eb="23">
      <t>カクダイバン</t>
    </rPh>
    <phoneticPr fontId="43"/>
  </si>
  <si>
    <t>中　中学社会　歴史的分野（116-72）拡大版【26P】</t>
    <rPh sb="0" eb="1">
      <t>チュウ</t>
    </rPh>
    <rPh sb="7" eb="9">
      <t>レキシ</t>
    </rPh>
    <rPh sb="20" eb="23">
      <t>カクダイバン</t>
    </rPh>
    <phoneticPr fontId="43"/>
  </si>
  <si>
    <t>709</t>
  </si>
  <si>
    <t>中　中学社会　歴史的分野（歴史709）拡大版【18P】</t>
  </si>
  <si>
    <t>中　中学社会　歴史的分野（歴史709）拡大版【22P】</t>
  </si>
  <si>
    <t>中　中学社会　歴史的分野（歴史709）拡大版【26P】</t>
  </si>
  <si>
    <t>育鵬社</t>
  </si>
  <si>
    <t>227-72</t>
  </si>
  <si>
    <t>新しい日本の歴史（歴史227-72）拡大版【26P】</t>
    <rPh sb="9" eb="11">
      <t>レキシ</t>
    </rPh>
    <rPh sb="18" eb="21">
      <t>カクダイバン</t>
    </rPh>
    <phoneticPr fontId="8"/>
  </si>
  <si>
    <t>株式会社　育鵬社</t>
    <rPh sb="0" eb="4">
      <t>カブシキガイシャ</t>
    </rPh>
    <rPh sb="5" eb="8">
      <t>イクホウシャ</t>
    </rPh>
    <phoneticPr fontId="8"/>
  </si>
  <si>
    <t>105-0022</t>
    <phoneticPr fontId="8"/>
  </si>
  <si>
    <t>東京都港区海岸１－２－２０　汐留ビルディング</t>
    <rPh sb="0" eb="3">
      <t>トウキョウト</t>
    </rPh>
    <rPh sb="3" eb="5">
      <t>ミナトク</t>
    </rPh>
    <rPh sb="5" eb="7">
      <t>カイガン</t>
    </rPh>
    <rPh sb="14" eb="16">
      <t>シオドメ</t>
    </rPh>
    <phoneticPr fontId="8"/>
  </si>
  <si>
    <t>03-5843-8395</t>
    <phoneticPr fontId="8"/>
  </si>
  <si>
    <t>教科書事業部</t>
    <rPh sb="0" eb="3">
      <t>キョウカショ</t>
    </rPh>
    <rPh sb="3" eb="6">
      <t>ジギョウブ</t>
    </rPh>
    <phoneticPr fontId="8"/>
  </si>
  <si>
    <t>710</t>
  </si>
  <si>
    <t>中　［最新］新しい日本の歴史（歴史710）拡大版【26P】</t>
  </si>
  <si>
    <t>丸ゴシック</t>
    <rPh sb="0" eb="1">
      <t>マル</t>
    </rPh>
    <phoneticPr fontId="0"/>
  </si>
  <si>
    <t>105-0022</t>
  </si>
  <si>
    <t>03-5843-8395</t>
  </si>
  <si>
    <t>公民</t>
  </si>
  <si>
    <t>中　新編　新しい社会　公民　(公民002-92)拡大版【22P】</t>
  </si>
  <si>
    <t>中　新編　新しい社会　公民　(公民002-92)拡大版【26P】</t>
  </si>
  <si>
    <t>046-92</t>
  </si>
  <si>
    <t>中　社会科　中学生の公民　よりよい社会を目指して　(公民046-92)　拡大版【18P】</t>
  </si>
  <si>
    <t>中　社会科　中学生の公民　よりよい社会を目指して　(公民046-92)　拡大版【22P】</t>
  </si>
  <si>
    <t>中　社会科　中学生の公民　よりよい社会を目指して　(公民046-92)　拡大版【26P】</t>
  </si>
  <si>
    <t>116-92</t>
  </si>
  <si>
    <t>227-92</t>
  </si>
  <si>
    <t>中　新編　新しい社会　地図　(地図002-72)拡大版【26P】</t>
  </si>
  <si>
    <t>ゴシックほか</t>
  </si>
  <si>
    <t>中　新しい社会　地図　(地図701）拡大版【26P】</t>
  </si>
  <si>
    <t>中　中学校社会科地図　（地図046-72）　拡大版【22P】</t>
  </si>
  <si>
    <t>【旧版】中　中学校社会科地図　（地図702）　拡大版【22P】</t>
  </si>
  <si>
    <t>数学</t>
  </si>
  <si>
    <t>中　新編　新しい数学 １　～MATH CONNECT　数学のつながり～　(数学002-72)拡大版【22P】</t>
  </si>
  <si>
    <t>中　新編　新しい数学 １　～MATH CONNECT　数学のつながり～　(数学002-72)拡大版【26P】</t>
  </si>
  <si>
    <t>2</t>
    <phoneticPr fontId="8"/>
  </si>
  <si>
    <t>中　新編　新しい数学 ２　～MATH CONNECT　数学のつながり～　(数学002-82)拡大版【22P】</t>
  </si>
  <si>
    <t>中　新編　新しい数学 ２　～MATH CONNECT　数学のつながり～　(数学002-82)拡大版【26P】</t>
  </si>
  <si>
    <t>3</t>
    <phoneticPr fontId="8"/>
  </si>
  <si>
    <t>中　新編　新しい数学 ３　～MATH CONNECT　数学のつながり～　(数学002-92)拡大版【22P】</t>
  </si>
  <si>
    <t>中　新編　新しい数学 ３　～MATH CONNECT　数学のつながり～　(数学002-92)拡大版【26P】</t>
  </si>
  <si>
    <t>中　数学の世界１　(数学702）拡大版【22P】</t>
  </si>
  <si>
    <t>丸ゴシックほか</t>
    <rPh sb="0" eb="1">
      <t>マル</t>
    </rPh>
    <phoneticPr fontId="55"/>
  </si>
  <si>
    <t>中　数学の世界１　(数学702）拡大版【26P】</t>
  </si>
  <si>
    <t>2</t>
  </si>
  <si>
    <t>802</t>
  </si>
  <si>
    <t>中　数学の世界２　(数学802）拡大版【22P】</t>
  </si>
  <si>
    <t>中　数学の世界２　(数学802）拡大版【26P】</t>
  </si>
  <si>
    <t>902</t>
  </si>
  <si>
    <t>中　数学の世界３　(数学902）拡大版【22P】</t>
  </si>
  <si>
    <t>中　数学の世界３　(数学902）拡大版【26P】</t>
  </si>
  <si>
    <t>011-72</t>
  </si>
  <si>
    <t>中学校 数学１（数学011-72）拡大版【26P】</t>
    <rPh sb="8" eb="10">
      <t>スウガク</t>
    </rPh>
    <rPh sb="17" eb="20">
      <t>カクダイバン</t>
    </rPh>
    <phoneticPr fontId="8"/>
  </si>
  <si>
    <t>分冊数に変動の可能性を含む</t>
    <rPh sb="0" eb="2">
      <t>ヘンドウ</t>
    </rPh>
    <phoneticPr fontId="4"/>
  </si>
  <si>
    <t>011-82</t>
  </si>
  <si>
    <t>中学校 数学２（数学011-82）拡大版【26P】</t>
    <rPh sb="8" eb="10">
      <t>スウガク</t>
    </rPh>
    <rPh sb="17" eb="20">
      <t>カクダイバン</t>
    </rPh>
    <phoneticPr fontId="8"/>
  </si>
  <si>
    <t>011-92</t>
  </si>
  <si>
    <t>中学校 数学3（数学011-92）拡大版【26P】</t>
    <rPh sb="8" eb="10">
      <t>スウガク</t>
    </rPh>
    <rPh sb="17" eb="20">
      <t>カクダイバン</t>
    </rPh>
    <phoneticPr fontId="8"/>
  </si>
  <si>
    <t>中学数学　１　（数学017-72）拡大版【22P】</t>
    <rPh sb="8" eb="10">
      <t>スウガク</t>
    </rPh>
    <rPh sb="17" eb="20">
      <t>カクダイバン</t>
    </rPh>
    <phoneticPr fontId="8"/>
  </si>
  <si>
    <t>中学数学　１　（数学017-72）拡大版【26P】</t>
    <rPh sb="8" eb="10">
      <t>スウガク</t>
    </rPh>
    <rPh sb="17" eb="20">
      <t>カクダイバン</t>
    </rPh>
    <phoneticPr fontId="8"/>
  </si>
  <si>
    <t>中学数学　２　（数学017-82）拡大版【22P】</t>
    <rPh sb="8" eb="10">
      <t>スウガク</t>
    </rPh>
    <rPh sb="17" eb="20">
      <t>カクダイバン</t>
    </rPh>
    <phoneticPr fontId="8"/>
  </si>
  <si>
    <t>中学数学　２　（数学017-82）拡大版【26P】</t>
    <rPh sb="8" eb="10">
      <t>スウガク</t>
    </rPh>
    <rPh sb="17" eb="20">
      <t>カクダイバン</t>
    </rPh>
    <phoneticPr fontId="8"/>
  </si>
  <si>
    <t>中学数学　３　（数学017-92）拡大版【22P】</t>
    <rPh sb="8" eb="10">
      <t>スウガク</t>
    </rPh>
    <rPh sb="17" eb="20">
      <t>カクダイバン</t>
    </rPh>
    <phoneticPr fontId="8"/>
  </si>
  <si>
    <t>中学数学　３　（数学017-92）拡大版【26P】</t>
    <rPh sb="8" eb="10">
      <t>スウガク</t>
    </rPh>
    <rPh sb="17" eb="20">
      <t>カクダイバン</t>
    </rPh>
    <phoneticPr fontId="8"/>
  </si>
  <si>
    <t>061-72</t>
  </si>
  <si>
    <t>未来へひろがる数学 １（061-72）拡大版【22P】</t>
    <rPh sb="19" eb="22">
      <t>カクダイバン</t>
    </rPh>
    <phoneticPr fontId="8"/>
  </si>
  <si>
    <t>未来へひろがる数学 １（061-72）拡大版【26P】</t>
    <rPh sb="19" eb="22">
      <t>カクダイバン</t>
    </rPh>
    <phoneticPr fontId="8"/>
  </si>
  <si>
    <t>061-82</t>
  </si>
  <si>
    <t>未来へひろがる数学 2（061-82）拡大版【22P】</t>
  </si>
  <si>
    <t>未来へひろがる数学 2（061-82）拡大版【26P】</t>
  </si>
  <si>
    <t>061-92</t>
  </si>
  <si>
    <t>未来へひろがる数学 3（061-92）拡大版【22P】</t>
  </si>
  <si>
    <t>未来へひろがる数学 3（061-92）拡大版【26P】</t>
  </si>
  <si>
    <t>数研</t>
  </si>
  <si>
    <t>104-73</t>
  </si>
  <si>
    <t>これからの　数学１（数学104-73）拡大版【18P】</t>
    <rPh sb="6" eb="8">
      <t>スウガク</t>
    </rPh>
    <rPh sb="10" eb="12">
      <t>スウガク</t>
    </rPh>
    <rPh sb="19" eb="22">
      <t>カクダイバン</t>
    </rPh>
    <phoneticPr fontId="43"/>
  </si>
  <si>
    <t>数研出版株式会社</t>
    <rPh sb="0" eb="2">
      <t>スウケン</t>
    </rPh>
    <rPh sb="2" eb="4">
      <t>シュッパン</t>
    </rPh>
    <rPh sb="4" eb="8">
      <t>カブシキガイシャ</t>
    </rPh>
    <phoneticPr fontId="8"/>
  </si>
  <si>
    <t>101-0052</t>
    <phoneticPr fontId="8"/>
  </si>
  <si>
    <t>これからの　数学１（数学104-73）拡大版【22P】</t>
    <rPh sb="6" eb="8">
      <t>スウガク</t>
    </rPh>
    <rPh sb="10" eb="12">
      <t>スウガク</t>
    </rPh>
    <rPh sb="19" eb="22">
      <t>カクダイバン</t>
    </rPh>
    <phoneticPr fontId="43"/>
  </si>
  <si>
    <t>これからの　数学１（数学104-73）拡大版【26P】</t>
    <rPh sb="6" eb="8">
      <t>スウガク</t>
    </rPh>
    <rPh sb="10" eb="12">
      <t>スウガク</t>
    </rPh>
    <rPh sb="19" eb="22">
      <t>カクダイバン</t>
    </rPh>
    <phoneticPr fontId="43"/>
  </si>
  <si>
    <t>104-83</t>
  </si>
  <si>
    <t>104-93</t>
  </si>
  <si>
    <t>中　中学数学１（数学116-72）拡大版【22P】</t>
  </si>
  <si>
    <t>ゴシック体ほか</t>
    <rPh sb="4" eb="5">
      <t>タイ</t>
    </rPh>
    <phoneticPr fontId="43"/>
  </si>
  <si>
    <t>中　中学数学１（数学116-72）拡大版【26P】</t>
  </si>
  <si>
    <t>116-82</t>
  </si>
  <si>
    <t>中　中学数学２（数学116-82）拡大版【22P】</t>
  </si>
  <si>
    <t>中　中学数学２（数学116-82）拡大版【26P】</t>
  </si>
  <si>
    <t>中　中学数学３（数学116-92）拡大版【22P】</t>
  </si>
  <si>
    <t>中　中学数学３（数学116-92）拡大版【26P】</t>
  </si>
  <si>
    <t>理科</t>
  </si>
  <si>
    <t>中　新編　新しい科学１　(理科002-72)拡大版【22P】</t>
  </si>
  <si>
    <t>中　新編　新しい科学１　(理科002-72)拡大版【26P】</t>
  </si>
  <si>
    <t>中　新編　新しい科学２　(理科002-82)拡大版【22P】</t>
  </si>
  <si>
    <t>中　新編　新しい科学２　(理科002-82)拡大版【26P】</t>
  </si>
  <si>
    <t>中　新編　新しい科学３　(理科002-92)拡大版【22P】</t>
  </si>
  <si>
    <t>中　新編　新しい科学３　(理科002-92)拡大版【26P】</t>
  </si>
  <si>
    <t>中　理科の世界　１　(理科702）拡大版【22P】</t>
  </si>
  <si>
    <t>中　理科の世界　１　(理科702）拡大版【26P】</t>
  </si>
  <si>
    <t>中　理科の世界　２　(理科802）拡大版【22P】</t>
  </si>
  <si>
    <t>中　理科の世界　２　(理科802）拡大版【26P】</t>
  </si>
  <si>
    <t>中　理科の世界　３　(理科902）拡大版【22P】</t>
  </si>
  <si>
    <t>中　理科の世界　３　(理科902）拡大版【26P】</t>
  </si>
  <si>
    <t>中学校　科学１ （理科011-72）拡大版【26P】</t>
    <rPh sb="9" eb="11">
      <t>リカ</t>
    </rPh>
    <rPh sb="18" eb="21">
      <t>カクダイバン</t>
    </rPh>
    <phoneticPr fontId="8"/>
  </si>
  <si>
    <t>中学校　科学2 （理科011-82）拡大版【26P】</t>
    <rPh sb="9" eb="11">
      <t>リカ</t>
    </rPh>
    <rPh sb="18" eb="21">
      <t>カクダイバン</t>
    </rPh>
    <phoneticPr fontId="8"/>
  </si>
  <si>
    <t>中学校　科学3 （理科011-92）拡大版【26P】</t>
    <rPh sb="9" eb="11">
      <t>リカ</t>
    </rPh>
    <rPh sb="18" eb="21">
      <t>カクダイバン</t>
    </rPh>
    <phoneticPr fontId="8"/>
  </si>
  <si>
    <t>自然の探究　中学理科１（理科017-72）拡大版【22P】</t>
    <rPh sb="12" eb="14">
      <t>リカ</t>
    </rPh>
    <rPh sb="21" eb="24">
      <t>カクダイバン</t>
    </rPh>
    <phoneticPr fontId="8"/>
  </si>
  <si>
    <t>AB変</t>
    <rPh sb="2" eb="3">
      <t>ヘン</t>
    </rPh>
    <phoneticPr fontId="53"/>
  </si>
  <si>
    <t>自然の探究　中学理科１（理科017-72）拡大版【26P】</t>
    <rPh sb="12" eb="14">
      <t>リカ</t>
    </rPh>
    <rPh sb="21" eb="24">
      <t>カクダイバン</t>
    </rPh>
    <phoneticPr fontId="8"/>
  </si>
  <si>
    <t>AB変大</t>
    <rPh sb="2" eb="3">
      <t>ヘン</t>
    </rPh>
    <rPh sb="3" eb="4">
      <t>ダイ</t>
    </rPh>
    <phoneticPr fontId="53"/>
  </si>
  <si>
    <t>自然の探究　中学理科2（理科017-82）拡大版【22P】</t>
    <rPh sb="12" eb="14">
      <t>リカ</t>
    </rPh>
    <rPh sb="21" eb="24">
      <t>カクダイバン</t>
    </rPh>
    <phoneticPr fontId="8"/>
  </si>
  <si>
    <t>自然の探究　中学理科2（理科017-82）拡大版【26P】</t>
    <rPh sb="12" eb="14">
      <t>リカ</t>
    </rPh>
    <rPh sb="21" eb="24">
      <t>カクダイバン</t>
    </rPh>
    <phoneticPr fontId="8"/>
  </si>
  <si>
    <t>自然の探究　中学理科3（理科017-92）拡大版【22P】</t>
    <rPh sb="12" eb="14">
      <t>リカ</t>
    </rPh>
    <rPh sb="21" eb="24">
      <t>カクダイバン</t>
    </rPh>
    <phoneticPr fontId="8"/>
  </si>
  <si>
    <t>自然の探究　中学理科3（理科017-92）拡大版【26P】</t>
    <rPh sb="12" eb="14">
      <t>リカ</t>
    </rPh>
    <rPh sb="21" eb="24">
      <t>カクダイバン</t>
    </rPh>
    <phoneticPr fontId="8"/>
  </si>
  <si>
    <t>未来へひろがるサイエンス１　（理科061-72）拡大版【22P】</t>
    <rPh sb="15" eb="17">
      <t>リカ</t>
    </rPh>
    <rPh sb="24" eb="27">
      <t>カクダイバン</t>
    </rPh>
    <phoneticPr fontId="8"/>
  </si>
  <si>
    <t>未来へひろがるサイエンス１　（理科061-72）拡大版【26P】</t>
    <rPh sb="15" eb="17">
      <t>リカ</t>
    </rPh>
    <rPh sb="24" eb="27">
      <t>カクダイバン</t>
    </rPh>
    <phoneticPr fontId="8"/>
  </si>
  <si>
    <t>未来へひろがるサイエンス2　（理科061-82）拡大版【22P】</t>
    <rPh sb="15" eb="17">
      <t>リカ</t>
    </rPh>
    <rPh sb="24" eb="27">
      <t>カクダイバン</t>
    </rPh>
    <phoneticPr fontId="8"/>
  </si>
  <si>
    <t>未来へひろがるサイエンス2　（理科061-82）拡大版【26P】</t>
    <rPh sb="15" eb="17">
      <t>リカ</t>
    </rPh>
    <rPh sb="24" eb="27">
      <t>カクダイバン</t>
    </rPh>
    <phoneticPr fontId="8"/>
  </si>
  <si>
    <t>未来へひろがるサイエンス3　（理科061-92）拡大版【22P】</t>
    <rPh sb="15" eb="17">
      <t>リカ</t>
    </rPh>
    <rPh sb="24" eb="27">
      <t>カクダイバン</t>
    </rPh>
    <phoneticPr fontId="8"/>
  </si>
  <si>
    <t>未来へひろがるサイエンス３　（理科061-９2）拡大版【2６P】</t>
    <rPh sb="15" eb="17">
      <t>リカ</t>
    </rPh>
    <rPh sb="24" eb="27">
      <t>カクダイバン</t>
    </rPh>
    <phoneticPr fontId="8"/>
  </si>
  <si>
    <t>音楽</t>
  </si>
  <si>
    <t>中学音楽　１　音楽のおくりもの　（音楽017-72）拡大版【22P】</t>
    <rPh sb="0" eb="2">
      <t>チュウガク</t>
    </rPh>
    <rPh sb="17" eb="19">
      <t>オンガク</t>
    </rPh>
    <rPh sb="26" eb="28">
      <t>カクダイ</t>
    </rPh>
    <rPh sb="28" eb="29">
      <t>バン</t>
    </rPh>
    <phoneticPr fontId="48"/>
  </si>
  <si>
    <t>中</t>
    <rPh sb="0" eb="1">
      <t>ナカ</t>
    </rPh>
    <phoneticPr fontId="43"/>
  </si>
  <si>
    <t>中学音楽　１　音楽のおくりもの　（音楽017-72）拡大版【26P】</t>
    <rPh sb="0" eb="2">
      <t>チュウガク</t>
    </rPh>
    <rPh sb="17" eb="19">
      <t>オンガク</t>
    </rPh>
    <rPh sb="26" eb="28">
      <t>カクダイ</t>
    </rPh>
    <rPh sb="28" eb="29">
      <t>バン</t>
    </rPh>
    <phoneticPr fontId="48"/>
  </si>
  <si>
    <t>2・3</t>
  </si>
  <si>
    <t>017-83</t>
    <phoneticPr fontId="8"/>
  </si>
  <si>
    <t>中学音楽　２・３上　音楽のおくりもの　（音楽017-83）拡大版【22P】</t>
    <rPh sb="20" eb="22">
      <t>オンガク</t>
    </rPh>
    <rPh sb="29" eb="32">
      <t>カクダイバン</t>
    </rPh>
    <phoneticPr fontId="8"/>
  </si>
  <si>
    <t>中学音楽　２・３下　音楽のおくりもの (017-84）【22P】 の入力があるかを確認して下さい。</t>
    <rPh sb="8" eb="9">
      <t>ゲ</t>
    </rPh>
    <rPh sb="34" eb="36">
      <t>ニュウリョク</t>
    </rPh>
    <rPh sb="41" eb="43">
      <t>カクニン</t>
    </rPh>
    <rPh sb="45" eb="46">
      <t>クダ</t>
    </rPh>
    <phoneticPr fontId="8"/>
  </si>
  <si>
    <t>017-83</t>
  </si>
  <si>
    <t>中学音楽　２・３上　音楽のおくりもの　（音楽017-83）拡大版【26P】</t>
    <rPh sb="20" eb="22">
      <t>オンガク</t>
    </rPh>
    <rPh sb="29" eb="32">
      <t>カクダイバン</t>
    </rPh>
    <phoneticPr fontId="8"/>
  </si>
  <si>
    <t>中学音楽　２・３下　音楽のおくりもの (017-84) 【26P】の入力があるかを確認して下さい。</t>
    <rPh sb="8" eb="9">
      <t>ゲ</t>
    </rPh>
    <rPh sb="34" eb="36">
      <t>ニュウリョク</t>
    </rPh>
    <rPh sb="41" eb="43">
      <t>カクニン</t>
    </rPh>
    <rPh sb="45" eb="46">
      <t>クダ</t>
    </rPh>
    <phoneticPr fontId="8"/>
  </si>
  <si>
    <t>017-84</t>
    <phoneticPr fontId="8"/>
  </si>
  <si>
    <t>中学音楽　２・３下　音楽のおくりもの　（音楽017-84）拡大版【22P】</t>
    <rPh sb="8" eb="9">
      <t>ゲ</t>
    </rPh>
    <rPh sb="20" eb="22">
      <t>オンガク</t>
    </rPh>
    <rPh sb="29" eb="32">
      <t>カクダイバン</t>
    </rPh>
    <phoneticPr fontId="8"/>
  </si>
  <si>
    <t>中学音楽　２・３上　音楽のおくりもの (017-83) 【22P】の入力があるかを確認して下さい。</t>
    <rPh sb="8" eb="9">
      <t>ウエ</t>
    </rPh>
    <rPh sb="34" eb="36">
      <t>ニュウリョク</t>
    </rPh>
    <rPh sb="41" eb="43">
      <t>カクニン</t>
    </rPh>
    <rPh sb="45" eb="46">
      <t>クダ</t>
    </rPh>
    <phoneticPr fontId="8"/>
  </si>
  <si>
    <t>017-84</t>
  </si>
  <si>
    <t>中学音楽　２・３下　音楽のおくりもの　（音楽017-84）拡大版【26P】</t>
    <rPh sb="8" eb="9">
      <t>ゲ</t>
    </rPh>
    <rPh sb="20" eb="22">
      <t>オンガク</t>
    </rPh>
    <rPh sb="29" eb="32">
      <t>カクダイバン</t>
    </rPh>
    <phoneticPr fontId="8"/>
  </si>
  <si>
    <t>801</t>
  </si>
  <si>
    <t>中　中学音楽　２・３上　音楽のおくりもの（音楽801）拡大版【22P】</t>
  </si>
  <si>
    <t>AB変</t>
    <rPh sb="2" eb="3">
      <t>ヘン</t>
    </rPh>
    <phoneticPr fontId="55"/>
  </si>
  <si>
    <t>旧版</t>
    <rPh sb="0" eb="1">
      <t xml:space="preserve">キュウ </t>
    </rPh>
    <rPh sb="1" eb="2">
      <t>バン</t>
    </rPh>
    <phoneticPr fontId="55"/>
  </si>
  <si>
    <t>中学音楽　２・３下　音楽のおくりもの (音楽802)拡大版【22P】 の入力があるかを確認してください。</t>
    <rPh sb="8" eb="9">
      <t>ゲ</t>
    </rPh>
    <rPh sb="20" eb="22">
      <t>オンガク</t>
    </rPh>
    <rPh sb="26" eb="29">
      <t>カクダイバン</t>
    </rPh>
    <rPh sb="36" eb="38">
      <t>ニュウリョク</t>
    </rPh>
    <rPh sb="43" eb="45">
      <t>カクニン</t>
    </rPh>
    <phoneticPr fontId="8"/>
  </si>
  <si>
    <t>中　中学音楽　２・３上　音楽のおくりもの（音楽801）拡大版【26P】</t>
  </si>
  <si>
    <t>AB変大</t>
    <rPh sb="2" eb="3">
      <t>ヘン</t>
    </rPh>
    <rPh sb="3" eb="4">
      <t>ダイ</t>
    </rPh>
    <phoneticPr fontId="55"/>
  </si>
  <si>
    <t>中学音楽　２・３下　音楽のおくりもの (音楽802)拡大版【26P】 の入力があるかを確認してください。</t>
    <rPh sb="8" eb="9">
      <t>ゲ</t>
    </rPh>
    <rPh sb="20" eb="22">
      <t>オンガク</t>
    </rPh>
    <rPh sb="26" eb="29">
      <t>カクダイバン</t>
    </rPh>
    <rPh sb="36" eb="38">
      <t>ニュウリョク</t>
    </rPh>
    <rPh sb="43" eb="45">
      <t>カクニン</t>
    </rPh>
    <phoneticPr fontId="8"/>
  </si>
  <si>
    <t>中　中学音楽　２・３下　音楽のおくりもの（音楽802）拡大版【22P】</t>
  </si>
  <si>
    <t>中学音楽　２・３上　音楽のおくりもの (音楽801）拡大版【22P】 の入力があるかを確認してください。</t>
    <rPh sb="8" eb="9">
      <t>ウエ</t>
    </rPh>
    <rPh sb="20" eb="22">
      <t>オンガク</t>
    </rPh>
    <rPh sb="26" eb="29">
      <t>カクダイバン</t>
    </rPh>
    <rPh sb="36" eb="38">
      <t>ニュウリョク</t>
    </rPh>
    <rPh sb="43" eb="45">
      <t>カクニン</t>
    </rPh>
    <phoneticPr fontId="8"/>
  </si>
  <si>
    <t>中　中学音楽　２・３下　音楽のおくりもの（音楽802）拡大版【26P】</t>
  </si>
  <si>
    <t>中学音楽　２・３上　音楽のおくりもの (音楽801）拡大版【26P】 の入力があるかを確認してください。</t>
    <rPh sb="8" eb="9">
      <t>ウエ</t>
    </rPh>
    <rPh sb="20" eb="22">
      <t>オンガク</t>
    </rPh>
    <rPh sb="26" eb="29">
      <t>カクダイバン</t>
    </rPh>
    <rPh sb="36" eb="38">
      <t>ニュウリョク</t>
    </rPh>
    <rPh sb="43" eb="45">
      <t>カクニン</t>
    </rPh>
    <phoneticPr fontId="8"/>
  </si>
  <si>
    <t>027-72</t>
  </si>
  <si>
    <t>中学生の音楽　１　（音楽027-72）拡大版【22P】　</t>
    <rPh sb="10" eb="12">
      <t xml:space="preserve">オンガク </t>
    </rPh>
    <rPh sb="19" eb="21">
      <t xml:space="preserve">カクダイ </t>
    </rPh>
    <rPh sb="21" eb="22">
      <t xml:space="preserve">バン </t>
    </rPh>
    <phoneticPr fontId="43"/>
  </si>
  <si>
    <t>027-83</t>
  </si>
  <si>
    <t>中学生の音楽　２・３上　（音楽027-83）拡大版【22P】　</t>
  </si>
  <si>
    <t>中学生の音楽　２・３下　（音楽027-84）拡大版【22P】の入力があるかを確認して下さい。</t>
    <rPh sb="10" eb="11">
      <t>ゲ</t>
    </rPh>
    <rPh sb="31" eb="33">
      <t>ニュウリョク</t>
    </rPh>
    <rPh sb="38" eb="40">
      <t>カクニン</t>
    </rPh>
    <rPh sb="42" eb="43">
      <t>クダ</t>
    </rPh>
    <phoneticPr fontId="8"/>
  </si>
  <si>
    <t>027-84</t>
  </si>
  <si>
    <t>中学生の音楽　２・３下　（音楽027-84）拡大版【22P】　</t>
  </si>
  <si>
    <t>中学生の音楽　２・３上　（音楽027-83）拡大版【22P】の入力があるかを確認して下さい。</t>
    <rPh sb="10" eb="11">
      <t>ウエ</t>
    </rPh>
    <rPh sb="31" eb="33">
      <t>ニュウリョク</t>
    </rPh>
    <phoneticPr fontId="8"/>
  </si>
  <si>
    <t>器楽</t>
  </si>
  <si>
    <t>中学器楽　音楽のおくりもの（楽器017-72）拡大版【22P】</t>
    <rPh sb="14" eb="16">
      <t>ガッキ</t>
    </rPh>
    <rPh sb="23" eb="26">
      <t>カクダイバン</t>
    </rPh>
    <phoneticPr fontId="8"/>
  </si>
  <si>
    <t>中学器楽　音楽のおくりもの（楽器017-72）拡大版【26P】</t>
  </si>
  <si>
    <t>751</t>
  </si>
  <si>
    <t>中　中学器楽　音楽のおくりもの（器楽751）拡大版【22P】</t>
  </si>
  <si>
    <t>中　中学器楽　音楽のおくりもの（器楽751）拡大版【26P】</t>
  </si>
  <si>
    <t>中学生の器楽　（器楽027-72）拡大版【22P】</t>
    <rPh sb="8" eb="10">
      <t xml:space="preserve">キガク </t>
    </rPh>
    <phoneticPr fontId="43"/>
  </si>
  <si>
    <t>【旧版】中学生の器楽　（器楽752）拡大版【22P】</t>
    <rPh sb="12" eb="14">
      <t xml:space="preserve">キガク </t>
    </rPh>
    <phoneticPr fontId="43"/>
  </si>
  <si>
    <t>中</t>
    <rPh sb="0" eb="1">
      <t>チュウ</t>
    </rPh>
    <phoneticPr fontId="43"/>
  </si>
  <si>
    <t>美術</t>
  </si>
  <si>
    <t>009-72</t>
  </si>
  <si>
    <t>美術１　（美術009-72）拡大版【22P】</t>
    <rPh sb="0" eb="2">
      <t>ビジュツ</t>
    </rPh>
    <rPh sb="5" eb="7">
      <t>ビジュツ</t>
    </rPh>
    <rPh sb="14" eb="17">
      <t>カクダイバン</t>
    </rPh>
    <phoneticPr fontId="43"/>
  </si>
  <si>
    <t>A4ワイド</t>
  </si>
  <si>
    <t>009-82</t>
  </si>
  <si>
    <t>美術２・３　（美術009-82）拡大版【22P】</t>
    <rPh sb="0" eb="2">
      <t>ビジュツ</t>
    </rPh>
    <rPh sb="7" eb="9">
      <t>ビジュツ</t>
    </rPh>
    <rPh sb="16" eb="19">
      <t>カクダイバン</t>
    </rPh>
    <phoneticPr fontId="43"/>
  </si>
  <si>
    <t>中　美術１（美術038-72）拡大版【22P】</t>
    <rPh sb="0" eb="1">
      <t>チュウ</t>
    </rPh>
    <rPh sb="2" eb="4">
      <t>ビジュツ</t>
    </rPh>
    <rPh sb="6" eb="8">
      <t>ビジュツ</t>
    </rPh>
    <rPh sb="15" eb="18">
      <t>カクダイバン</t>
    </rPh>
    <phoneticPr fontId="43"/>
  </si>
  <si>
    <t>中　美術１　資料（美術038-73）拡大版【22P】の入力があるかを確認してください。</t>
    <phoneticPr fontId="8"/>
  </si>
  <si>
    <t>038-73</t>
  </si>
  <si>
    <t>中　美術１　資料（美術038-73）拡大版【22P】</t>
    <rPh sb="0" eb="1">
      <t>チュウ</t>
    </rPh>
    <rPh sb="2" eb="4">
      <t>ビジュツ</t>
    </rPh>
    <rPh sb="6" eb="8">
      <t>シリョウ</t>
    </rPh>
    <rPh sb="9" eb="11">
      <t>ビジュツ</t>
    </rPh>
    <rPh sb="18" eb="21">
      <t>カクダイバン</t>
    </rPh>
    <phoneticPr fontId="43"/>
  </si>
  <si>
    <t>中　美術１（美術038-72）拡大版【22P】の入力があるかを確認してください。</t>
    <phoneticPr fontId="8"/>
  </si>
  <si>
    <t>中　美術２・３（美術038-82）拡大版【22P】</t>
    <rPh sb="0" eb="1">
      <t>チュウ</t>
    </rPh>
    <rPh sb="2" eb="4">
      <t>ビジュツ</t>
    </rPh>
    <rPh sb="8" eb="10">
      <t>ビジュツ</t>
    </rPh>
    <rPh sb="17" eb="19">
      <t>カクダイ</t>
    </rPh>
    <rPh sb="19" eb="20">
      <t>バン</t>
    </rPh>
    <phoneticPr fontId="43"/>
  </si>
  <si>
    <t>B4</t>
  </si>
  <si>
    <t>116-83</t>
  </si>
  <si>
    <t>「美術２・３下　学びの探求と未来」（美術116-84）拡大版【22P】の入力があるかを確認してください。</t>
    <rPh sb="27" eb="30">
      <t>カクダイバン</t>
    </rPh>
    <phoneticPr fontId="8"/>
  </si>
  <si>
    <t>「美術２・３下　学びの探求と未来」（美術116-84）拡大版【26P】の入力があるかを確認してください。</t>
    <rPh sb="27" eb="30">
      <t>カクダイバン</t>
    </rPh>
    <phoneticPr fontId="8"/>
  </si>
  <si>
    <t>116-84</t>
  </si>
  <si>
    <t>「美術２・３上　学びの実感と深まり」（美術116-83）拡大版【22P】の入力があるかを確認してください。</t>
    <rPh sb="6" eb="7">
      <t>ウエ</t>
    </rPh>
    <rPh sb="11" eb="13">
      <t>ジッカン</t>
    </rPh>
    <rPh sb="14" eb="15">
      <t>フカ</t>
    </rPh>
    <rPh sb="28" eb="31">
      <t>カクダイバン</t>
    </rPh>
    <phoneticPr fontId="8"/>
  </si>
  <si>
    <t>「美術２・３上　学びの実感と深まり」（美術116-83）拡大版【26P】の入力があるかを確認してください。</t>
    <rPh sb="6" eb="7">
      <t>ウエ</t>
    </rPh>
    <rPh sb="11" eb="13">
      <t>ジッカン</t>
    </rPh>
    <rPh sb="14" eb="15">
      <t>フカ</t>
    </rPh>
    <rPh sb="28" eb="31">
      <t>カクダイバン</t>
    </rPh>
    <phoneticPr fontId="8"/>
  </si>
  <si>
    <t>保体</t>
  </si>
  <si>
    <t>中　新編　新しい保健体育　(保体002-72)拡大版【26P】</t>
  </si>
  <si>
    <t>中　新しい保健体育　(保体701）拡大版【26P】</t>
  </si>
  <si>
    <t>旧版</t>
    <rPh sb="0" eb="2">
      <t>キュウハン</t>
    </rPh>
    <phoneticPr fontId="40"/>
  </si>
  <si>
    <t>中　中学校保健体育　(保体702）拡大版【22P】</t>
  </si>
  <si>
    <t>中　中学校保健体育　(保体702）拡大版【26P】</t>
  </si>
  <si>
    <t>050-72</t>
  </si>
  <si>
    <t>最新　中学校保健体育（保体050-72）拡大版【26P】</t>
    <rPh sb="11" eb="13">
      <t>ホタイ</t>
    </rPh>
    <rPh sb="20" eb="23">
      <t>カクダイバン</t>
    </rPh>
    <phoneticPr fontId="43"/>
  </si>
  <si>
    <t>中　最新　中学校保健体育（保体703）拡大版【26P】</t>
  </si>
  <si>
    <t>224-72</t>
  </si>
  <si>
    <t>新・中学保健体育（保体224-72）拡大版【22P】</t>
    <rPh sb="0" eb="1">
      <t>シン</t>
    </rPh>
    <rPh sb="9" eb="11">
      <t>ホタイ</t>
    </rPh>
    <rPh sb="18" eb="21">
      <t>カクダイバン</t>
    </rPh>
    <phoneticPr fontId="43"/>
  </si>
  <si>
    <t>中　中学保健体育（保体704）拡大版【22P】</t>
  </si>
  <si>
    <t>丸ゴシック</t>
    <rPh sb="0" eb="1">
      <t>マル</t>
    </rPh>
    <phoneticPr fontId="40"/>
  </si>
  <si>
    <t>技術</t>
  </si>
  <si>
    <t>中　新編　新しい技術・家庭　技術分野　未来を創るTechnology　(技術002-72)拡大版【26P】</t>
  </si>
  <si>
    <t>中　新しい技術・家庭　技術分野　未来を創る Technology　(技術701）拡大版【26P】</t>
  </si>
  <si>
    <t>教図</t>
  </si>
  <si>
    <t>006-73</t>
  </si>
  <si>
    <t>新　技術・家庭　技術分野　
明日を創造する（技術006-73）拡大版【22P】</t>
    <rPh sb="0" eb="1">
      <t>シン</t>
    </rPh>
    <rPh sb="22" eb="24">
      <t>ギジュツ</t>
    </rPh>
    <rPh sb="31" eb="34">
      <t>カクダイハン</t>
    </rPh>
    <phoneticPr fontId="43"/>
  </si>
  <si>
    <t>新　技術・家庭　技術分野　明日を創造する　スキルアシスト（技術006-74）拡大版【22P】 の入力があるか確認して下さい。</t>
    <rPh sb="0" eb="1">
      <t>シン</t>
    </rPh>
    <rPh sb="29" eb="31">
      <t>ギジュツ</t>
    </rPh>
    <rPh sb="38" eb="41">
      <t>カクダイハン</t>
    </rPh>
    <rPh sb="48" eb="50">
      <t>ニュウリョク</t>
    </rPh>
    <rPh sb="54" eb="56">
      <t>カクニン</t>
    </rPh>
    <rPh sb="58" eb="59">
      <t>クダ</t>
    </rPh>
    <phoneticPr fontId="43"/>
  </si>
  <si>
    <t>教育図書株式会社</t>
    <rPh sb="0" eb="4">
      <t>キョウイクトショ</t>
    </rPh>
    <rPh sb="4" eb="8">
      <t>カブシキガイシャ</t>
    </rPh>
    <phoneticPr fontId="8"/>
  </si>
  <si>
    <t>東京都千代田区神田小川町３－３－２</t>
    <rPh sb="0" eb="3">
      <t>トウキョウト</t>
    </rPh>
    <rPh sb="3" eb="7">
      <t>チヨダク</t>
    </rPh>
    <rPh sb="7" eb="9">
      <t>カンダ</t>
    </rPh>
    <rPh sb="9" eb="12">
      <t>オガワチョウ</t>
    </rPh>
    <phoneticPr fontId="8"/>
  </si>
  <si>
    <t>03-3233-9107</t>
    <phoneticPr fontId="8"/>
  </si>
  <si>
    <t>006-74</t>
  </si>
  <si>
    <t>新　技術・家庭　技術分野　
明日を創造する　スキルアシスト（技術006-74）拡大版【22P】</t>
    <rPh sb="0" eb="1">
      <t>シン</t>
    </rPh>
    <rPh sb="30" eb="32">
      <t>ギジュツ</t>
    </rPh>
    <rPh sb="39" eb="42">
      <t>カクダイハン</t>
    </rPh>
    <phoneticPr fontId="43"/>
  </si>
  <si>
    <t>新　技術・家庭　技術分野　明日を創造する　(技術006-73）拡大版【22P】 の入力があるか確認して下さい。</t>
    <rPh sb="0" eb="1">
      <t>シン</t>
    </rPh>
    <rPh sb="22" eb="24">
      <t>ギジュツ</t>
    </rPh>
    <rPh sb="31" eb="34">
      <t>カクダイハン</t>
    </rPh>
    <rPh sb="41" eb="43">
      <t>ニュウリョク</t>
    </rPh>
    <rPh sb="47" eb="49">
      <t>カクニン</t>
    </rPh>
    <rPh sb="51" eb="52">
      <t>クダ</t>
    </rPh>
    <phoneticPr fontId="43"/>
  </si>
  <si>
    <t>中</t>
    <rPh sb="0" eb="1">
      <t>チュウ</t>
    </rPh>
    <phoneticPr fontId="40"/>
  </si>
  <si>
    <t>中　New技術・家庭　技術分野　明日を創造する（技術702）拡大版【22P】</t>
  </si>
  <si>
    <t>「New技術・家庭　技術分野　明日を創造する技術ハンドブック」（技術703）の入力があるかを確認してください。</t>
  </si>
  <si>
    <t>中　New技術・家庭　技術分野　明日を創造する技術ハンドブック（技術703）拡大版【22P】</t>
  </si>
  <si>
    <t>「New技術・家庭　技術分野　明日を創造する」（技術702）の入力があるかを確認してください。</t>
  </si>
  <si>
    <t>技術・家庭　技術分野　テクノロジーに希望をのせて
（技術009-72）拡大版【22P】</t>
    <rPh sb="26" eb="28">
      <t>ギジュツ</t>
    </rPh>
    <rPh sb="35" eb="38">
      <t>カクダイバン</t>
    </rPh>
    <phoneticPr fontId="8"/>
  </si>
  <si>
    <t>中　技術・家庭　技術分野　
テクノロジーに希望をのせて（技術704）拡大版【22P】</t>
    <phoneticPr fontId="8"/>
  </si>
  <si>
    <t>中　新編　新しい技術・家庭　家庭分野　自立と共生を目指して　(家庭002-72)拡大版【26P】</t>
  </si>
  <si>
    <t>中　新しい技術・家庭　家庭分野　自立と共生を目指して　(家庭701）拡大版【26P】</t>
  </si>
  <si>
    <t>006-72</t>
  </si>
  <si>
    <t>新　技術・家庭　家庭分野　
暮らしを創造する（家庭006-72）拡大版【22P】</t>
    <rPh sb="0" eb="1">
      <t>シン</t>
    </rPh>
    <rPh sb="14" eb="15">
      <t>ク</t>
    </rPh>
    <rPh sb="23" eb="25">
      <t>カテイ</t>
    </rPh>
    <rPh sb="32" eb="35">
      <t>カクダイハン</t>
    </rPh>
    <phoneticPr fontId="43"/>
  </si>
  <si>
    <t>通常製本</t>
    <rPh sb="0" eb="2">
      <t>ツウジョウ</t>
    </rPh>
    <rPh sb="2" eb="4">
      <t>セイホン</t>
    </rPh>
    <phoneticPr fontId="43"/>
  </si>
  <si>
    <t>中　New技術・家庭　家庭分野　くらしを創造する（家庭702）拡大版【22P】</t>
  </si>
  <si>
    <t>技術・家庭　家庭分野　
自立しともに支え合う生活へ　（家庭009-72）拡大版【22P】</t>
    <rPh sb="12" eb="14">
      <t>ジリツ</t>
    </rPh>
    <rPh sb="18" eb="19">
      <t>ササ</t>
    </rPh>
    <rPh sb="20" eb="21">
      <t>ア</t>
    </rPh>
    <rPh sb="22" eb="24">
      <t>セイカツ</t>
    </rPh>
    <rPh sb="27" eb="29">
      <t>カテイ</t>
    </rPh>
    <rPh sb="36" eb="39">
      <t>カクダイバン</t>
    </rPh>
    <phoneticPr fontId="43"/>
  </si>
  <si>
    <t>中　技術・家庭　家庭分野　生活の土台 自立と共生（家庭703）拡大版【22P】</t>
  </si>
  <si>
    <t>英語</t>
  </si>
  <si>
    <t>中　NEW HORIZON English Course 1　(英語002-72)拡大版【22P】</t>
  </si>
  <si>
    <t>中　NEW HORIZON English Course 1　(英語002-72)拡大版【26P】</t>
  </si>
  <si>
    <t>中　NEW HORIZON English Course 2　(英語002-82)拡大版【22P】</t>
  </si>
  <si>
    <t>中　NEW HORIZON English Course 2　(英語002-82)拡大版【26P】</t>
  </si>
  <si>
    <t>中　NEW HORIZON English Course 3　(英語002-92)拡大版【22P】</t>
  </si>
  <si>
    <t>中　NEW HORIZON English Course 3　(英語002-92)拡大版【26P】</t>
  </si>
  <si>
    <t>Sunshine English Course 1（英語009-72）拡大版【22P】</t>
    <rPh sb="26" eb="28">
      <t>エイゴ</t>
    </rPh>
    <rPh sb="35" eb="38">
      <t>カクダイバン</t>
    </rPh>
    <phoneticPr fontId="8"/>
  </si>
  <si>
    <t>Sunshine English Course2（英語009-82）拡大版【22P】</t>
    <rPh sb="25" eb="27">
      <t>エイゴ</t>
    </rPh>
    <rPh sb="34" eb="37">
      <t>カクダイバン</t>
    </rPh>
    <phoneticPr fontId="8"/>
  </si>
  <si>
    <t>009-92</t>
  </si>
  <si>
    <t>Sunshine English Course3（英語009-92）拡大版【22P】</t>
    <rPh sb="25" eb="27">
      <t>エイゴ</t>
    </rPh>
    <rPh sb="34" eb="37">
      <t>カクダイバン</t>
    </rPh>
    <phoneticPr fontId="8"/>
  </si>
  <si>
    <t>NEW CROWN English Series １（英語015-72）拡大版【26P】</t>
    <rPh sb="27" eb="29">
      <t>エイゴ</t>
    </rPh>
    <rPh sb="36" eb="39">
      <t>カクダイバン</t>
    </rPh>
    <phoneticPr fontId="8"/>
  </si>
  <si>
    <t>NEW CROWN English Series 2（英語015-82）拡大版【26P】</t>
    <phoneticPr fontId="8"/>
  </si>
  <si>
    <t>NEW CROWN English Series 3（英語015-92）拡大版【26P】</t>
    <phoneticPr fontId="8"/>
  </si>
  <si>
    <t>ONE WORLD English Course 1（英語017-72）拡大版【22P】</t>
    <rPh sb="27" eb="29">
      <t>エイゴ</t>
    </rPh>
    <rPh sb="36" eb="39">
      <t>カクダイバン</t>
    </rPh>
    <phoneticPr fontId="8"/>
  </si>
  <si>
    <t>ONE WORLD English Course 1（英語017-72）拡大版【26P】</t>
    <rPh sb="27" eb="29">
      <t>エイゴ</t>
    </rPh>
    <rPh sb="36" eb="39">
      <t>カクダイバン</t>
    </rPh>
    <phoneticPr fontId="8"/>
  </si>
  <si>
    <t>ONE WORLD English Course 2（英語017-82）拡大版【22P】</t>
    <rPh sb="27" eb="29">
      <t>エイゴ</t>
    </rPh>
    <rPh sb="36" eb="39">
      <t>カクダイバン</t>
    </rPh>
    <phoneticPr fontId="8"/>
  </si>
  <si>
    <t>ONE WORLD English Course 2（英語017-82）拡大版【26P】</t>
    <rPh sb="27" eb="29">
      <t>エイゴ</t>
    </rPh>
    <rPh sb="36" eb="39">
      <t>カクダイバン</t>
    </rPh>
    <phoneticPr fontId="8"/>
  </si>
  <si>
    <t>ONE WORLD English Course 3（英語017-92）拡大版【22P】</t>
    <rPh sb="27" eb="29">
      <t>エイゴ</t>
    </rPh>
    <rPh sb="36" eb="39">
      <t>カクダイバン</t>
    </rPh>
    <phoneticPr fontId="8"/>
  </si>
  <si>
    <t>ONE WORLD English Course 3（英語017-92）拡大版【26P】</t>
    <rPh sb="27" eb="29">
      <t>エイゴ</t>
    </rPh>
    <rPh sb="36" eb="39">
      <t>カクダイバン</t>
    </rPh>
    <phoneticPr fontId="8"/>
  </si>
  <si>
    <t>中　Here We Go!　ENGLISH COURSE　1（英語038-72）拡大版【22P】</t>
  </si>
  <si>
    <t>中　Here We Go!　ENGLISH COURSE　2（英語038-82）拡大版【22P】</t>
  </si>
  <si>
    <t>中　Here We Go!　ENGLISH COURSE　3（英語038-92）拡大版【22P】</t>
  </si>
  <si>
    <t>BLUE SKY English Course 1（英語061-72）拡大版【26P】</t>
    <rPh sb="26" eb="28">
      <t>エイゴ</t>
    </rPh>
    <rPh sb="35" eb="38">
      <t>カクダイバン</t>
    </rPh>
    <phoneticPr fontId="8"/>
  </si>
  <si>
    <t>BLUE SKY English Course ２（英語061-82）拡大版【26P】</t>
    <rPh sb="26" eb="28">
      <t>エイゴ</t>
    </rPh>
    <rPh sb="35" eb="38">
      <t>カクダイバン</t>
    </rPh>
    <phoneticPr fontId="8"/>
  </si>
  <si>
    <t>BLUE SKY English Course 3（英語061-92）拡大版【26P】</t>
    <rPh sb="26" eb="28">
      <t>エイゴ</t>
    </rPh>
    <rPh sb="35" eb="38">
      <t>カクダイバン</t>
    </rPh>
    <phoneticPr fontId="8"/>
  </si>
  <si>
    <t>道徳</t>
  </si>
  <si>
    <t>中　新編　新しい道徳１　(道徳002-72)拡大版【26P】</t>
  </si>
  <si>
    <t>中　新編　新しい道徳２　(道徳002-82)拡大版【26P】</t>
  </si>
  <si>
    <t>中　新編　新しい道徳３　(道徳002-92)拡大版【26P】</t>
  </si>
  <si>
    <t>中学道徳１　とびだそう未来へ（道徳017-72）拡大版【22P】</t>
    <rPh sb="15" eb="17">
      <t>ドウトク</t>
    </rPh>
    <rPh sb="24" eb="27">
      <t>カクダイバン</t>
    </rPh>
    <phoneticPr fontId="8"/>
  </si>
  <si>
    <t>中学道徳１　とびだそう未来へ（道徳017-72）拡大版【26P】</t>
    <rPh sb="15" eb="17">
      <t>ドウトク</t>
    </rPh>
    <rPh sb="24" eb="27">
      <t>カクダイバン</t>
    </rPh>
    <phoneticPr fontId="8"/>
  </si>
  <si>
    <t>中学道徳2　とびだそう未来へ（道徳017-82）拡大版【22P】</t>
    <rPh sb="15" eb="17">
      <t>ドウトク</t>
    </rPh>
    <rPh sb="24" eb="27">
      <t>カクダイバン</t>
    </rPh>
    <phoneticPr fontId="8"/>
  </si>
  <si>
    <t>中学道徳2　とびだそう未来へ（道徳017-82）拡大版【26P】</t>
    <rPh sb="15" eb="17">
      <t>ドウトク</t>
    </rPh>
    <rPh sb="24" eb="27">
      <t>カクダイバン</t>
    </rPh>
    <phoneticPr fontId="8"/>
  </si>
  <si>
    <t>中学道徳3　とびだそう未来へ（道徳017-92）拡大版【22P】</t>
    <rPh sb="15" eb="17">
      <t>ドウトク</t>
    </rPh>
    <rPh sb="24" eb="27">
      <t>カクダイバン</t>
    </rPh>
    <phoneticPr fontId="8"/>
  </si>
  <si>
    <t>中学道徳3　とびだそう未来へ（道徳017-92）拡大版【26P】</t>
    <rPh sb="15" eb="17">
      <t>ドウトク</t>
    </rPh>
    <rPh sb="24" eb="27">
      <t>カクダイバン</t>
    </rPh>
    <phoneticPr fontId="8"/>
  </si>
  <si>
    <t>中　中学道徳　１　
きみが　いちばん　ひかるとき（道徳038-72）拡大版【22P】</t>
    <rPh sb="0" eb="1">
      <t xml:space="preserve">チュウ </t>
    </rPh>
    <rPh sb="25" eb="27">
      <t xml:space="preserve">ドウトク </t>
    </rPh>
    <rPh sb="34" eb="37">
      <t xml:space="preserve">カクダイバン </t>
    </rPh>
    <phoneticPr fontId="43"/>
  </si>
  <si>
    <t>中　中学道徳　２
きみが　いちばん　ひかるとき（道徳038-82）拡大版【22P】</t>
  </si>
  <si>
    <t>中　中学道徳　３
きみが　いちばん　ひかるとき（道徳038-92）拡大版【22P】</t>
  </si>
  <si>
    <t>116-73</t>
  </si>
  <si>
    <t>中　中学道徳　あすを生きる　１（道徳116-73）拡大版【22P】</t>
    <rPh sb="0" eb="1">
      <t>チュウ</t>
    </rPh>
    <rPh sb="16" eb="18">
      <t>ドウトク</t>
    </rPh>
    <rPh sb="25" eb="28">
      <t>カクダイバン</t>
    </rPh>
    <phoneticPr fontId="43"/>
  </si>
  <si>
    <t>22p</t>
  </si>
  <si>
    <t>116-74</t>
  </si>
  <si>
    <t>中　中学道徳　あすを生きる　１　道徳ノート（道徳116-74）拡大版【22P】</t>
    <rPh sb="16" eb="18">
      <t>ドウトク</t>
    </rPh>
    <phoneticPr fontId="43"/>
  </si>
  <si>
    <t>中　中学道徳　あすを生きる　２（道徳116-83）拡大版【22P】</t>
  </si>
  <si>
    <t>中　中学道徳　あすを生きる　２　道徳ノート（道徳116-84）拡大版【22P】</t>
    <rPh sb="16" eb="18">
      <t>ドウトク</t>
    </rPh>
    <phoneticPr fontId="43"/>
  </si>
  <si>
    <t>116-93</t>
  </si>
  <si>
    <t>中　中学道徳　あすを生きる　３（道徳116-93）拡大版【22P】　</t>
  </si>
  <si>
    <t>116-94</t>
  </si>
  <si>
    <t>中　中学道徳　あすを生きる　３　道徳ノート（道徳116-94）拡大版【22P】　</t>
    <rPh sb="16" eb="18">
      <t>ドウトク</t>
    </rPh>
    <phoneticPr fontId="43"/>
  </si>
  <si>
    <t>新版　中学生の道徳　明日への扉　１
(道徳224-72)拡大版【22P】</t>
    <rPh sb="0" eb="2">
      <t>シンパン</t>
    </rPh>
    <rPh sb="19" eb="21">
      <t>ドウトク</t>
    </rPh>
    <rPh sb="28" eb="31">
      <t>カクダイバン</t>
    </rPh>
    <phoneticPr fontId="43"/>
  </si>
  <si>
    <t>224-82</t>
  </si>
  <si>
    <t>新版　中学生の道徳　明日への扉　２
(道徳224-82)拡大版【22P】</t>
    <rPh sb="0" eb="2">
      <t>シンパン</t>
    </rPh>
    <phoneticPr fontId="43"/>
  </si>
  <si>
    <t>224-92</t>
  </si>
  <si>
    <t>新版　中学生の道徳　明日への扉　３
(道徳224-92)拡大版【22P】</t>
    <rPh sb="0" eb="2">
      <t>シンパン</t>
    </rPh>
    <phoneticPr fontId="43"/>
  </si>
  <si>
    <t>あか図</t>
    <rPh sb="2" eb="3">
      <t>ズ</t>
    </rPh>
    <phoneticPr fontId="46"/>
  </si>
  <si>
    <t>232-73</t>
  </si>
  <si>
    <t>中学生の道徳　１ (道徳232-73）拡大版【22P】</t>
    <rPh sb="10" eb="12">
      <t>ドウトク</t>
    </rPh>
    <rPh sb="19" eb="22">
      <t>カクダイバン</t>
    </rPh>
    <phoneticPr fontId="8"/>
  </si>
  <si>
    <t>あかつき教育図書株式会社</t>
  </si>
  <si>
    <t>第２編集部</t>
  </si>
  <si>
    <t>232-83</t>
  </si>
  <si>
    <t>中学生の道徳　2 (道徳232-83）拡大版【22P】</t>
    <rPh sb="10" eb="12">
      <t>ドウトク</t>
    </rPh>
    <rPh sb="19" eb="22">
      <t>カクダイバン</t>
    </rPh>
    <phoneticPr fontId="8"/>
  </si>
  <si>
    <t>232-93</t>
  </si>
  <si>
    <t>中学生の道徳　3 (道徳232-93）拡大版【22P】</t>
    <rPh sb="10" eb="12">
      <t>ドウトク</t>
    </rPh>
    <rPh sb="19" eb="22">
      <t>カクダイバン</t>
    </rPh>
    <phoneticPr fontId="8"/>
  </si>
  <si>
    <t>日科</t>
  </si>
  <si>
    <t>233-72</t>
  </si>
  <si>
    <t>道徳　中学校１　生き方から学ぶ（道徳233-72）拡大版【22P】</t>
    <rPh sb="3" eb="6">
      <t>チュウガッコウ</t>
    </rPh>
    <rPh sb="13" eb="14">
      <t>マナ</t>
    </rPh>
    <rPh sb="16" eb="18">
      <t>ドウトク</t>
    </rPh>
    <rPh sb="25" eb="28">
      <t>カクダイバン</t>
    </rPh>
    <phoneticPr fontId="43"/>
  </si>
  <si>
    <t>日本教科書株式会社</t>
  </si>
  <si>
    <t>150-0011</t>
  </si>
  <si>
    <t>東京都渋谷区東1-11-3</t>
  </si>
  <si>
    <t>03-3518-6345</t>
  </si>
  <si>
    <t>233-82</t>
  </si>
  <si>
    <t>道徳　中学校２　生き方を見つめる（道徳233-82）拡大版【22P】</t>
    <rPh sb="3" eb="6">
      <t>チュウガッコウ</t>
    </rPh>
    <rPh sb="12" eb="13">
      <t>ミ</t>
    </rPh>
    <phoneticPr fontId="43"/>
  </si>
  <si>
    <t>233-92</t>
  </si>
  <si>
    <t>道徳　中学校３　生き方を創造する（道徳233-92）拡大版【22P】</t>
    <rPh sb="3" eb="6">
      <t>チュウガッコウ</t>
    </rPh>
    <rPh sb="12" eb="14">
      <t>ソウゾウ</t>
    </rPh>
    <phoneticPr fontId="43"/>
  </si>
  <si>
    <t>点字版</t>
    <rPh sb="0" eb="3">
      <t>テンジバン</t>
    </rPh>
    <phoneticPr fontId="8"/>
  </si>
  <si>
    <t>小</t>
    <rPh sb="0" eb="1">
      <t>ショウ</t>
    </rPh>
    <phoneticPr fontId="8"/>
  </si>
  <si>
    <t>国語</t>
    <phoneticPr fontId="8"/>
  </si>
  <si>
    <t>A-161</t>
  </si>
  <si>
    <t>社会福祉法人　日本ライトハウス</t>
  </si>
  <si>
    <t>538-0042</t>
  </si>
  <si>
    <t>大阪府大阪市鶴見区今津中2-4-37</t>
  </si>
  <si>
    <t>06-6961-5521</t>
  </si>
  <si>
    <t>A-162</t>
  </si>
  <si>
    <t>こくご　１－１</t>
  </si>
  <si>
    <t>A-163</t>
  </si>
  <si>
    <t>こくご　１－２</t>
  </si>
  <si>
    <t>A-261</t>
  </si>
  <si>
    <t>こくご　２－１</t>
  </si>
  <si>
    <t>A-262</t>
  </si>
  <si>
    <t>こくご　２－２</t>
  </si>
  <si>
    <t>A-263</t>
  </si>
  <si>
    <t>こくご　２－３</t>
  </si>
  <si>
    <t>A-264</t>
  </si>
  <si>
    <t>こくご　２－４</t>
  </si>
  <si>
    <t>A-361</t>
  </si>
  <si>
    <t>A-362</t>
  </si>
  <si>
    <t>A-363</t>
  </si>
  <si>
    <t>A-364</t>
  </si>
  <si>
    <t>A-461</t>
  </si>
  <si>
    <t>国語　４－１</t>
  </si>
  <si>
    <t>A-462</t>
  </si>
  <si>
    <t>国語　４－２</t>
  </si>
  <si>
    <t>A-463</t>
  </si>
  <si>
    <t>国語　４－３</t>
  </si>
  <si>
    <t>A-464</t>
  </si>
  <si>
    <t>国語　４－４</t>
  </si>
  <si>
    <t>A-561</t>
  </si>
  <si>
    <t>国語　５－１</t>
  </si>
  <si>
    <t>A-562</t>
  </si>
  <si>
    <t>国語　５－２</t>
  </si>
  <si>
    <t>A-563</t>
  </si>
  <si>
    <t>国語　５－３</t>
  </si>
  <si>
    <t>A-564</t>
  </si>
  <si>
    <t>国語　５－４</t>
  </si>
  <si>
    <t>A-661</t>
  </si>
  <si>
    <t>国語　６－１</t>
  </si>
  <si>
    <t>A-662</t>
  </si>
  <si>
    <t>国語　６－２</t>
  </si>
  <si>
    <t>A-663</t>
  </si>
  <si>
    <t>国語　６－３</t>
  </si>
  <si>
    <t>A-664</t>
  </si>
  <si>
    <t>国語　６－４</t>
  </si>
  <si>
    <t>支援ｾﾝﾀｰ</t>
  </si>
  <si>
    <t>社会</t>
    <rPh sb="0" eb="2">
      <t>シャカイ</t>
    </rPh>
    <phoneticPr fontId="8"/>
  </si>
  <si>
    <t>社会　３－１</t>
  </si>
  <si>
    <t>社会福祉法人　視覚障害者支援総合センター</t>
  </si>
  <si>
    <t>167-0034</t>
  </si>
  <si>
    <t>東京都杉並区桃井4－4－3</t>
  </si>
  <si>
    <t>03-5310-5051</t>
  </si>
  <si>
    <t>社会　３－２</t>
  </si>
  <si>
    <t>社会　３－３</t>
  </si>
  <si>
    <t>社会　３－４</t>
  </si>
  <si>
    <t>社会　４－１</t>
  </si>
  <si>
    <t>社会　４－２</t>
  </si>
  <si>
    <t>社会　４－３</t>
  </si>
  <si>
    <t>社会　４－４</t>
  </si>
  <si>
    <t>A-465</t>
  </si>
  <si>
    <t>社会　４－５</t>
  </si>
  <si>
    <t>社会　５－１</t>
  </si>
  <si>
    <t>社会　５－２</t>
  </si>
  <si>
    <t>社会　５－３</t>
  </si>
  <si>
    <t>社会　５－４</t>
  </si>
  <si>
    <t>A-565</t>
  </si>
  <si>
    <t>社会　５－５</t>
  </si>
  <si>
    <t>A-566</t>
  </si>
  <si>
    <t>社会　５－６</t>
  </si>
  <si>
    <t>A-567</t>
  </si>
  <si>
    <t>社会　５－７</t>
  </si>
  <si>
    <t>社会　６－１</t>
  </si>
  <si>
    <t>社会　６－２</t>
  </si>
  <si>
    <t>社会　６－３</t>
  </si>
  <si>
    <t>社会　６－４</t>
  </si>
  <si>
    <t>A-665</t>
  </si>
  <si>
    <t>社会　６－５</t>
  </si>
  <si>
    <t>A-666</t>
  </si>
  <si>
    <t>社会　６－６</t>
  </si>
  <si>
    <t>A-667</t>
  </si>
  <si>
    <t>社会　６－７</t>
  </si>
  <si>
    <t>A-668</t>
  </si>
  <si>
    <t>社会　６－８</t>
  </si>
  <si>
    <t>算数</t>
    <rPh sb="0" eb="2">
      <t>サンスウ</t>
    </rPh>
    <phoneticPr fontId="8"/>
  </si>
  <si>
    <t>さんすう　触って学ぶ導入編</t>
  </si>
  <si>
    <t>社会福祉法人　東京ヘレン・ケラー協会</t>
  </si>
  <si>
    <t>169-0072</t>
  </si>
  <si>
    <t>東京都新宿区大久保3-14-4</t>
  </si>
  <si>
    <t>03-3200-1310</t>
  </si>
  <si>
    <t>さんすう　１－１</t>
  </si>
  <si>
    <t>さんすう　１－２</t>
  </si>
  <si>
    <t>A-164</t>
  </si>
  <si>
    <t>さんすう　１－３</t>
  </si>
  <si>
    <t>A-165</t>
  </si>
  <si>
    <t>さんすう　１－４</t>
  </si>
  <si>
    <t>A-166</t>
  </si>
  <si>
    <t>さんすう　１－５</t>
  </si>
  <si>
    <t>A-167</t>
  </si>
  <si>
    <t>さんすう　１－６</t>
  </si>
  <si>
    <t>A-168</t>
  </si>
  <si>
    <t>さんすう　１－７</t>
  </si>
  <si>
    <t>さんすう　２－１</t>
  </si>
  <si>
    <t>さんすう　２－２</t>
  </si>
  <si>
    <t>さんすう　２－３</t>
  </si>
  <si>
    <t>さんすう　２－４</t>
  </si>
  <si>
    <t>A-265</t>
  </si>
  <si>
    <t>さんすう　２－５</t>
  </si>
  <si>
    <t>A-266</t>
  </si>
  <si>
    <t>さんすう　２－６</t>
  </si>
  <si>
    <t>A-267</t>
  </si>
  <si>
    <t>さんすう　２－７</t>
  </si>
  <si>
    <t>A-268</t>
  </si>
  <si>
    <t>さんすう　２－８</t>
  </si>
  <si>
    <t>A-269</t>
  </si>
  <si>
    <t>さんすう　珠算編１</t>
  </si>
  <si>
    <t>A-270</t>
  </si>
  <si>
    <t>さんすう　珠算編２</t>
  </si>
  <si>
    <t>さんすう　３－１</t>
  </si>
  <si>
    <t>さんすう　３－２</t>
  </si>
  <si>
    <t>さんすう　３－３</t>
  </si>
  <si>
    <t>さんすう　３－４</t>
  </si>
  <si>
    <t>A-365</t>
  </si>
  <si>
    <t>さんすう　３－５</t>
  </si>
  <si>
    <t>A-366</t>
  </si>
  <si>
    <t>さんすう　３－６</t>
  </si>
  <si>
    <t>A-367</t>
  </si>
  <si>
    <t>さんすう　３－７</t>
  </si>
  <si>
    <t>A-368</t>
  </si>
  <si>
    <t>さんすう　３－８</t>
  </si>
  <si>
    <t>A-369</t>
  </si>
  <si>
    <t>さんすう　３－９</t>
  </si>
  <si>
    <t>算数　４－１</t>
  </si>
  <si>
    <t>算数　４－２</t>
  </si>
  <si>
    <t>算数　４－３</t>
  </si>
  <si>
    <t>算数　４－４</t>
  </si>
  <si>
    <t>算数　４－５</t>
  </si>
  <si>
    <t>A-466</t>
  </si>
  <si>
    <t>算数　４－６</t>
  </si>
  <si>
    <t>A-467</t>
  </si>
  <si>
    <t>算数　４－７</t>
  </si>
  <si>
    <t>A-468</t>
  </si>
  <si>
    <t>算数　４－８</t>
  </si>
  <si>
    <t>A-469</t>
  </si>
  <si>
    <t>算数　４－９</t>
  </si>
  <si>
    <t>算数　５－１</t>
  </si>
  <si>
    <t>算数　５－２</t>
  </si>
  <si>
    <t>算数　５－３</t>
  </si>
  <si>
    <t>算数　５－４</t>
  </si>
  <si>
    <t>算数　５－５</t>
  </si>
  <si>
    <t>算数　５－６</t>
  </si>
  <si>
    <t>算数　５－７</t>
  </si>
  <si>
    <t>A-568</t>
  </si>
  <si>
    <t>算数　５－８</t>
  </si>
  <si>
    <t>A-569</t>
  </si>
  <si>
    <t>算数　５－９</t>
  </si>
  <si>
    <t>A-570</t>
  </si>
  <si>
    <t>算数　５－１０</t>
  </si>
  <si>
    <t>A-571</t>
  </si>
  <si>
    <t>算数　５－１１</t>
  </si>
  <si>
    <t>算数　６－１</t>
  </si>
  <si>
    <t>算数　６－２</t>
  </si>
  <si>
    <t>算数　６－３</t>
  </si>
  <si>
    <t>算数　６－４</t>
  </si>
  <si>
    <t>算数　６－５</t>
  </si>
  <si>
    <t>算数　６－６</t>
  </si>
  <si>
    <t>算数　６－７</t>
  </si>
  <si>
    <t>算数　６－８</t>
  </si>
  <si>
    <t>A-669</t>
  </si>
  <si>
    <t>算数　６－９</t>
  </si>
  <si>
    <t>理科</t>
    <rPh sb="0" eb="2">
      <t>リカ</t>
    </rPh>
    <phoneticPr fontId="8"/>
  </si>
  <si>
    <t>理科　３－１</t>
  </si>
  <si>
    <t>社会福祉法人　東京点字出版所　</t>
  </si>
  <si>
    <t>181-0013</t>
  </si>
  <si>
    <t>東京都三鷹市下連雀3-32-10</t>
  </si>
  <si>
    <t>0422-48-2221</t>
  </si>
  <si>
    <t>理科　３－２</t>
  </si>
  <si>
    <t>理科　３－３</t>
  </si>
  <si>
    <t>理科　３－４</t>
  </si>
  <si>
    <t>理科　３－５</t>
  </si>
  <si>
    <t>理科　３－６</t>
  </si>
  <si>
    <t>理科　４－１</t>
  </si>
  <si>
    <t>理科　４－２</t>
  </si>
  <si>
    <t>理科　４－３</t>
  </si>
  <si>
    <t>理科　４－４</t>
  </si>
  <si>
    <t>理科　４－５</t>
  </si>
  <si>
    <t>理科　４－６</t>
  </si>
  <si>
    <t>理科　５－１</t>
  </si>
  <si>
    <t>理科　５－２</t>
  </si>
  <si>
    <t>理科　５－３</t>
  </si>
  <si>
    <t>理科　５－４</t>
  </si>
  <si>
    <t>理科　５－５</t>
  </si>
  <si>
    <t>理科　５－６</t>
  </si>
  <si>
    <t>理科　６－１</t>
  </si>
  <si>
    <t>理科　６－２</t>
  </si>
  <si>
    <t>理科　６－３</t>
  </si>
  <si>
    <t>理科　６－４</t>
  </si>
  <si>
    <t>理科　６－５</t>
  </si>
  <si>
    <t>理科　６－６</t>
  </si>
  <si>
    <t>英語</t>
    <rPh sb="0" eb="2">
      <t>エイゴ</t>
    </rPh>
    <phoneticPr fontId="8"/>
  </si>
  <si>
    <t>英語　５－１</t>
  </si>
  <si>
    <t>英語　５－２</t>
  </si>
  <si>
    <t>英語　５－３</t>
  </si>
  <si>
    <t>英語　５－４</t>
  </si>
  <si>
    <t>英語　６－１</t>
  </si>
  <si>
    <t>英語　６－２</t>
  </si>
  <si>
    <t>英語　６－３</t>
  </si>
  <si>
    <t>英語　６－４</t>
  </si>
  <si>
    <t>道徳</t>
    <rPh sb="0" eb="2">
      <t>ドウトク</t>
    </rPh>
    <phoneticPr fontId="8"/>
  </si>
  <si>
    <t>どうとく　１－１</t>
  </si>
  <si>
    <t>どうとく　１－２</t>
  </si>
  <si>
    <t>どうとく　２－１</t>
  </si>
  <si>
    <t>どうとく　２－２</t>
  </si>
  <si>
    <t>どうとく　３－１</t>
  </si>
  <si>
    <t>どうとく　３－２</t>
  </si>
  <si>
    <t>中</t>
    <rPh sb="0" eb="1">
      <t>チュウ</t>
    </rPh>
    <phoneticPr fontId="8"/>
  </si>
  <si>
    <t>A-701</t>
  </si>
  <si>
    <t>A-901</t>
  </si>
  <si>
    <t>音楽</t>
    <rPh sb="0" eb="2">
      <t>オンガク</t>
    </rPh>
    <phoneticPr fontId="8"/>
  </si>
  <si>
    <t>小学生のおんがく　１</t>
  </si>
  <si>
    <t>小学生の音楽　２ー２</t>
  </si>
  <si>
    <t>小学生の音楽　３－１</t>
  </si>
  <si>
    <t>小学生の音楽　３－２</t>
  </si>
  <si>
    <t>小学生の音楽　４－１</t>
  </si>
  <si>
    <t>小学生の音楽　４－２</t>
  </si>
  <si>
    <t>小学生の音楽　５－１</t>
  </si>
  <si>
    <t>小学生の音楽　５－２</t>
  </si>
  <si>
    <t>小学生の音楽　６－１</t>
  </si>
  <si>
    <t>小学生の音楽　６－２</t>
  </si>
  <si>
    <t>３・４</t>
    <phoneticPr fontId="8"/>
  </si>
  <si>
    <t>保健</t>
    <rPh sb="0" eb="2">
      <t>ホケン</t>
    </rPh>
    <phoneticPr fontId="8"/>
  </si>
  <si>
    <t>5・６</t>
    <phoneticPr fontId="8"/>
  </si>
  <si>
    <t>中学生の音楽　１－１</t>
  </si>
  <si>
    <t>中学生の音楽　１－２</t>
  </si>
  <si>
    <t>中学生の音楽　１－３</t>
  </si>
  <si>
    <t>中学生の器楽　１</t>
  </si>
  <si>
    <t>中学生の器楽　２</t>
  </si>
  <si>
    <t>新・中学保健体育　１</t>
  </si>
  <si>
    <t>新・中学保健体育　２</t>
  </si>
  <si>
    <t>新・中学保健体育　３</t>
  </si>
  <si>
    <t>新・中学保健体育　４</t>
  </si>
  <si>
    <t>新・中学保健体育　５</t>
  </si>
  <si>
    <t>新・中学保健体育　６</t>
  </si>
  <si>
    <t>技術・家庭　技術分野　１</t>
  </si>
  <si>
    <t>ヘレン</t>
  </si>
  <si>
    <t>技術・家庭　技術分野　２</t>
  </si>
  <si>
    <t>技術・家庭　技術分野　３</t>
  </si>
  <si>
    <t>技術・家庭　技術分野　４</t>
  </si>
  <si>
    <t>技術・家庭　技術分野　５</t>
  </si>
  <si>
    <t>技術・家庭　技術分野　６</t>
  </si>
  <si>
    <t>技術・家庭　技術分野　７</t>
  </si>
  <si>
    <t>技術・家庭　技術分野　８</t>
  </si>
  <si>
    <t>技術・家庭　技術分野　９</t>
  </si>
  <si>
    <t>技術・家庭　技術分野　１０</t>
  </si>
  <si>
    <t>家庭</t>
    <rPh sb="0" eb="2">
      <t>カテイ</t>
    </rPh>
    <phoneticPr fontId="8"/>
  </si>
  <si>
    <t>技術・家庭　家庭分野　１</t>
  </si>
  <si>
    <t>技術・家庭　家庭分野　２</t>
  </si>
  <si>
    <t>技術・家庭　家庭分野　３</t>
  </si>
  <si>
    <t>技術・家庭　家庭分野　４</t>
  </si>
  <si>
    <t>技術・家庭　家庭分野　５</t>
  </si>
  <si>
    <t>技術・家庭　家庭分野　６</t>
  </si>
  <si>
    <t>技術・家庭　家庭分野　７</t>
  </si>
  <si>
    <t>技術・家庭　家庭分野　８</t>
  </si>
  <si>
    <t>技術・家庭　家庭分野　９</t>
  </si>
  <si>
    <t>5-6</t>
    <phoneticPr fontId="8"/>
  </si>
  <si>
    <t>家庭科５・６年　１</t>
  </si>
  <si>
    <t>5-6</t>
  </si>
  <si>
    <t>家庭科５・６年　２</t>
  </si>
  <si>
    <t>家庭科５・６年　３</t>
  </si>
  <si>
    <t>家庭科５・６年　４</t>
  </si>
  <si>
    <t>新版</t>
    <rPh sb="0" eb="2">
      <t>シンバン</t>
    </rPh>
    <phoneticPr fontId="5"/>
  </si>
  <si>
    <t>丸ゴシックほか</t>
    <rPh sb="0" eb="1">
      <t>マル</t>
    </rPh>
    <phoneticPr fontId="15"/>
  </si>
  <si>
    <t>ゴシック体</t>
    <rPh sb="4" eb="5">
      <t>タイ</t>
    </rPh>
    <phoneticPr fontId="15"/>
  </si>
  <si>
    <t>新版</t>
    <rPh sb="0" eb="1">
      <t>シン</t>
    </rPh>
    <rPh sb="1" eb="2">
      <t>ハン</t>
    </rPh>
    <phoneticPr fontId="9"/>
  </si>
  <si>
    <t>30P</t>
  </si>
  <si>
    <t>書写</t>
    <rPh sb="0" eb="2">
      <t>ショシャ</t>
    </rPh>
    <phoneticPr fontId="2"/>
  </si>
  <si>
    <t>新版</t>
    <rPh sb="0" eb="1">
      <t>シン</t>
    </rPh>
    <rPh sb="1" eb="2">
      <t>ハン</t>
    </rPh>
    <phoneticPr fontId="22"/>
  </si>
  <si>
    <t>ゴシック体</t>
    <rPh sb="4" eb="5">
      <t xml:space="preserve">タイ </t>
    </rPh>
    <phoneticPr fontId="2"/>
  </si>
  <si>
    <t>社会</t>
    <rPh sb="0" eb="2">
      <t>シャカイ</t>
    </rPh>
    <phoneticPr fontId="2"/>
  </si>
  <si>
    <t>小　新編　新しい社会３（社会305）拡大版【26P】</t>
  </si>
  <si>
    <t>丸ゴシックほか</t>
    <rPh sb="0" eb="1">
      <t>マル</t>
    </rPh>
    <phoneticPr fontId="14"/>
  </si>
  <si>
    <t>新版</t>
    <rPh sb="0" eb="1">
      <t>シン</t>
    </rPh>
    <rPh sb="1" eb="2">
      <t>ハン</t>
    </rPh>
    <phoneticPr fontId="24"/>
  </si>
  <si>
    <t>小　新編　新しい社会３（社会305）拡大版【30P】</t>
  </si>
  <si>
    <t>小　新編　新しい社会４（社会405）拡大版【22P】</t>
  </si>
  <si>
    <t>小　新編　新しい社会４（社会405）拡大版【26P】</t>
  </si>
  <si>
    <t>小　新編　新しい社会５上（社会505）拡大版【22P】</t>
  </si>
  <si>
    <t>小　新編　新しい社会５上（社会505）拡大版【26P】</t>
  </si>
  <si>
    <t>小　新編　新しい社会５下（社会506）拡大版【22P】</t>
  </si>
  <si>
    <t>小　新編　新しい社会５下（社会506）拡大版【26P】</t>
  </si>
  <si>
    <t>小　新編　新しい社会６　政治・国際編（社会605）拡大版【22P】</t>
  </si>
  <si>
    <t>小　新編　新しい社会６　政治・国際編（社会605）拡大版【26P】</t>
  </si>
  <si>
    <t>小　新編　新しい社会６　歴史編（社会606）拡大版【22P】</t>
  </si>
  <si>
    <t>小　新編　新しい社会６　歴史編（社会606）拡大版【26P】</t>
  </si>
  <si>
    <t>小　小学社会３（社会307）拡大版【30P】</t>
  </si>
  <si>
    <t>AB大</t>
    <rPh sb="2" eb="3">
      <t>ダイ</t>
    </rPh>
    <phoneticPr fontId="2"/>
  </si>
  <si>
    <t>UDデジタル教体</t>
    <rPh sb="6" eb="7">
      <t>オシ</t>
    </rPh>
    <rPh sb="7" eb="8">
      <t>カラダ</t>
    </rPh>
    <phoneticPr fontId="2"/>
  </si>
  <si>
    <t>小　小学社会４（社会407）拡大版【26P】</t>
  </si>
  <si>
    <t>小　小学社会５（社会507）拡大版【26P】</t>
  </si>
  <si>
    <t>新版</t>
    <rPh sb="0" eb="1">
      <t>シン</t>
    </rPh>
    <rPh sb="1" eb="2">
      <t>ハン</t>
    </rPh>
    <phoneticPr fontId="12"/>
  </si>
  <si>
    <t>小　小学社会６（社会607）拡大版【26P】</t>
  </si>
  <si>
    <t>小　小学社会　３年（社会308）拡大版【30P】</t>
  </si>
  <si>
    <t>HG丸ゴシックM-PRO他</t>
    <rPh sb="2" eb="3">
      <t>マル</t>
    </rPh>
    <rPh sb="12" eb="13">
      <t>ホカ</t>
    </rPh>
    <phoneticPr fontId="23"/>
  </si>
  <si>
    <t>小　小学社会　４年（社会408）拡大版【26P】</t>
  </si>
  <si>
    <t>小　小学社会　５年（社会508）拡大版【26P】</t>
  </si>
  <si>
    <t>小　小学社会　６年（社会608）拡大版【26P】</t>
  </si>
  <si>
    <t>算数</t>
    <rPh sb="0" eb="2">
      <t>サンスウ</t>
    </rPh>
    <phoneticPr fontId="2"/>
  </si>
  <si>
    <t>丸ゴシックほか</t>
    <rPh sb="0" eb="1">
      <t xml:space="preserve">マル </t>
    </rPh>
    <phoneticPr fontId="2"/>
  </si>
  <si>
    <t>丸ゴシック</t>
    <rPh sb="0" eb="1">
      <t>マル</t>
    </rPh>
    <phoneticPr fontId="14"/>
  </si>
  <si>
    <t>UDデジタル教科書体ほか</t>
    <rPh sb="6" eb="9">
      <t>キョウカショ</t>
    </rPh>
    <rPh sb="9" eb="10">
      <t>タイ</t>
    </rPh>
    <phoneticPr fontId="2"/>
  </si>
  <si>
    <t>理科</t>
    <rPh sb="0" eb="2">
      <t>リカ</t>
    </rPh>
    <phoneticPr fontId="2"/>
  </si>
  <si>
    <t>丸ゴシックほか</t>
    <rPh sb="0" eb="1">
      <t xml:space="preserve">マルゴシック </t>
    </rPh>
    <phoneticPr fontId="2"/>
  </si>
  <si>
    <t>AB変大</t>
    <rPh sb="2" eb="3">
      <t>ヘン</t>
    </rPh>
    <rPh sb="3" eb="4">
      <t>ダイ</t>
    </rPh>
    <phoneticPr fontId="2"/>
  </si>
  <si>
    <t>AB変大</t>
    <rPh sb="2" eb="4">
      <t>ヘンダイ</t>
    </rPh>
    <phoneticPr fontId="2"/>
  </si>
  <si>
    <t>UDデジタル教科書体</t>
    <rPh sb="6" eb="9">
      <t>キョウカショ</t>
    </rPh>
    <rPh sb="9" eb="10">
      <t>タイ</t>
    </rPh>
    <phoneticPr fontId="2"/>
  </si>
  <si>
    <t>生活</t>
    <rPh sb="0" eb="2">
      <t>セイカツ</t>
    </rPh>
    <phoneticPr fontId="2"/>
  </si>
  <si>
    <t>丸ゴシック</t>
    <rPh sb="0" eb="1">
      <t>マル</t>
    </rPh>
    <phoneticPr fontId="2"/>
  </si>
  <si>
    <t>AB拡大</t>
    <rPh sb="2" eb="4">
      <t>カクダイ</t>
    </rPh>
    <phoneticPr fontId="11"/>
  </si>
  <si>
    <t>ゴシック体</t>
    <rPh sb="4" eb="5">
      <t>タイ</t>
    </rPh>
    <phoneticPr fontId="24"/>
  </si>
  <si>
    <t>UDデジタル教科書体ほか</t>
  </si>
  <si>
    <t>音楽</t>
    <rPh sb="0" eb="2">
      <t>オンガク</t>
    </rPh>
    <phoneticPr fontId="2"/>
  </si>
  <si>
    <t>図工</t>
    <rPh sb="0" eb="2">
      <t>ズコウ</t>
    </rPh>
    <phoneticPr fontId="2"/>
  </si>
  <si>
    <t>UD新ゴB、UD新丸ゴB</t>
  </si>
  <si>
    <t>新版</t>
    <rPh sb="0" eb="2">
      <t>シンバン</t>
    </rPh>
    <phoneticPr fontId="2"/>
  </si>
  <si>
    <t>ゴシック体ほか</t>
    <rPh sb="4" eb="5">
      <t>タイ</t>
    </rPh>
    <phoneticPr fontId="2"/>
  </si>
  <si>
    <t>保健</t>
    <rPh sb="0" eb="2">
      <t>ホケン</t>
    </rPh>
    <phoneticPr fontId="2"/>
  </si>
  <si>
    <t>小　新編　新しいほけん　３・４（保健306）拡大版【30P】</t>
  </si>
  <si>
    <t>小　新編　新しい保健　５・６（保健506）拡大版【26P】</t>
  </si>
  <si>
    <t>小　新版 たのしいほけん３・４年（保健307）拡大版【26P】</t>
  </si>
  <si>
    <t>小　新版 たのしいほけん３・４年（保健307）拡大版【30P】</t>
  </si>
  <si>
    <t>小　新版 たのしい保健５・６年（保健507）拡大版【22P】</t>
  </si>
  <si>
    <t>小　新版 たのしい保健５・６年（保健507）拡大版【26P】</t>
  </si>
  <si>
    <t>小　新 小学校ほけん 3・4年（保健308）拡大版【30P】</t>
  </si>
  <si>
    <t>丸ゴシックほか</t>
    <rPh sb="0" eb="1">
      <t>マル</t>
    </rPh>
    <phoneticPr fontId="2"/>
  </si>
  <si>
    <t>小　新 小学校保健 5・6年（保健508）拡大版【26P】</t>
  </si>
  <si>
    <t>小　新わたしたちのほけん　３・４年（保健309）拡大版【30P】</t>
  </si>
  <si>
    <t>小　新わたしたちの保健　５・６年（保健509）拡大版【26P】</t>
  </si>
  <si>
    <t>小  小学ほけん　３・４年（保健310）拡大版【30P】</t>
  </si>
  <si>
    <t>UDデジタル教科書体</t>
    <rPh sb="6" eb="10">
      <t>キョウカショタイ</t>
    </rPh>
    <phoneticPr fontId="2"/>
  </si>
  <si>
    <t>小  小学保健　５・６年（保健510）拡大版【26P】</t>
  </si>
  <si>
    <t>小　新・みんなのほけん３・４年（保健311）拡大版【30P】</t>
  </si>
  <si>
    <t>小　新・みんなの保健５・６年（保健511）拡大版【26P】</t>
  </si>
  <si>
    <t>英語</t>
    <rPh sb="0" eb="2">
      <t>エイゴ</t>
    </rPh>
    <phoneticPr fontId="2"/>
  </si>
  <si>
    <t>小　NEW HORIZON Elementary English Course 5（英語509）拡大版【26P】</t>
  </si>
  <si>
    <t>小　NEW HORIZON Elementary English Course My Picture Dictionary（英語510）拡大版【26P】</t>
  </si>
  <si>
    <t>小　NEW HORIZON Elementary English Course 6（英語609）拡大版【26P】</t>
  </si>
  <si>
    <t>小　Junior Sunshine 5（英語511）拡大版【22P】</t>
  </si>
  <si>
    <t>小　Junior Sunshine 5 Word Book（英語512）拡大版【22P】</t>
  </si>
  <si>
    <t>小　Junior Sunshine 6（英語611）拡大版【22P】</t>
  </si>
  <si>
    <t>小　Junior Sunshine 6 Word Book（英語612）拡大版【22P】</t>
  </si>
  <si>
    <t>小　CROWN Jr. 5（英語513）拡大版【26P】</t>
  </si>
  <si>
    <t>小　CROWN Jr. My Dictionary（英語514）拡大版【26P】</t>
  </si>
  <si>
    <t>小　CROWN Jr. 6（英語613）拡大版【26P】</t>
  </si>
  <si>
    <t>小　ONE WORLD Smiles 5（英語515）拡大版【26P】</t>
  </si>
  <si>
    <t>小　ONE WORLD Smiles 6（英語615）拡大版【26P】</t>
  </si>
  <si>
    <t>Here We Go! 6（英語616）拡大版【22P】</t>
    <rPh sb="14" eb="16">
      <t>エイゴ</t>
    </rPh>
    <rPh sb="20" eb="23">
      <t>カクダイバン</t>
    </rPh>
    <phoneticPr fontId="2"/>
  </si>
  <si>
    <t>小　Blue Sky elementary 5（英語517）拡大版【26P】</t>
  </si>
  <si>
    <t>小　Blue Sky elementary 6（英語617）拡大版【26P】</t>
  </si>
  <si>
    <t>道徳</t>
    <rPh sb="0" eb="2">
      <t>ドウトク</t>
    </rPh>
    <phoneticPr fontId="2"/>
  </si>
  <si>
    <t>小　新編　あたらしい　どうとく　１（道徳112）拡大版【30P】</t>
  </si>
  <si>
    <t>新版</t>
    <rPh sb="0" eb="2">
      <t>シンパン</t>
    </rPh>
    <phoneticPr fontId="24"/>
  </si>
  <si>
    <t>小　新編　新しい　どうとく　２（道徳212）拡大版【30P】</t>
  </si>
  <si>
    <t>小　新編　新しいどうとく　３（道徳312）拡大版【30P】</t>
  </si>
  <si>
    <t>小　新編　新しいどうとく　４（道徳412）拡大版【26P】</t>
  </si>
  <si>
    <t>小　新編　新しい道徳　５（道徳512）拡大版【26P】</t>
  </si>
  <si>
    <t>小　新編　新しい道徳　６（道徳612）拡大版【26P】</t>
  </si>
  <si>
    <t>小　しょうがくどうとく１　はばたこうあすへ（道徳113）拡大版【30P】</t>
  </si>
  <si>
    <t>小　小学どうとく２　はばたこう明日へ（道徳213）拡大版【30P】</t>
  </si>
  <si>
    <t>小　小学どうとく３　はばたこう明日へ（道徳313）拡大版【30P】</t>
  </si>
  <si>
    <t>小　小学道徳４　はばたこう明日へ（道徳413）拡大版【26P】</t>
  </si>
  <si>
    <t>小　小学道徳５　はばたこう明日へ（道徳513）拡大版【26P】</t>
  </si>
  <si>
    <t>小　小学道徳６　はばたこう明日へ（道徳613）拡大版【26P】</t>
  </si>
  <si>
    <t>小  どうとく　１　きみが いちばん ひかるとき（道徳114）拡大版【26P】</t>
  </si>
  <si>
    <t>ゴシック体</t>
    <rPh sb="4" eb="5">
      <t>タイ</t>
    </rPh>
    <phoneticPr fontId="2"/>
  </si>
  <si>
    <t>小  どうとく　2　きみが いちばん ひかるとき（道徳214）拡大版【26P】</t>
  </si>
  <si>
    <t>小  どうとく　３　きみが いちばん ひかるとき（道徳314）拡大版【26P】</t>
  </si>
  <si>
    <t>小  道徳　４　きみが いちばん ひかるとき（道徳414）拡大版【22P】</t>
  </si>
  <si>
    <t>小  道徳　５　きみが いちばん ひかるとき（道徳514）拡大版【22P】</t>
  </si>
  <si>
    <t>小  道徳　６　きみが いちばん ひかるとき（道徳614）拡大版【22P】</t>
  </si>
  <si>
    <t>「しょうがく どうとく　いきる ちから　１　どうとくノート」(道徳116)と同時給与</t>
    <rPh sb="38" eb="40">
      <t>ドウジ</t>
    </rPh>
    <rPh sb="40" eb="42">
      <t>キュウヨ</t>
    </rPh>
    <phoneticPr fontId="2"/>
  </si>
  <si>
    <t>「しょうがく どうとく　いきる ちから　１」(道徳115)と同時給与</t>
    <rPh sb="30" eb="32">
      <t>ドウジ</t>
    </rPh>
    <rPh sb="32" eb="34">
      <t>キュウヨ</t>
    </rPh>
    <phoneticPr fontId="2"/>
  </si>
  <si>
    <t>「小学 どうとく　生きる 力　２　どうとくノート」(道徳216)と同時給与</t>
    <rPh sb="33" eb="37">
      <t>ドウジキュウヨ</t>
    </rPh>
    <phoneticPr fontId="2"/>
  </si>
  <si>
    <t>「小学 どうとく　生きる 力　２」(道徳215)と同時給与</t>
    <rPh sb="25" eb="29">
      <t>ドウジキュウヨ</t>
    </rPh>
    <phoneticPr fontId="2"/>
  </si>
  <si>
    <t>「小学どうとく　生きる力　３　どうとくノート」(道徳316)と同時給与</t>
    <rPh sb="31" eb="35">
      <t>ドウジキュウヨ</t>
    </rPh>
    <phoneticPr fontId="2"/>
  </si>
  <si>
    <t>「小学どうとく　生きる力　３」(道徳315)と同時給与</t>
    <rPh sb="23" eb="27">
      <t>ドウジキュウヨ</t>
    </rPh>
    <phoneticPr fontId="2"/>
  </si>
  <si>
    <t>「小学道徳　生きる力　４　道徳ノート」(道徳416)と同時給与</t>
    <rPh sb="27" eb="31">
      <t>ドウジキュウヨ</t>
    </rPh>
    <phoneticPr fontId="2"/>
  </si>
  <si>
    <t>「小学道徳　生きる力　４」(道徳415)と同時給与</t>
    <rPh sb="21" eb="25">
      <t>ドウジキュウヨ</t>
    </rPh>
    <phoneticPr fontId="2"/>
  </si>
  <si>
    <t>「小学道徳　生きる力　５　道徳ノート」(道徳516)と同時給与</t>
    <rPh sb="27" eb="31">
      <t>ドウジキュウヨ</t>
    </rPh>
    <phoneticPr fontId="2"/>
  </si>
  <si>
    <t>「小学道徳　生きる力　５」(道徳515)と同時給与</t>
    <rPh sb="21" eb="25">
      <t>ドウジキュウヨ</t>
    </rPh>
    <phoneticPr fontId="2"/>
  </si>
  <si>
    <t>「小学道徳　生きる力　６　道徳ノート」(道徳616)と同時給与</t>
    <rPh sb="27" eb="31">
      <t>ドウジキュウヨ</t>
    </rPh>
    <phoneticPr fontId="2"/>
  </si>
  <si>
    <t>「小学道徳　生きる力　６」(道徳615)と同時給与</t>
    <rPh sb="21" eb="25">
      <t>ドウジキュウヨ</t>
    </rPh>
    <phoneticPr fontId="2"/>
  </si>
  <si>
    <t>小  しょうがく　どうとく　ゆたかな　こころ　１ねん（道徳117）拡大版【30P】</t>
  </si>
  <si>
    <t>小  小学　どうとく　ゆたかな　こころ　２年（道徳217）拡大版【30P】</t>
  </si>
  <si>
    <t>小  小学どうとく　ゆたかな心　３年（道徳317）拡大版【30P】</t>
  </si>
  <si>
    <t>小  小学道徳　ゆたかな心　４年（道徳417）拡大版【26P】</t>
  </si>
  <si>
    <t>小  小学道徳　ゆたかな心　５年（道徳517）拡大版【26P】</t>
  </si>
  <si>
    <t>小  小学道徳　ゆたかな心　６年（道徳617）拡大版【26P】</t>
  </si>
  <si>
    <t>小　新版　みんなのどうとく　１（道徳１１８）拡大版【３０P】</t>
    <rPh sb="0" eb="1">
      <t>ショウ</t>
    </rPh>
    <rPh sb="2" eb="4">
      <t>シンパン</t>
    </rPh>
    <rPh sb="16" eb="18">
      <t>ドウトク</t>
    </rPh>
    <rPh sb="22" eb="25">
      <t>カクダイバン</t>
    </rPh>
    <phoneticPr fontId="2"/>
  </si>
  <si>
    <t>小　しょうがく どうとく　いきる ちから　１　（道徳115）拡大版【30P】</t>
    <rPh sb="0" eb="1">
      <t>ショウ</t>
    </rPh>
    <phoneticPr fontId="2"/>
  </si>
  <si>
    <t>小　しょうがく どうとく　いきる ちから　１　どうとくノート　（道徳116）拡大版【30P】</t>
    <rPh sb="0" eb="1">
      <t>ショウ</t>
    </rPh>
    <phoneticPr fontId="2"/>
  </si>
  <si>
    <t>小　小学 どうとく　生きる 力　２　（道徳215）拡大版【30P】</t>
    <rPh sb="0" eb="1">
      <t>ショウ</t>
    </rPh>
    <phoneticPr fontId="2"/>
  </si>
  <si>
    <t>小　小学 どうとく　生きる 力　２　どうとくノート　（道徳216）拡大版【30P】</t>
    <rPh sb="0" eb="1">
      <t>ショウ</t>
    </rPh>
    <phoneticPr fontId="2"/>
  </si>
  <si>
    <t>小　小学どうとく　生きる力　３　（道徳315）拡大版【30P】</t>
    <rPh sb="0" eb="1">
      <t>ショウ</t>
    </rPh>
    <phoneticPr fontId="2"/>
  </si>
  <si>
    <t>小　小学どうとく　生きる力　３　どうとくノート　（道徳316）拡大版【30P】</t>
    <rPh sb="0" eb="1">
      <t>ショウ</t>
    </rPh>
    <phoneticPr fontId="2"/>
  </si>
  <si>
    <t>小　小学道徳　生きる力　４　（道徳415）拡大版【26P】</t>
    <rPh sb="0" eb="1">
      <t>ショウ</t>
    </rPh>
    <phoneticPr fontId="2"/>
  </si>
  <si>
    <t>小　小学道徳　生きる力　４　道徳ノート　（道徳416）拡大版【26P】</t>
    <rPh sb="0" eb="1">
      <t>ショウ</t>
    </rPh>
    <phoneticPr fontId="2"/>
  </si>
  <si>
    <t>小　小学道徳　生きる力　５　（道徳515）拡大版【26P】</t>
    <rPh sb="0" eb="1">
      <t>ショウ</t>
    </rPh>
    <phoneticPr fontId="2"/>
  </si>
  <si>
    <t>小　小学道徳　生きる力　５　道徳ノート　（道徳516）拡大版【26P】</t>
    <rPh sb="0" eb="1">
      <t>ショウ</t>
    </rPh>
    <phoneticPr fontId="2"/>
  </si>
  <si>
    <t>小　小学道徳　生きる力　６　（道徳615）拡大版【26P】</t>
    <rPh sb="0" eb="1">
      <t>ショウ</t>
    </rPh>
    <phoneticPr fontId="2"/>
  </si>
  <si>
    <t>小　小学道徳　生きる力　６　道徳ノート　（道徳616）拡大版【26P】</t>
    <rPh sb="0" eb="1">
      <t>ショウ</t>
    </rPh>
    <phoneticPr fontId="2"/>
  </si>
  <si>
    <t>現代の国語 １（国語015-72）　拡大版【26P】</t>
    <rPh sb="8" eb="10">
      <t>コクゴ</t>
    </rPh>
    <rPh sb="18" eb="21">
      <t>カクダイバン</t>
    </rPh>
    <phoneticPr fontId="4"/>
  </si>
  <si>
    <t>丸ゴシック</t>
    <rPh sb="0" eb="1">
      <t>マル</t>
    </rPh>
    <phoneticPr fontId="10"/>
  </si>
  <si>
    <t>現代の国語 ２（国語015-82）　拡大版【26P】</t>
    <rPh sb="8" eb="10">
      <t>コクゴ</t>
    </rPh>
    <rPh sb="18" eb="21">
      <t>カクダイバン</t>
    </rPh>
    <phoneticPr fontId="4"/>
  </si>
  <si>
    <t>現代の国語 ３（国語015-92）　拡大版【26P】</t>
    <rPh sb="8" eb="10">
      <t>コクゴ</t>
    </rPh>
    <phoneticPr fontId="4"/>
  </si>
  <si>
    <t>伝え合う言葉　中学国語１（国語017-72）　拡大版【22P】</t>
    <rPh sb="13" eb="15">
      <t>コクゴ</t>
    </rPh>
    <phoneticPr fontId="4"/>
  </si>
  <si>
    <t>学参ゴシック</t>
    <rPh sb="0" eb="2">
      <t>ガクサン</t>
    </rPh>
    <phoneticPr fontId="6"/>
  </si>
  <si>
    <t>ゴシック体</t>
    <rPh sb="4" eb="5">
      <t>タイ</t>
    </rPh>
    <phoneticPr fontId="13"/>
  </si>
  <si>
    <t>中学社会　公民　ともに生きる（公民017-92）拡大版【22P】</t>
    <rPh sb="15" eb="17">
      <t>コウミン</t>
    </rPh>
    <rPh sb="24" eb="27">
      <t>カクダイバン</t>
    </rPh>
    <phoneticPr fontId="4"/>
  </si>
  <si>
    <t>新版</t>
    <rPh sb="0" eb="2">
      <t>シンパン</t>
    </rPh>
    <phoneticPr fontId="10"/>
  </si>
  <si>
    <t>中学社会　公民　ともに生きる（公民017-92）拡大版【26P】</t>
    <rPh sb="15" eb="17">
      <t>コウミン</t>
    </rPh>
    <rPh sb="24" eb="27">
      <t>カクダイバン</t>
    </rPh>
    <phoneticPr fontId="4"/>
  </si>
  <si>
    <t>AB大</t>
    <rPh sb="2" eb="3">
      <t>ダイ</t>
    </rPh>
    <phoneticPr fontId="6"/>
  </si>
  <si>
    <t>新版</t>
    <rPh sb="0" eb="1">
      <t>シン</t>
    </rPh>
    <rPh sb="1" eb="2">
      <t>バン</t>
    </rPh>
    <phoneticPr fontId="25"/>
  </si>
  <si>
    <t>ゴシック体ほか</t>
    <rPh sb="4" eb="5">
      <t>タイ</t>
    </rPh>
    <phoneticPr fontId="21"/>
  </si>
  <si>
    <t>中　中学社会　公民的分野（公民116-92）拡大版【22P】</t>
    <rPh sb="0" eb="1">
      <t>チュウ</t>
    </rPh>
    <rPh sb="13" eb="15">
      <t>コウミン</t>
    </rPh>
    <rPh sb="22" eb="25">
      <t>カクダイバン</t>
    </rPh>
    <phoneticPr fontId="8"/>
  </si>
  <si>
    <t>UDデジタル教科書体ほか</t>
    <rPh sb="6" eb="9">
      <t>キョウカショ</t>
    </rPh>
    <rPh sb="9" eb="10">
      <t>タイ</t>
    </rPh>
    <phoneticPr fontId="10"/>
  </si>
  <si>
    <t>中　中学社会　公民的分野（公民116-92）拡大版【26P】</t>
    <rPh sb="0" eb="1">
      <t>チュウ</t>
    </rPh>
    <rPh sb="13" eb="15">
      <t>コウミン</t>
    </rPh>
    <rPh sb="22" eb="25">
      <t>カクダイバン</t>
    </rPh>
    <phoneticPr fontId="8"/>
  </si>
  <si>
    <t>新しいみんなの公民（公民227-92）拡大版【26P】</t>
    <rPh sb="10" eb="12">
      <t>コウミン</t>
    </rPh>
    <rPh sb="19" eb="22">
      <t>カクダイバン</t>
    </rPh>
    <phoneticPr fontId="4"/>
  </si>
  <si>
    <t>これからの　数学２（数学104-83）拡大版【18P】</t>
    <rPh sb="6" eb="8">
      <t>スウガク</t>
    </rPh>
    <rPh sb="10" eb="12">
      <t>スウガク</t>
    </rPh>
    <rPh sb="19" eb="22">
      <t>カクダイバン</t>
    </rPh>
    <phoneticPr fontId="10"/>
  </si>
  <si>
    <t>これからの　数学２（数学104-83）拡大版【22P】</t>
    <rPh sb="6" eb="8">
      <t>スウガク</t>
    </rPh>
    <rPh sb="10" eb="12">
      <t>スウガク</t>
    </rPh>
    <rPh sb="19" eb="22">
      <t>カクダイバン</t>
    </rPh>
    <phoneticPr fontId="10"/>
  </si>
  <si>
    <t>これからの　数学２（数学104-83）拡大版【26P】</t>
    <rPh sb="6" eb="8">
      <t>スウガク</t>
    </rPh>
    <rPh sb="10" eb="12">
      <t>スウガク</t>
    </rPh>
    <rPh sb="19" eb="22">
      <t>カクダイバン</t>
    </rPh>
    <phoneticPr fontId="10"/>
  </si>
  <si>
    <t>これからの　数学３（数学104-93）拡大版【18P】</t>
    <rPh sb="6" eb="8">
      <t>スウガク</t>
    </rPh>
    <rPh sb="10" eb="12">
      <t>スウガク</t>
    </rPh>
    <rPh sb="19" eb="22">
      <t>カクダイバン</t>
    </rPh>
    <phoneticPr fontId="10"/>
  </si>
  <si>
    <t>これからの　数学３（数学104-93）拡大版【22P】</t>
    <rPh sb="6" eb="8">
      <t>スウガク</t>
    </rPh>
    <rPh sb="10" eb="12">
      <t>スウガク</t>
    </rPh>
    <rPh sb="19" eb="22">
      <t>カクダイバン</t>
    </rPh>
    <phoneticPr fontId="10"/>
  </si>
  <si>
    <t>これからの　数学３（数学104-93）拡大版【26P】</t>
    <rPh sb="6" eb="8">
      <t>スウガク</t>
    </rPh>
    <rPh sb="10" eb="12">
      <t>スウガク</t>
    </rPh>
    <rPh sb="19" eb="22">
      <t>カクダイバン</t>
    </rPh>
    <phoneticPr fontId="10"/>
  </si>
  <si>
    <t>中　美術１　美術との出会い（美術116-72）拡大版【22P】</t>
    <rPh sb="0" eb="1">
      <t>チュウ</t>
    </rPh>
    <rPh sb="2" eb="4">
      <t>ビジュツ</t>
    </rPh>
    <rPh sb="6" eb="8">
      <t>ビジュツ</t>
    </rPh>
    <rPh sb="10" eb="12">
      <t>デア</t>
    </rPh>
    <rPh sb="14" eb="16">
      <t>ビジュツ</t>
    </rPh>
    <phoneticPr fontId="8"/>
  </si>
  <si>
    <t>中　美術１　美術との出会い（美術116-72）拡大版【26P】</t>
    <rPh sb="0" eb="1">
      <t>チュウ</t>
    </rPh>
    <rPh sb="2" eb="4">
      <t>ビジュツ</t>
    </rPh>
    <rPh sb="6" eb="8">
      <t>ビジュツ</t>
    </rPh>
    <rPh sb="10" eb="12">
      <t>デア</t>
    </rPh>
    <rPh sb="14" eb="16">
      <t>ビジュツ</t>
    </rPh>
    <phoneticPr fontId="8"/>
  </si>
  <si>
    <t>中　美術２・３上　学びの実感と深まり（美術116-83）拡大版【22P】</t>
    <rPh sb="0" eb="1">
      <t>チュウ</t>
    </rPh>
    <rPh sb="2" eb="4">
      <t>ビジュツ</t>
    </rPh>
    <rPh sb="7" eb="8">
      <t>ウエ</t>
    </rPh>
    <rPh sb="9" eb="10">
      <t>マナ</t>
    </rPh>
    <rPh sb="12" eb="14">
      <t>ジッカン</t>
    </rPh>
    <rPh sb="15" eb="16">
      <t>フカ</t>
    </rPh>
    <rPh sb="19" eb="21">
      <t>ビジュツ</t>
    </rPh>
    <phoneticPr fontId="8"/>
  </si>
  <si>
    <t xml:space="preserve">中　美術２・３上　学びの実感と深まり（美術116-83）拡大版【26P】 </t>
    <rPh sb="0" eb="1">
      <t>チュウ</t>
    </rPh>
    <rPh sb="2" eb="4">
      <t>ビジュツ</t>
    </rPh>
    <rPh sb="7" eb="8">
      <t>ウエ</t>
    </rPh>
    <rPh sb="9" eb="10">
      <t>マナ</t>
    </rPh>
    <rPh sb="12" eb="14">
      <t>ジッカン</t>
    </rPh>
    <rPh sb="15" eb="16">
      <t>フカ</t>
    </rPh>
    <rPh sb="19" eb="21">
      <t>ビジュツ</t>
    </rPh>
    <phoneticPr fontId="8"/>
  </si>
  <si>
    <t>中　美術２・３下　学びの探求と未来（美術116-84）拡大版【22P】</t>
    <rPh sb="0" eb="1">
      <t>チュウ</t>
    </rPh>
    <rPh sb="2" eb="4">
      <t>ビジュツ</t>
    </rPh>
    <rPh sb="7" eb="8">
      <t>シタ</t>
    </rPh>
    <rPh sb="9" eb="10">
      <t>マナ</t>
    </rPh>
    <rPh sb="12" eb="14">
      <t>タンキュウ</t>
    </rPh>
    <rPh sb="15" eb="17">
      <t>ミライ</t>
    </rPh>
    <rPh sb="18" eb="20">
      <t>ビジュツ</t>
    </rPh>
    <phoneticPr fontId="8"/>
  </si>
  <si>
    <t>中　美術２・３下　学びの探求と未来（美術116-84）拡大版【26P】</t>
    <rPh sb="0" eb="1">
      <t>チュウ</t>
    </rPh>
    <rPh sb="2" eb="4">
      <t>ビジュツ</t>
    </rPh>
    <rPh sb="7" eb="8">
      <t>シタ</t>
    </rPh>
    <rPh sb="9" eb="10">
      <t>マナ</t>
    </rPh>
    <rPh sb="12" eb="14">
      <t>タンキュウ</t>
    </rPh>
    <rPh sb="15" eb="17">
      <t>ミライ</t>
    </rPh>
    <rPh sb="18" eb="20">
      <t>ビジュツ</t>
    </rPh>
    <phoneticPr fontId="8"/>
  </si>
  <si>
    <t>「中学道徳　あすを生きる　１　道徳ノート」(道徳116-74)と同時給与</t>
    <rPh sb="1" eb="3">
      <t>チュウガク</t>
    </rPh>
    <rPh sb="3" eb="5">
      <t>ドウトク</t>
    </rPh>
    <rPh sb="9" eb="10">
      <t>イ</t>
    </rPh>
    <rPh sb="15" eb="17">
      <t>ドウトク</t>
    </rPh>
    <phoneticPr fontId="10"/>
  </si>
  <si>
    <t>「中学道徳　あすを生きる　１」(道徳116-73)と同時給与</t>
    <rPh sb="1" eb="3">
      <t>チュウガク</t>
    </rPh>
    <rPh sb="3" eb="5">
      <t>ドウトク</t>
    </rPh>
    <rPh sb="9" eb="10">
      <t>イ</t>
    </rPh>
    <phoneticPr fontId="10"/>
  </si>
  <si>
    <t>「中学道徳　あすを生きる　２　道徳ノート」(道徳116-84)と同時給与</t>
    <rPh sb="1" eb="3">
      <t>チュウガク</t>
    </rPh>
    <rPh sb="3" eb="5">
      <t>ドウトク</t>
    </rPh>
    <rPh sb="9" eb="10">
      <t>イ</t>
    </rPh>
    <rPh sb="15" eb="17">
      <t>ドウトク</t>
    </rPh>
    <phoneticPr fontId="10"/>
  </si>
  <si>
    <t>「中学道徳　あすを生きる　２」(道徳116-83)と同時給与</t>
    <rPh sb="1" eb="3">
      <t>チュウガク</t>
    </rPh>
    <rPh sb="3" eb="5">
      <t>ドウトク</t>
    </rPh>
    <rPh sb="9" eb="10">
      <t>イ</t>
    </rPh>
    <phoneticPr fontId="10"/>
  </si>
  <si>
    <t>「中学道徳　あすを生きる　３　道徳ノート」(道徳116-94)と同時給与</t>
    <rPh sb="1" eb="3">
      <t>チュウガク</t>
    </rPh>
    <rPh sb="3" eb="5">
      <t>ドウトク</t>
    </rPh>
    <rPh sb="9" eb="10">
      <t>イ</t>
    </rPh>
    <rPh sb="15" eb="17">
      <t>ドウトク</t>
    </rPh>
    <phoneticPr fontId="10"/>
  </si>
  <si>
    <t>「中学道徳　あすを生きる　３」(道徳116-93)と同時給与</t>
    <rPh sb="1" eb="3">
      <t>チュウガク</t>
    </rPh>
    <rPh sb="3" eb="5">
      <t>ドウトク</t>
    </rPh>
    <rPh sb="9" eb="10">
      <t>イ</t>
    </rPh>
    <phoneticPr fontId="10"/>
  </si>
  <si>
    <t>ライト</t>
  </si>
  <si>
    <t>東点</t>
  </si>
  <si>
    <t>こくご　点字導入編</t>
  </si>
  <si>
    <t>国語　３－１</t>
  </si>
  <si>
    <t>国語　３－２</t>
  </si>
  <si>
    <t>国語　３－３</t>
  </si>
  <si>
    <t>国語　３－４</t>
  </si>
  <si>
    <t>道徳　４－１</t>
  </si>
  <si>
    <t>道徳　４－２</t>
  </si>
  <si>
    <t>道徳　５－１</t>
  </si>
  <si>
    <t>道徳　５－２</t>
  </si>
  <si>
    <t>道徳　６－１</t>
  </si>
  <si>
    <t>道徳　６－２</t>
  </si>
  <si>
    <t>日点</t>
  </si>
  <si>
    <t>1・2</t>
  </si>
  <si>
    <t>1・2・3</t>
  </si>
  <si>
    <t>国語　１－１</t>
  </si>
  <si>
    <t>国語　１－２</t>
  </si>
  <si>
    <t>国語　１－３</t>
  </si>
  <si>
    <t>国語　１－４</t>
  </si>
  <si>
    <t>国語　１－５</t>
  </si>
  <si>
    <t>国語　１－６</t>
  </si>
  <si>
    <t>国語　２－１</t>
  </si>
  <si>
    <t>国語　２－２</t>
  </si>
  <si>
    <t>国語　２－３</t>
  </si>
  <si>
    <t>国語　２－４</t>
  </si>
  <si>
    <t>国語　２－５</t>
  </si>
  <si>
    <t>国語　２－６</t>
  </si>
  <si>
    <t>国語　３－５</t>
  </si>
  <si>
    <t>国語　３－６</t>
  </si>
  <si>
    <t>社会　（地理）　１</t>
    <rPh sb="0" eb="2">
      <t>シャカイ</t>
    </rPh>
    <rPh sb="4" eb="6">
      <t>チリ</t>
    </rPh>
    <phoneticPr fontId="2"/>
  </si>
  <si>
    <t>社会　（地理）　２</t>
    <rPh sb="0" eb="2">
      <t>シャカイ</t>
    </rPh>
    <rPh sb="4" eb="6">
      <t>チリ</t>
    </rPh>
    <phoneticPr fontId="2"/>
  </si>
  <si>
    <t>社会　（地理）　３</t>
    <rPh sb="0" eb="2">
      <t>シャカイ</t>
    </rPh>
    <rPh sb="4" eb="6">
      <t>チリ</t>
    </rPh>
    <phoneticPr fontId="2"/>
  </si>
  <si>
    <t>社会　（地理）　４</t>
    <rPh sb="0" eb="2">
      <t>シャカイ</t>
    </rPh>
    <rPh sb="4" eb="6">
      <t>チリ</t>
    </rPh>
    <phoneticPr fontId="2"/>
  </si>
  <si>
    <t>社会　（地理）　５</t>
    <rPh sb="0" eb="2">
      <t>シャカイ</t>
    </rPh>
    <rPh sb="4" eb="6">
      <t>チリ</t>
    </rPh>
    <phoneticPr fontId="2"/>
  </si>
  <si>
    <t>社会　（地理）　６</t>
    <rPh sb="0" eb="2">
      <t>シャカイ</t>
    </rPh>
    <rPh sb="4" eb="6">
      <t>チリ</t>
    </rPh>
    <phoneticPr fontId="2"/>
  </si>
  <si>
    <t>社会　（地理）　７</t>
    <rPh sb="0" eb="2">
      <t>シャカイ</t>
    </rPh>
    <rPh sb="4" eb="6">
      <t>チリ</t>
    </rPh>
    <phoneticPr fontId="2"/>
  </si>
  <si>
    <t>社会　（地理）　８</t>
    <rPh sb="0" eb="2">
      <t>シャカイ</t>
    </rPh>
    <rPh sb="4" eb="6">
      <t>チリ</t>
    </rPh>
    <phoneticPr fontId="2"/>
  </si>
  <si>
    <t>社会　（地理）　９</t>
    <rPh sb="0" eb="2">
      <t>シャカイ</t>
    </rPh>
    <rPh sb="4" eb="6">
      <t>チリ</t>
    </rPh>
    <phoneticPr fontId="2"/>
  </si>
  <si>
    <t>社会　（地理）　１０</t>
    <rPh sb="0" eb="2">
      <t>シャカイ</t>
    </rPh>
    <rPh sb="4" eb="6">
      <t>チリ</t>
    </rPh>
    <phoneticPr fontId="2"/>
  </si>
  <si>
    <t>社会　（地理）　１１</t>
    <rPh sb="0" eb="2">
      <t>シャカイ</t>
    </rPh>
    <rPh sb="4" eb="6">
      <t>チリ</t>
    </rPh>
    <phoneticPr fontId="2"/>
  </si>
  <si>
    <t>社会　（地理）　１２</t>
    <rPh sb="0" eb="2">
      <t>シャカイ</t>
    </rPh>
    <rPh sb="4" eb="6">
      <t>チリ</t>
    </rPh>
    <phoneticPr fontId="2"/>
  </si>
  <si>
    <t>社会　（歴史）　１</t>
    <rPh sb="0" eb="2">
      <t>シャカイ</t>
    </rPh>
    <phoneticPr fontId="2"/>
  </si>
  <si>
    <t>社会　（歴史）　２</t>
    <rPh sb="0" eb="2">
      <t>シャカイ</t>
    </rPh>
    <phoneticPr fontId="2"/>
  </si>
  <si>
    <t>社会　（歴史）　３</t>
    <rPh sb="0" eb="2">
      <t>シャカイ</t>
    </rPh>
    <phoneticPr fontId="2"/>
  </si>
  <si>
    <t>社会　（歴史）　４</t>
    <rPh sb="0" eb="2">
      <t>シャカイ</t>
    </rPh>
    <phoneticPr fontId="2"/>
  </si>
  <si>
    <t>社会　（歴史）　５</t>
    <rPh sb="0" eb="2">
      <t>シャカイ</t>
    </rPh>
    <phoneticPr fontId="2"/>
  </si>
  <si>
    <t>社会　（歴史）　６</t>
    <rPh sb="0" eb="2">
      <t>シャカイ</t>
    </rPh>
    <phoneticPr fontId="2"/>
  </si>
  <si>
    <t>社会　（歴史）　７</t>
    <rPh sb="0" eb="2">
      <t>シャカイ</t>
    </rPh>
    <phoneticPr fontId="2"/>
  </si>
  <si>
    <t>社会　（歴史）　８</t>
    <rPh sb="0" eb="2">
      <t>シャカイ</t>
    </rPh>
    <phoneticPr fontId="2"/>
  </si>
  <si>
    <t>社会　（歴史）　９</t>
    <rPh sb="0" eb="2">
      <t>シャカイ</t>
    </rPh>
    <phoneticPr fontId="2"/>
  </si>
  <si>
    <t>社会　（歴史）　１０</t>
    <rPh sb="0" eb="2">
      <t>シャカイ</t>
    </rPh>
    <phoneticPr fontId="2"/>
  </si>
  <si>
    <t>社会　（公民）　１</t>
    <rPh sb="0" eb="2">
      <t>シャカイ</t>
    </rPh>
    <phoneticPr fontId="2"/>
  </si>
  <si>
    <t>社会　（公民）　２</t>
    <rPh sb="0" eb="2">
      <t>シャカイ</t>
    </rPh>
    <phoneticPr fontId="2"/>
  </si>
  <si>
    <t>社会　（公民）　３</t>
    <rPh sb="0" eb="2">
      <t>シャカイ</t>
    </rPh>
    <phoneticPr fontId="2"/>
  </si>
  <si>
    <t>社会　（公民）　４</t>
    <rPh sb="0" eb="2">
      <t>シャカイ</t>
    </rPh>
    <phoneticPr fontId="2"/>
  </si>
  <si>
    <t>社会　（公民）　５</t>
    <rPh sb="0" eb="2">
      <t>シャカイ</t>
    </rPh>
    <phoneticPr fontId="2"/>
  </si>
  <si>
    <t>社会　（公民）　６</t>
    <rPh sb="0" eb="2">
      <t>シャカイ</t>
    </rPh>
    <phoneticPr fontId="2"/>
  </si>
  <si>
    <t>社会　（公民）　７</t>
    <rPh sb="0" eb="2">
      <t>シャカイ</t>
    </rPh>
    <phoneticPr fontId="2"/>
  </si>
  <si>
    <t>社会　（公民）　８</t>
    <rPh sb="0" eb="2">
      <t>シャカイ</t>
    </rPh>
    <phoneticPr fontId="2"/>
  </si>
  <si>
    <t>社会　（公民）　９</t>
    <rPh sb="0" eb="2">
      <t>シャカイ</t>
    </rPh>
    <phoneticPr fontId="2"/>
  </si>
  <si>
    <t>社会　（公民）　１０</t>
    <rPh sb="0" eb="2">
      <t>シャカイ</t>
    </rPh>
    <phoneticPr fontId="2"/>
  </si>
  <si>
    <t>社会　（公民）　１１</t>
    <rPh sb="0" eb="2">
      <t>シャカイ</t>
    </rPh>
    <phoneticPr fontId="2"/>
  </si>
  <si>
    <t>社会　（公民）　１２</t>
    <rPh sb="0" eb="2">
      <t>シャカイ</t>
    </rPh>
    <phoneticPr fontId="2"/>
  </si>
  <si>
    <t>数学　１－１</t>
    <rPh sb="0" eb="2">
      <t>スウガク</t>
    </rPh>
    <phoneticPr fontId="2"/>
  </si>
  <si>
    <t>数学　１－２</t>
    <rPh sb="0" eb="2">
      <t>スウガク</t>
    </rPh>
    <phoneticPr fontId="2"/>
  </si>
  <si>
    <t>数学　１－３</t>
    <rPh sb="0" eb="2">
      <t>スウガク</t>
    </rPh>
    <phoneticPr fontId="2"/>
  </si>
  <si>
    <t>数学　１－４</t>
    <rPh sb="0" eb="2">
      <t>スウガク</t>
    </rPh>
    <phoneticPr fontId="2"/>
  </si>
  <si>
    <t>数学　１－５</t>
    <rPh sb="0" eb="2">
      <t>スウガク</t>
    </rPh>
    <phoneticPr fontId="2"/>
  </si>
  <si>
    <t>数学　１－６</t>
    <rPh sb="0" eb="2">
      <t>スウガク</t>
    </rPh>
    <phoneticPr fontId="2"/>
  </si>
  <si>
    <t>数学　１－７</t>
    <rPh sb="0" eb="2">
      <t>スウガク</t>
    </rPh>
    <phoneticPr fontId="2"/>
  </si>
  <si>
    <t>数学　１－８</t>
    <rPh sb="0" eb="2">
      <t>スウガク</t>
    </rPh>
    <phoneticPr fontId="2"/>
  </si>
  <si>
    <t>数学　１－９</t>
    <rPh sb="0" eb="2">
      <t>スウガク</t>
    </rPh>
    <phoneticPr fontId="2"/>
  </si>
  <si>
    <t>数学　１－１０</t>
    <rPh sb="0" eb="2">
      <t>スウガク</t>
    </rPh>
    <phoneticPr fontId="2"/>
  </si>
  <si>
    <t>数学　１－１１</t>
    <rPh sb="0" eb="2">
      <t>スウガク</t>
    </rPh>
    <phoneticPr fontId="2"/>
  </si>
  <si>
    <t>数学　２－１</t>
    <rPh sb="0" eb="2">
      <t>スウガク</t>
    </rPh>
    <phoneticPr fontId="2"/>
  </si>
  <si>
    <t>数学　２－２</t>
    <rPh sb="0" eb="2">
      <t>スウガク</t>
    </rPh>
    <phoneticPr fontId="2"/>
  </si>
  <si>
    <t>数学　２－３</t>
    <rPh sb="0" eb="2">
      <t>スウガク</t>
    </rPh>
    <phoneticPr fontId="2"/>
  </si>
  <si>
    <t>数学　２－４</t>
    <rPh sb="0" eb="2">
      <t>スウガク</t>
    </rPh>
    <phoneticPr fontId="2"/>
  </si>
  <si>
    <t>数学　２－５</t>
    <rPh sb="0" eb="2">
      <t>スウガク</t>
    </rPh>
    <phoneticPr fontId="2"/>
  </si>
  <si>
    <t>数学　２－６</t>
    <rPh sb="0" eb="2">
      <t>スウガク</t>
    </rPh>
    <phoneticPr fontId="2"/>
  </si>
  <si>
    <t>数学　２－７</t>
    <rPh sb="0" eb="2">
      <t>スウガク</t>
    </rPh>
    <phoneticPr fontId="2"/>
  </si>
  <si>
    <t>数学　２－８</t>
    <rPh sb="0" eb="2">
      <t>スウガク</t>
    </rPh>
    <phoneticPr fontId="2"/>
  </si>
  <si>
    <t>数学　２－９</t>
    <rPh sb="0" eb="2">
      <t>スウガク</t>
    </rPh>
    <phoneticPr fontId="2"/>
  </si>
  <si>
    <t>数学　２－１０</t>
    <rPh sb="0" eb="2">
      <t>スウガク</t>
    </rPh>
    <phoneticPr fontId="2"/>
  </si>
  <si>
    <t>数学　３－１</t>
    <rPh sb="0" eb="2">
      <t>スウガク</t>
    </rPh>
    <phoneticPr fontId="2"/>
  </si>
  <si>
    <t>数学　３－２</t>
    <rPh sb="0" eb="2">
      <t>スウガク</t>
    </rPh>
    <phoneticPr fontId="2"/>
  </si>
  <si>
    <t>数学　３－３</t>
    <rPh sb="0" eb="2">
      <t>スウガク</t>
    </rPh>
    <phoneticPr fontId="2"/>
  </si>
  <si>
    <t>数学　３－４</t>
    <rPh sb="0" eb="2">
      <t>スウガク</t>
    </rPh>
    <phoneticPr fontId="2"/>
  </si>
  <si>
    <t>数学　３－５</t>
    <rPh sb="0" eb="2">
      <t>スウガク</t>
    </rPh>
    <phoneticPr fontId="2"/>
  </si>
  <si>
    <t>数学　３－６</t>
    <rPh sb="0" eb="2">
      <t>スウガク</t>
    </rPh>
    <phoneticPr fontId="2"/>
  </si>
  <si>
    <t>数学　３－７</t>
    <rPh sb="0" eb="2">
      <t>スウガク</t>
    </rPh>
    <phoneticPr fontId="2"/>
  </si>
  <si>
    <t>数学　３－８</t>
    <rPh sb="0" eb="2">
      <t>スウガク</t>
    </rPh>
    <phoneticPr fontId="2"/>
  </si>
  <si>
    <t>数学　３－９</t>
    <rPh sb="0" eb="2">
      <t>スウガク</t>
    </rPh>
    <phoneticPr fontId="2"/>
  </si>
  <si>
    <t>数学　３－１０</t>
    <rPh sb="0" eb="2">
      <t>スウガク</t>
    </rPh>
    <phoneticPr fontId="2"/>
  </si>
  <si>
    <t>理科　１－１</t>
    <rPh sb="0" eb="2">
      <t>リカ</t>
    </rPh>
    <phoneticPr fontId="2"/>
  </si>
  <si>
    <t>理科　１－２</t>
    <rPh sb="0" eb="2">
      <t>リカ</t>
    </rPh>
    <phoneticPr fontId="2"/>
  </si>
  <si>
    <t>理科　１－３</t>
    <rPh sb="0" eb="2">
      <t>リカ</t>
    </rPh>
    <phoneticPr fontId="2"/>
  </si>
  <si>
    <t>理科　１－４</t>
    <rPh sb="0" eb="2">
      <t>リカ</t>
    </rPh>
    <phoneticPr fontId="2"/>
  </si>
  <si>
    <t>理科　１－５</t>
    <rPh sb="0" eb="2">
      <t>リカ</t>
    </rPh>
    <phoneticPr fontId="2"/>
  </si>
  <si>
    <t>理科　１－６</t>
    <rPh sb="0" eb="2">
      <t>リカ</t>
    </rPh>
    <phoneticPr fontId="2"/>
  </si>
  <si>
    <t>理科　１－７</t>
    <rPh sb="0" eb="2">
      <t>リカ</t>
    </rPh>
    <phoneticPr fontId="2"/>
  </si>
  <si>
    <t>理科　１－８</t>
    <rPh sb="0" eb="2">
      <t>リカ</t>
    </rPh>
    <phoneticPr fontId="2"/>
  </si>
  <si>
    <t>理科　１－９</t>
    <rPh sb="0" eb="2">
      <t>リカ</t>
    </rPh>
    <phoneticPr fontId="2"/>
  </si>
  <si>
    <t>理科　２－１</t>
    <rPh sb="0" eb="2">
      <t>リカ</t>
    </rPh>
    <phoneticPr fontId="2"/>
  </si>
  <si>
    <t>理科　２－２</t>
    <rPh sb="0" eb="2">
      <t>リカ</t>
    </rPh>
    <phoneticPr fontId="2"/>
  </si>
  <si>
    <t>理科　２－３</t>
    <rPh sb="0" eb="2">
      <t>リカ</t>
    </rPh>
    <phoneticPr fontId="2"/>
  </si>
  <si>
    <t>理科　２－４</t>
    <rPh sb="0" eb="2">
      <t>リカ</t>
    </rPh>
    <phoneticPr fontId="2"/>
  </si>
  <si>
    <t>理科　２－５</t>
    <rPh sb="0" eb="2">
      <t>リカ</t>
    </rPh>
    <phoneticPr fontId="2"/>
  </si>
  <si>
    <t>理科　２－６</t>
    <rPh sb="0" eb="2">
      <t>リカ</t>
    </rPh>
    <phoneticPr fontId="2"/>
  </si>
  <si>
    <t>理科　２－７</t>
    <rPh sb="0" eb="2">
      <t>リカ</t>
    </rPh>
    <phoneticPr fontId="2"/>
  </si>
  <si>
    <t>理科　２－８</t>
    <rPh sb="0" eb="2">
      <t>リカ</t>
    </rPh>
    <phoneticPr fontId="2"/>
  </si>
  <si>
    <t>理科　２－９</t>
    <rPh sb="0" eb="2">
      <t>リカ</t>
    </rPh>
    <phoneticPr fontId="2"/>
  </si>
  <si>
    <t>理科　２－１０</t>
    <rPh sb="0" eb="2">
      <t>リカ</t>
    </rPh>
    <phoneticPr fontId="2"/>
  </si>
  <si>
    <t>理科　２－１１</t>
    <rPh sb="0" eb="2">
      <t>リカ</t>
    </rPh>
    <phoneticPr fontId="2"/>
  </si>
  <si>
    <t>理科　３－１</t>
    <rPh sb="0" eb="2">
      <t>リカ</t>
    </rPh>
    <phoneticPr fontId="2"/>
  </si>
  <si>
    <t>理科　３－２</t>
    <rPh sb="0" eb="2">
      <t>リカ</t>
    </rPh>
    <phoneticPr fontId="2"/>
  </si>
  <si>
    <t>理科　３－３</t>
    <rPh sb="0" eb="2">
      <t>リカ</t>
    </rPh>
    <phoneticPr fontId="2"/>
  </si>
  <si>
    <t>理科　３－４</t>
    <rPh sb="0" eb="2">
      <t>リカ</t>
    </rPh>
    <phoneticPr fontId="2"/>
  </si>
  <si>
    <t>理科　３－５</t>
    <rPh sb="0" eb="2">
      <t>リカ</t>
    </rPh>
    <phoneticPr fontId="2"/>
  </si>
  <si>
    <t>理科　３－６</t>
    <rPh sb="0" eb="2">
      <t>リカ</t>
    </rPh>
    <phoneticPr fontId="2"/>
  </si>
  <si>
    <t>理科　３－７</t>
    <rPh sb="0" eb="2">
      <t>リカ</t>
    </rPh>
    <phoneticPr fontId="2"/>
  </si>
  <si>
    <t>理科　３－８</t>
    <rPh sb="0" eb="2">
      <t>リカ</t>
    </rPh>
    <phoneticPr fontId="2"/>
  </si>
  <si>
    <t>理科　３－９</t>
    <rPh sb="0" eb="2">
      <t>リカ</t>
    </rPh>
    <phoneticPr fontId="2"/>
  </si>
  <si>
    <t>理科　３－１０</t>
    <rPh sb="0" eb="2">
      <t>リカ</t>
    </rPh>
    <phoneticPr fontId="2"/>
  </si>
  <si>
    <t>理科　３－１１</t>
    <rPh sb="0" eb="2">
      <t>リカ</t>
    </rPh>
    <phoneticPr fontId="2"/>
  </si>
  <si>
    <t>英語　１－１</t>
    <rPh sb="0" eb="2">
      <t>エイゴ</t>
    </rPh>
    <phoneticPr fontId="2"/>
  </si>
  <si>
    <t>英語　１－２</t>
    <rPh sb="0" eb="2">
      <t>エイゴ</t>
    </rPh>
    <phoneticPr fontId="2"/>
  </si>
  <si>
    <t>英語　１－３</t>
    <rPh sb="0" eb="2">
      <t>エイゴ</t>
    </rPh>
    <phoneticPr fontId="2"/>
  </si>
  <si>
    <t>英語　１－４</t>
    <rPh sb="0" eb="2">
      <t>エイゴ</t>
    </rPh>
    <phoneticPr fontId="2"/>
  </si>
  <si>
    <t>英語　１－５</t>
    <rPh sb="0" eb="2">
      <t>エイゴ</t>
    </rPh>
    <phoneticPr fontId="2"/>
  </si>
  <si>
    <t>英語　資料編</t>
    <rPh sb="0" eb="2">
      <t>エイゴ</t>
    </rPh>
    <rPh sb="3" eb="6">
      <t>シリョウヘン</t>
    </rPh>
    <phoneticPr fontId="2"/>
  </si>
  <si>
    <t>英語　２－１</t>
  </si>
  <si>
    <t>英語　２－２</t>
  </si>
  <si>
    <t>英語　２－３</t>
  </si>
  <si>
    <t>英語　２－４</t>
  </si>
  <si>
    <t>英語　２－５</t>
  </si>
  <si>
    <t>英語　２－６</t>
  </si>
  <si>
    <t>英語　２－７</t>
  </si>
  <si>
    <t>英語　３－１</t>
    <rPh sb="0" eb="2">
      <t>エイゴ</t>
    </rPh>
    <phoneticPr fontId="2"/>
  </si>
  <si>
    <t>英語　３－２</t>
    <rPh sb="0" eb="2">
      <t>エイゴ</t>
    </rPh>
    <phoneticPr fontId="2"/>
  </si>
  <si>
    <t>英語　３－３</t>
    <rPh sb="0" eb="2">
      <t>エイゴ</t>
    </rPh>
    <phoneticPr fontId="2"/>
  </si>
  <si>
    <t>英語　３－４</t>
    <rPh sb="0" eb="2">
      <t>エイゴ</t>
    </rPh>
    <phoneticPr fontId="2"/>
  </si>
  <si>
    <t>英語　３－５</t>
    <rPh sb="0" eb="2">
      <t>エイゴ</t>
    </rPh>
    <phoneticPr fontId="2"/>
  </si>
  <si>
    <t>英語　３－６</t>
    <rPh sb="0" eb="2">
      <t>エイゴ</t>
    </rPh>
    <phoneticPr fontId="2"/>
  </si>
  <si>
    <t>英語　３－７</t>
    <rPh sb="0" eb="2">
      <t>エイゴ</t>
    </rPh>
    <phoneticPr fontId="2"/>
  </si>
  <si>
    <t>道徳　１－１</t>
    <rPh sb="0" eb="2">
      <t>ドウトク</t>
    </rPh>
    <phoneticPr fontId="2"/>
  </si>
  <si>
    <t>道徳　１－２</t>
    <rPh sb="0" eb="2">
      <t>ドウトク</t>
    </rPh>
    <phoneticPr fontId="2"/>
  </si>
  <si>
    <t>道徳　２－１</t>
    <rPh sb="0" eb="2">
      <t>ドウトク</t>
    </rPh>
    <phoneticPr fontId="2"/>
  </si>
  <si>
    <t>道徳　２－２</t>
    <rPh sb="0" eb="2">
      <t>ドウトク</t>
    </rPh>
    <phoneticPr fontId="2"/>
  </si>
  <si>
    <t>道徳　３－１</t>
    <rPh sb="0" eb="2">
      <t>ドウトク</t>
    </rPh>
    <phoneticPr fontId="2"/>
  </si>
  <si>
    <t>道徳　３－２</t>
    <rPh sb="0" eb="2">
      <t>ドウトク</t>
    </rPh>
    <phoneticPr fontId="2"/>
  </si>
  <si>
    <t>A-702</t>
  </si>
  <si>
    <t>A-703</t>
  </si>
  <si>
    <t>A-704</t>
  </si>
  <si>
    <t>A-705</t>
  </si>
  <si>
    <t>A-706</t>
  </si>
  <si>
    <t>A-801</t>
  </si>
  <si>
    <t>A-802</t>
  </si>
  <si>
    <t>A-803</t>
  </si>
  <si>
    <t>A-804</t>
  </si>
  <si>
    <t>A-805</t>
  </si>
  <si>
    <t>A-806</t>
  </si>
  <si>
    <t>A-902</t>
  </si>
  <si>
    <t>A-903</t>
  </si>
  <si>
    <t>A-904</t>
  </si>
  <si>
    <t>A-905</t>
  </si>
  <si>
    <t>A-906</t>
  </si>
  <si>
    <t>A-707</t>
  </si>
  <si>
    <t>A-708</t>
  </si>
  <si>
    <t>A-709</t>
  </si>
  <si>
    <t>A-710</t>
  </si>
  <si>
    <t>A-711</t>
  </si>
  <si>
    <t>A-712</t>
  </si>
  <si>
    <t>A-907</t>
  </si>
  <si>
    <t>A-908</t>
  </si>
  <si>
    <t>A-909</t>
  </si>
  <si>
    <t>A-910</t>
  </si>
  <si>
    <t>A-911</t>
  </si>
  <si>
    <t>A-912</t>
  </si>
  <si>
    <t>A-807</t>
  </si>
  <si>
    <t>A-808</t>
  </si>
  <si>
    <t>A-809</t>
  </si>
  <si>
    <t>A-810</t>
  </si>
  <si>
    <t>A-811</t>
  </si>
  <si>
    <t>小学生の音楽　２－１</t>
  </si>
  <si>
    <t>新・みんなのほけん　３・４年</t>
  </si>
  <si>
    <t>新・みんなの保健　５・６年－１</t>
  </si>
  <si>
    <t>新・みんなの保健　５・６年－２</t>
  </si>
  <si>
    <t>003</t>
  </si>
  <si>
    <t>005</t>
  </si>
  <si>
    <t>007</t>
  </si>
  <si>
    <t>008</t>
  </si>
  <si>
    <t>010</t>
  </si>
  <si>
    <t>012</t>
  </si>
  <si>
    <t>013</t>
  </si>
  <si>
    <t>014</t>
  </si>
  <si>
    <t>020</t>
  </si>
  <si>
    <t>021</t>
  </si>
  <si>
    <t>022</t>
  </si>
  <si>
    <t>023</t>
  </si>
  <si>
    <t>中学生の音楽 ２・３上１</t>
  </si>
  <si>
    <t>中学生の音楽 ２・３上２</t>
  </si>
  <si>
    <t>中学生の音楽 ２・３上３</t>
  </si>
  <si>
    <t>中学生の音楽 ２・３下１</t>
  </si>
  <si>
    <t>中学生の音楽 ２・３下２</t>
  </si>
  <si>
    <t>中学生の音楽 ２・３下３</t>
  </si>
  <si>
    <t>中学生の器楽　３</t>
  </si>
  <si>
    <t>018</t>
  </si>
  <si>
    <t>019</t>
  </si>
  <si>
    <t>024</t>
  </si>
  <si>
    <t>025</t>
  </si>
  <si>
    <t>028</t>
  </si>
  <si>
    <t>029</t>
  </si>
  <si>
    <t>030</t>
  </si>
  <si>
    <t>031</t>
  </si>
  <si>
    <t>032</t>
  </si>
  <si>
    <t>033</t>
  </si>
  <si>
    <t>034</t>
  </si>
  <si>
    <t>001</t>
  </si>
  <si>
    <t>016</t>
  </si>
  <si>
    <t>音楽</t>
    <rPh sb="0" eb="2">
      <t>オンガク</t>
    </rPh>
    <phoneticPr fontId="8"/>
  </si>
  <si>
    <t>器楽</t>
    <phoneticPr fontId="8"/>
  </si>
  <si>
    <t>保体</t>
    <rPh sb="0" eb="2">
      <t>ホタイ</t>
    </rPh>
    <phoneticPr fontId="8"/>
  </si>
  <si>
    <t>技術</t>
    <rPh sb="0" eb="2">
      <t>ギジュツ</t>
    </rPh>
    <phoneticPr fontId="8"/>
  </si>
  <si>
    <t>家庭</t>
    <rPh sb="0" eb="2">
      <t>カテイ</t>
    </rPh>
    <phoneticPr fontId="8"/>
  </si>
  <si>
    <t>物流部</t>
    <rPh sb="0" eb="3">
      <t>ブツリュウブ</t>
    </rPh>
    <phoneticPr fontId="9"/>
  </si>
  <si>
    <t>東京都北区堀船2-17-1</t>
    <phoneticPr fontId="8"/>
  </si>
  <si>
    <t>114-8524</t>
    <phoneticPr fontId="8"/>
  </si>
  <si>
    <t>生産管理課</t>
    <rPh sb="0" eb="2">
      <t>セイサン</t>
    </rPh>
    <rPh sb="2" eb="4">
      <t>カンリ</t>
    </rPh>
    <rPh sb="4" eb="5">
      <t>カ</t>
    </rPh>
    <phoneticPr fontId="9"/>
  </si>
  <si>
    <t>DX流通戦略部</t>
    <rPh sb="2" eb="4">
      <t>リュウツウ</t>
    </rPh>
    <rPh sb="4" eb="7">
      <t>センリャクブ</t>
    </rPh>
    <phoneticPr fontId="6"/>
  </si>
  <si>
    <t>営業部</t>
    <rPh sb="0" eb="3">
      <t>エイギョウブ</t>
    </rPh>
    <phoneticPr fontId="6"/>
  </si>
  <si>
    <t>03-3293-8132</t>
  </si>
  <si>
    <t>販売促進部</t>
    <rPh sb="0" eb="5">
      <t>ハンバイソクシンブ</t>
    </rPh>
    <phoneticPr fontId="9"/>
  </si>
  <si>
    <t>075-231-0161</t>
  </si>
  <si>
    <t>販売部</t>
    <rPh sb="0" eb="3">
      <t>ハンバイブ</t>
    </rPh>
    <phoneticPr fontId="9"/>
  </si>
  <si>
    <t>京都市中京区烏丸通竹屋町上る大倉町205番地</t>
  </si>
  <si>
    <t>学校教育事業本部小中教育事業部</t>
  </si>
  <si>
    <t>東京都新宿区下落合1-6-1宮村ビル2階</t>
  </si>
  <si>
    <t>03-4361-1895</t>
  </si>
  <si>
    <t>161-0033</t>
  </si>
  <si>
    <t>社会福祉法人　日本点字図書館</t>
  </si>
  <si>
    <t>169-8586</t>
  </si>
  <si>
    <t>東京都新宿区高田馬場1-23-4</t>
  </si>
  <si>
    <t>03-3209-0241</t>
  </si>
  <si>
    <t>03-3209-0241</t>
    <phoneticPr fontId="8"/>
  </si>
  <si>
    <t>通常学級
特別支援学級</t>
    <rPh sb="0" eb="2">
      <t>ツウジョウ</t>
    </rPh>
    <rPh sb="2" eb="4">
      <t>ガッキュウ</t>
    </rPh>
    <rPh sb="5" eb="9">
      <t>トクベツシエン</t>
    </rPh>
    <rPh sb="9" eb="11">
      <t>ガッキュウ</t>
    </rPh>
    <phoneticPr fontId="6"/>
  </si>
  <si>
    <t>令和８年度　　拡大教科書需要票（教科書発行者等）</t>
    <rPh sb="0" eb="2">
      <t>レイワ</t>
    </rPh>
    <rPh sb="3" eb="5">
      <t>ネンド</t>
    </rPh>
    <rPh sb="7" eb="12">
      <t>カクダイキョウカショ</t>
    </rPh>
    <rPh sb="14" eb="15">
      <t>ヒョウ</t>
    </rPh>
    <rPh sb="16" eb="22">
      <t>キョウカショハッコウシャ</t>
    </rPh>
    <rPh sb="22" eb="23">
      <t>トウ</t>
    </rPh>
    <phoneticPr fontId="6"/>
  </si>
  <si>
    <t>　　　　　</t>
    <phoneticPr fontId="6"/>
  </si>
  <si>
    <t>　　　２．また，高等学校の需要数は含めないでください。</t>
    <rPh sb="8" eb="10">
      <t>コウトウ</t>
    </rPh>
    <rPh sb="10" eb="12">
      <t>ガッコウ</t>
    </rPh>
    <rPh sb="13" eb="16">
      <t>ジュヨウスウ</t>
    </rPh>
    <rPh sb="17" eb="18">
      <t>フク</t>
    </rPh>
    <phoneticPr fontId="6"/>
  </si>
  <si>
    <t xml:space="preserve">通常学級・特別支援学級用
（別紙様式1-2)(新規報告用) </t>
    <rPh sb="0" eb="2">
      <t>ツウジョウ</t>
    </rPh>
    <rPh sb="2" eb="4">
      <t>ガッキュウ</t>
    </rPh>
    <rPh sb="5" eb="9">
      <t>トクベツシエン</t>
    </rPh>
    <rPh sb="9" eb="12">
      <t>ガッキュウヨウ</t>
    </rPh>
    <rPh sb="14" eb="16">
      <t>ベッシ</t>
    </rPh>
    <rPh sb="16" eb="18">
      <t>ヨウシキ</t>
    </rPh>
    <rPh sb="23" eb="25">
      <t>シンキ</t>
    </rPh>
    <rPh sb="25" eb="27">
      <t>ホウコク</t>
    </rPh>
    <rPh sb="27" eb="28">
      <t>ヨウ</t>
    </rPh>
    <phoneticPr fontId="8"/>
  </si>
  <si>
    <t>別紙様式1-2(新規報告用)</t>
    <rPh sb="0" eb="2">
      <t>ベッシ</t>
    </rPh>
    <rPh sb="2" eb="4">
      <t>ヨウシキ</t>
    </rPh>
    <phoneticPr fontId="8"/>
  </si>
  <si>
    <t>理由</t>
    <rPh sb="0" eb="2">
      <t>リユウ</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</si>
</sst>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General&quot;P&quot;"/>
    <numFmt numFmtId="177" formatCode="000"/>
    <numFmt numFmtId="178" formatCode="000000"/>
    <numFmt numFmtId="179" formatCode="0_);[Red]\(0\)"/>
  </numFmts>
  <fonts count="62" x14ac:knownFonts="1">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b/>
      <sz val="18"/>
      <name val="ＭＳ Ｐゴシック"/>
      <family val="3"/>
      <charset val="128"/>
    </font>
    <font>
      <sz val="6"/>
      <name val="ＭＳ Ｐゴシック"/>
      <family val="3"/>
      <charset val="128"/>
      <scheme val="minor"/>
    </font>
    <font>
      <sz val="11"/>
      <name val="ＭＳ Ｐ明朝"/>
      <family val="1"/>
      <charset val="128"/>
    </font>
    <font>
      <sz val="14"/>
      <name val="ＭＳ Ｐゴシック"/>
      <family val="3"/>
      <charset val="128"/>
    </font>
    <font>
      <sz val="11"/>
      <name val="ＭＳ ゴシック"/>
      <family val="3"/>
      <charset val="128"/>
    </font>
    <font>
      <sz val="11"/>
      <color indexed="9"/>
      <name val="ＭＳ Ｐ明朝"/>
      <family val="1"/>
      <charset val="128"/>
    </font>
    <font>
      <sz val="9"/>
      <name val="ＭＳ Ｐ明朝"/>
      <family val="1"/>
      <charset val="128"/>
    </font>
    <font>
      <sz val="10"/>
      <name val="ＭＳ Ｐ明朝"/>
      <family val="1"/>
      <charset val="128"/>
    </font>
    <font>
      <sz val="8"/>
      <name val="ＭＳ ゴシック"/>
      <family val="3"/>
      <charset val="128"/>
    </font>
    <font>
      <sz val="8"/>
      <name val="ＭＳ Ｐ明朝"/>
      <family val="1"/>
      <charset val="128"/>
    </font>
    <font>
      <sz val="16"/>
      <name val="ＭＳ Ｐゴシック"/>
      <family val="3"/>
      <charset val="128"/>
    </font>
    <font>
      <sz val="16"/>
      <name val="ＭＳ Ｐ明朝"/>
      <family val="1"/>
      <charset val="128"/>
    </font>
    <font>
      <b/>
      <sz val="14"/>
      <color indexed="9"/>
      <name val="ＭＳ ゴシック"/>
      <family val="3"/>
      <charset val="128"/>
    </font>
    <font>
      <sz val="24"/>
      <color indexed="8"/>
      <name val="ＭＳ ゴシック"/>
      <family val="3"/>
      <charset val="128"/>
    </font>
    <font>
      <sz val="16"/>
      <name val="ＭＳ ゴシック"/>
      <family val="3"/>
      <charset val="128"/>
    </font>
    <font>
      <sz val="12"/>
      <name val="ＭＳ Ｐ明朝"/>
      <family val="1"/>
      <charset val="128"/>
    </font>
    <font>
      <u/>
      <sz val="11"/>
      <name val="ＭＳ Ｐ明朝"/>
      <family val="1"/>
      <charset val="128"/>
    </font>
    <font>
      <b/>
      <sz val="22"/>
      <color indexed="8"/>
      <name val="ＭＳ ゴシック"/>
      <family val="3"/>
      <charset val="128"/>
    </font>
    <font>
      <sz val="16"/>
      <color rgb="FFFF0000"/>
      <name val="ＭＳ Ｐ明朝"/>
      <family val="1"/>
      <charset val="128"/>
    </font>
    <font>
      <b/>
      <sz val="16"/>
      <color rgb="FFFF0000"/>
      <name val="ＭＳ Ｐ明朝"/>
      <family val="1"/>
      <charset val="128"/>
    </font>
    <font>
      <b/>
      <sz val="16"/>
      <name val="ＭＳ Ｐゴシック"/>
      <family val="3"/>
      <charset val="128"/>
    </font>
    <font>
      <b/>
      <sz val="11"/>
      <name val="ＭＳ Ｐゴシック"/>
      <family val="3"/>
      <charset val="128"/>
    </font>
    <font>
      <b/>
      <sz val="16"/>
      <name val="ＭＳ ゴシック"/>
      <family val="3"/>
      <charset val="128"/>
    </font>
    <font>
      <b/>
      <sz val="13"/>
      <color theme="3"/>
      <name val="ＭＳ Ｐゴシック"/>
      <family val="2"/>
      <charset val="128"/>
      <scheme val="minor"/>
    </font>
    <font>
      <sz val="11"/>
      <color rgb="FF3F3F76"/>
      <name val="ＭＳ Ｐゴシック"/>
      <family val="2"/>
      <charset val="128"/>
      <scheme val="minor"/>
    </font>
    <font>
      <sz val="10"/>
      <color rgb="FFFF0000"/>
      <name val="ＭＳ Ｐ明朝"/>
      <family val="1"/>
      <charset val="128"/>
    </font>
    <font>
      <sz val="16"/>
      <color rgb="FFFF0000"/>
      <name val="ＭＳ Ｐゴシック"/>
      <family val="3"/>
      <charset val="128"/>
    </font>
    <font>
      <sz val="14"/>
      <color rgb="FFFF0000"/>
      <name val="ＭＳ Ｐゴシック"/>
      <family val="3"/>
      <charset val="128"/>
    </font>
    <font>
      <sz val="11"/>
      <color rgb="FFFF0000"/>
      <name val="ＭＳ Ｐ明朝"/>
      <family val="1"/>
      <charset val="128"/>
    </font>
    <font>
      <sz val="11"/>
      <color rgb="FFFF0000"/>
      <name val="ＭＳ Ｐゴシック"/>
      <family val="3"/>
      <charset val="128"/>
    </font>
    <font>
      <sz val="11"/>
      <name val="UD デジタル 教科書体 NK-R"/>
      <family val="1"/>
      <charset val="128"/>
    </font>
    <font>
      <sz val="16"/>
      <name val="UD デジタル 教科書体 NK-R"/>
      <family val="1"/>
      <charset val="128"/>
    </font>
    <font>
      <b/>
      <sz val="12"/>
      <name val="UD デジタル 教科書体 NK-R"/>
      <family val="1"/>
      <charset val="128"/>
    </font>
    <font>
      <sz val="16"/>
      <color theme="1"/>
      <name val="UD デジタル 教科書体 NK-R"/>
      <family val="1"/>
      <charset val="128"/>
    </font>
    <font>
      <sz val="12"/>
      <name val="UD デジタル 教科書体 NK-R"/>
      <family val="1"/>
      <charset val="128"/>
    </font>
    <font>
      <b/>
      <sz val="16"/>
      <name val="UD デジタル 教科書体 NK-R"/>
      <family val="1"/>
      <charset val="128"/>
    </font>
    <font>
      <sz val="10"/>
      <name val="ＭＳ Ｐゴシック"/>
      <family val="3"/>
      <charset val="128"/>
    </font>
    <font>
      <sz val="16"/>
      <color rgb="FF000000"/>
      <name val="UD デジタル 教科書体 NK-R"/>
      <family val="1"/>
      <charset val="128"/>
    </font>
    <font>
      <sz val="6"/>
      <name val="游ゴシック"/>
      <family val="3"/>
      <charset val="128"/>
    </font>
    <font>
      <b/>
      <sz val="11"/>
      <color indexed="52"/>
      <name val="游ゴシック"/>
      <family val="3"/>
      <charset val="128"/>
    </font>
    <font>
      <sz val="9"/>
      <color indexed="8"/>
      <name val="ＭＳ Ｐゴシック"/>
      <family val="3"/>
      <charset val="128"/>
    </font>
    <font>
      <strike/>
      <sz val="16"/>
      <name val="UD デジタル 教科書体 NK-R"/>
      <family val="1"/>
      <charset val="128"/>
    </font>
    <font>
      <sz val="16"/>
      <color indexed="8"/>
      <name val="ＭＳ Ｐゴシック"/>
      <family val="3"/>
      <charset val="128"/>
    </font>
    <font>
      <sz val="16"/>
      <color indexed="8"/>
      <name val="UD デジタル 教科書体 NK-R"/>
      <family val="1"/>
      <charset val="128"/>
    </font>
    <font>
      <sz val="12"/>
      <name val="ＭＳ Ｐゴシック"/>
      <family val="3"/>
      <charset val="128"/>
    </font>
    <font>
      <sz val="16"/>
      <color indexed="8"/>
      <name val="UD デジタル 教科書体 NP-R"/>
      <family val="1"/>
      <charset val="128"/>
    </font>
    <font>
      <sz val="16"/>
      <color theme="1"/>
      <name val="UD デジタル 教科書体 NP-R"/>
      <family val="1"/>
      <charset val="128"/>
    </font>
    <font>
      <sz val="16"/>
      <name val="UD デジタル 教科書体 NP-R"/>
      <family val="1"/>
      <charset val="128"/>
    </font>
    <font>
      <sz val="18"/>
      <name val="UD デジタル 教科書体 NK-R"/>
      <family val="1"/>
      <charset val="128"/>
    </font>
    <font>
      <sz val="12"/>
      <color theme="1"/>
      <name val="UD デジタル 教科書体 NK-R"/>
      <family val="1"/>
      <charset val="128"/>
    </font>
    <font>
      <sz val="12"/>
      <color indexed="8"/>
      <name val="UD デジタル 教科書体 NK-R"/>
      <family val="1"/>
      <charset val="128"/>
    </font>
    <font>
      <b/>
      <sz val="11"/>
      <name val="UD デジタル 教科書体 NK-R"/>
      <family val="1"/>
      <charset val="128"/>
    </font>
    <font>
      <b/>
      <sz val="18"/>
      <color indexed="8"/>
      <name val="ＭＳ ゴシック"/>
      <family val="3"/>
      <charset val="128"/>
    </font>
    <font>
      <sz val="18"/>
      <color indexed="8"/>
      <name val="ＭＳ Ｐゴシック"/>
      <family val="3"/>
      <charset val="128"/>
    </font>
    <font>
      <sz val="11"/>
      <color theme="1"/>
      <name val="ＭＳ Ｐ明朝"/>
      <family val="1"/>
      <charset val="128"/>
    </font>
  </fonts>
  <fills count="12">
    <fill>
      <patternFill patternType="none"/>
    </fill>
    <fill>
      <patternFill patternType="gray125"/>
    </fill>
    <fill>
      <patternFill patternType="solid">
        <fgColor indexed="22"/>
        <bgColor indexed="64"/>
      </patternFill>
    </fill>
    <fill>
      <patternFill patternType="solid">
        <fgColor indexed="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rgb="FFFFFF00"/>
        <bgColor indexed="64"/>
      </patternFill>
    </fill>
    <fill>
      <patternFill patternType="solid">
        <fgColor theme="1" tint="0.499984740745262"/>
        <bgColor indexed="64"/>
      </patternFill>
    </fill>
    <fill>
      <patternFill patternType="solid">
        <fgColor theme="0" tint="-4.9989318521683403E-2"/>
        <bgColor indexed="64"/>
      </patternFill>
    </fill>
    <fill>
      <patternFill patternType="solid">
        <fgColor indexed="9"/>
        <bgColor indexed="64"/>
      </patternFill>
    </fill>
    <fill>
      <patternFill patternType="solid">
        <fgColor rgb="FFFFFFCC"/>
        <bgColor indexed="64"/>
      </patternFill>
    </fill>
    <fill>
      <patternFill patternType="solid">
        <fgColor theme="0" tint="-0.249977111117893"/>
        <bgColor indexed="64"/>
      </patternFill>
    </fill>
  </fills>
  <borders count="13">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3" fillId="0" borderId="0">
      <alignment vertical="center"/>
    </xf>
    <xf numFmtId="0" fontId="2" fillId="0" borderId="0">
      <alignment vertical="center"/>
    </xf>
    <xf numFmtId="0" fontId="1" fillId="0" borderId="0">
      <alignment vertical="center"/>
    </xf>
    <xf numFmtId="0" fontId="5" fillId="0" borderId="0">
      <alignment vertical="center"/>
    </xf>
    <xf numFmtId="0" fontId="4" fillId="0" borderId="0"/>
    <xf numFmtId="0" fontId="5" fillId="0" borderId="0">
      <alignment vertical="center"/>
    </xf>
    <xf numFmtId="0" fontId="5" fillId="0" borderId="0">
      <alignment vertical="center"/>
    </xf>
  </cellStyleXfs>
  <cellXfs count="295">
    <xf numFmtId="0" fontId="0" fillId="0" borderId="0" xfId="0">
      <alignment vertical="center"/>
    </xf>
    <xf numFmtId="0" fontId="9" fillId="0" borderId="0" xfId="1" applyFont="1" applyProtection="1">
      <alignment vertical="center"/>
      <protection locked="0"/>
    </xf>
    <xf numFmtId="0" fontId="12" fillId="0" borderId="0" xfId="1" applyFont="1" applyProtection="1">
      <alignment vertical="center"/>
      <protection locked="0"/>
    </xf>
    <xf numFmtId="0" fontId="9" fillId="0" borderId="0" xfId="1" applyFont="1" applyAlignment="1" applyProtection="1">
      <alignment horizontal="left" vertical="center" wrapText="1"/>
      <protection locked="0"/>
    </xf>
    <xf numFmtId="49" fontId="9" fillId="0" borderId="0" xfId="1" applyNumberFormat="1" applyFont="1" applyProtection="1">
      <alignment vertical="center"/>
      <protection locked="0"/>
    </xf>
    <xf numFmtId="0" fontId="9" fillId="2" borderId="4" xfId="1" applyFont="1" applyFill="1" applyBorder="1" applyAlignment="1">
      <alignment horizontal="left" vertical="center" wrapText="1"/>
    </xf>
    <xf numFmtId="0" fontId="13" fillId="2" borderId="4" xfId="1" applyFont="1" applyFill="1" applyBorder="1" applyAlignment="1">
      <alignment horizontal="left" vertical="center" wrapText="1"/>
    </xf>
    <xf numFmtId="0" fontId="14" fillId="0" borderId="4" xfId="1" applyFont="1" applyBorder="1" applyAlignment="1" applyProtection="1">
      <alignment horizontal="center" vertical="center" wrapText="1"/>
      <protection locked="0"/>
    </xf>
    <xf numFmtId="0" fontId="10" fillId="0" borderId="0" xfId="1" applyFont="1" applyProtection="1">
      <alignment vertical="center"/>
      <protection locked="0"/>
    </xf>
    <xf numFmtId="0" fontId="5" fillId="0" borderId="0" xfId="1" applyProtection="1">
      <alignment vertical="center"/>
      <protection locked="0"/>
    </xf>
    <xf numFmtId="0" fontId="17" fillId="0" borderId="0" xfId="1" applyFont="1" applyProtection="1">
      <alignment vertical="center"/>
      <protection locked="0"/>
    </xf>
    <xf numFmtId="49" fontId="18" fillId="0" borderId="0" xfId="1" applyNumberFormat="1" applyFont="1" applyProtection="1">
      <alignment vertical="center"/>
      <protection locked="0"/>
    </xf>
    <xf numFmtId="0" fontId="10" fillId="0" borderId="0" xfId="1" applyFont="1" applyAlignment="1" applyProtection="1">
      <alignment horizontal="left" vertical="center" wrapText="1"/>
      <protection locked="0"/>
    </xf>
    <xf numFmtId="0" fontId="21" fillId="0" borderId="0" xfId="1" applyFont="1" applyAlignment="1" applyProtection="1">
      <alignment horizontal="left" vertical="center" shrinkToFit="1"/>
      <protection locked="0"/>
    </xf>
    <xf numFmtId="0" fontId="18" fillId="0" borderId="0" xfId="1" applyFont="1" applyProtection="1">
      <alignment vertical="center"/>
      <protection locked="0"/>
    </xf>
    <xf numFmtId="0" fontId="5" fillId="0" borderId="0" xfId="1" applyAlignment="1" applyProtection="1">
      <alignment horizontal="center" vertical="center" wrapText="1"/>
      <protection locked="0"/>
    </xf>
    <xf numFmtId="0" fontId="23" fillId="0" borderId="0" xfId="1" applyFont="1" applyAlignment="1" applyProtection="1">
      <alignment horizontal="center" vertical="center"/>
      <protection locked="0"/>
    </xf>
    <xf numFmtId="0" fontId="7" fillId="0" borderId="0" xfId="1" applyFont="1" applyAlignment="1" applyProtection="1">
      <alignment horizontal="center" vertical="center"/>
      <protection locked="0"/>
    </xf>
    <xf numFmtId="0" fontId="5" fillId="0" borderId="0" xfId="1" applyAlignment="1" applyProtection="1">
      <alignment vertical="center" wrapText="1"/>
      <protection locked="0"/>
    </xf>
    <xf numFmtId="0" fontId="18" fillId="4" borderId="4" xfId="1" applyFont="1" applyFill="1" applyBorder="1" applyAlignment="1" applyProtection="1">
      <alignment horizontal="center" vertical="center"/>
      <protection locked="0"/>
    </xf>
    <xf numFmtId="0" fontId="29" fillId="0" borderId="0" xfId="1" applyFont="1" applyAlignment="1" applyProtection="1">
      <alignment horizontal="right" vertical="center"/>
      <protection locked="0"/>
    </xf>
    <xf numFmtId="49" fontId="18" fillId="6" borderId="0" xfId="1" applyNumberFormat="1" applyFont="1" applyFill="1" applyProtection="1">
      <alignment vertical="center"/>
      <protection locked="0"/>
    </xf>
    <xf numFmtId="49" fontId="9" fillId="6" borderId="0" xfId="1" applyNumberFormat="1" applyFont="1" applyFill="1" applyProtection="1">
      <alignment vertical="center"/>
      <protection locked="0"/>
    </xf>
    <xf numFmtId="0" fontId="10" fillId="6" borderId="0" xfId="1" applyFont="1" applyFill="1" applyProtection="1">
      <alignment vertical="center"/>
      <protection locked="0"/>
    </xf>
    <xf numFmtId="0" fontId="17" fillId="6" borderId="0" xfId="1" applyFont="1" applyFill="1" applyProtection="1">
      <alignment vertical="center"/>
      <protection locked="0"/>
    </xf>
    <xf numFmtId="0" fontId="9" fillId="7" borderId="0" xfId="1" applyFont="1" applyFill="1" applyProtection="1">
      <alignment vertical="center"/>
      <protection locked="0"/>
    </xf>
    <xf numFmtId="0" fontId="19" fillId="7" borderId="0" xfId="1" applyFont="1" applyFill="1" applyProtection="1">
      <alignment vertical="center"/>
      <protection locked="0"/>
    </xf>
    <xf numFmtId="0" fontId="9" fillId="7" borderId="0" xfId="1" applyFont="1" applyFill="1">
      <alignment vertical="center"/>
    </xf>
    <xf numFmtId="0" fontId="3" fillId="0" borderId="0" xfId="4">
      <alignment vertical="center"/>
    </xf>
    <xf numFmtId="0" fontId="3" fillId="6" borderId="4" xfId="4" applyFill="1" applyBorder="1">
      <alignment vertical="center"/>
    </xf>
    <xf numFmtId="0" fontId="3" fillId="0" borderId="4" xfId="4" applyBorder="1">
      <alignment vertical="center"/>
    </xf>
    <xf numFmtId="0" fontId="9" fillId="0" borderId="4" xfId="1" applyFont="1" applyBorder="1" applyAlignment="1" applyProtection="1">
      <alignment vertical="center" wrapText="1"/>
      <protection locked="0"/>
    </xf>
    <xf numFmtId="49" fontId="9" fillId="0" borderId="4" xfId="1" applyNumberFormat="1" applyFont="1" applyBorder="1" applyAlignment="1" applyProtection="1">
      <alignment vertical="center" wrapText="1"/>
      <protection locked="0"/>
    </xf>
    <xf numFmtId="49" fontId="9" fillId="0" borderId="4" xfId="1" applyNumberFormat="1" applyFont="1" applyBorder="1" applyAlignment="1" applyProtection="1">
      <alignment horizontal="left" vertical="center" wrapText="1"/>
      <protection locked="0"/>
    </xf>
    <xf numFmtId="0" fontId="9" fillId="2" borderId="4" xfId="1" applyFont="1" applyFill="1" applyBorder="1" applyAlignment="1">
      <alignment horizontal="center" vertical="center" wrapText="1"/>
    </xf>
    <xf numFmtId="176" fontId="9" fillId="2" borderId="4" xfId="1" applyNumberFormat="1" applyFont="1" applyFill="1" applyBorder="1" applyAlignment="1">
      <alignment horizontal="center" vertical="center" wrapText="1"/>
    </xf>
    <xf numFmtId="0" fontId="32" fillId="2" borderId="4" xfId="1" applyFont="1" applyFill="1" applyBorder="1" applyAlignment="1">
      <alignment horizontal="left" vertical="center" wrapText="1"/>
    </xf>
    <xf numFmtId="0" fontId="33" fillId="6" borderId="0" xfId="1" applyFont="1" applyFill="1" applyAlignment="1" applyProtection="1">
      <alignment horizontal="centerContinuous" vertical="center"/>
      <protection locked="0"/>
    </xf>
    <xf numFmtId="0" fontId="34" fillId="6" borderId="0" xfId="1" applyFont="1" applyFill="1" applyAlignment="1" applyProtection="1">
      <alignment horizontal="centerContinuous" vertical="center"/>
      <protection locked="0"/>
    </xf>
    <xf numFmtId="0" fontId="35" fillId="6" borderId="0" xfId="1" applyFont="1" applyFill="1" applyAlignment="1" applyProtection="1">
      <alignment horizontal="centerContinuous" vertical="center"/>
      <protection locked="0"/>
    </xf>
    <xf numFmtId="0" fontId="36" fillId="6" borderId="0" xfId="1" applyFont="1" applyFill="1" applyAlignment="1" applyProtection="1">
      <alignment horizontal="centerContinuous" vertical="center"/>
      <protection locked="0"/>
    </xf>
    <xf numFmtId="0" fontId="36" fillId="6" borderId="0" xfId="1" applyFont="1" applyFill="1" applyAlignment="1" applyProtection="1">
      <alignment horizontal="centerContinuous" vertical="center" wrapText="1"/>
      <protection locked="0"/>
    </xf>
    <xf numFmtId="178" fontId="39" fillId="0" borderId="0" xfId="1" applyNumberFormat="1" applyFont="1">
      <alignment vertical="center"/>
    </xf>
    <xf numFmtId="0" fontId="39" fillId="5" borderId="4" xfId="1" applyFont="1" applyFill="1" applyBorder="1" applyAlignment="1">
      <alignment vertical="center" wrapText="1"/>
    </xf>
    <xf numFmtId="0" fontId="39" fillId="0" borderId="0" xfId="1" applyFont="1">
      <alignment vertical="center"/>
    </xf>
    <xf numFmtId="0" fontId="39" fillId="5" borderId="4" xfId="1" applyFont="1" applyFill="1" applyBorder="1" applyAlignment="1">
      <alignment horizontal="center" vertical="center" wrapText="1"/>
    </xf>
    <xf numFmtId="0" fontId="39" fillId="5" borderId="4" xfId="1" applyFont="1" applyFill="1" applyBorder="1" applyAlignment="1">
      <alignment horizontal="center" vertical="center"/>
    </xf>
    <xf numFmtId="0" fontId="39" fillId="5" borderId="4" xfId="1" applyFont="1" applyFill="1" applyBorder="1" applyAlignment="1">
      <alignment horizontal="center" vertical="center" shrinkToFit="1"/>
    </xf>
    <xf numFmtId="49" fontId="40" fillId="0" borderId="4" xfId="1" applyNumberFormat="1" applyFont="1" applyBorder="1" applyAlignment="1">
      <alignment horizontal="center" vertical="center"/>
    </xf>
    <xf numFmtId="177" fontId="40" fillId="0" borderId="4" xfId="1" applyNumberFormat="1" applyFont="1" applyBorder="1" applyAlignment="1">
      <alignment horizontal="center" vertical="center"/>
    </xf>
    <xf numFmtId="0" fontId="40" fillId="4" borderId="4" xfId="1" applyFont="1" applyFill="1" applyBorder="1" applyAlignment="1">
      <alignment horizontal="center" vertical="center"/>
    </xf>
    <xf numFmtId="0" fontId="37" fillId="0" borderId="4" xfId="1" applyFont="1" applyBorder="1" applyAlignment="1">
      <alignment vertical="center" wrapText="1"/>
    </xf>
    <xf numFmtId="178" fontId="41" fillId="0" borderId="0" xfId="1" applyNumberFormat="1" applyFont="1">
      <alignment vertical="center"/>
    </xf>
    <xf numFmtId="177" fontId="38" fillId="0" borderId="0" xfId="1" applyNumberFormat="1" applyFont="1">
      <alignment vertical="center"/>
    </xf>
    <xf numFmtId="0" fontId="38" fillId="0" borderId="0" xfId="1" applyFont="1">
      <alignment vertical="center"/>
    </xf>
    <xf numFmtId="177" fontId="38" fillId="0" borderId="0" xfId="1" applyNumberFormat="1" applyFont="1" applyAlignment="1">
      <alignment vertical="center" shrinkToFit="1"/>
    </xf>
    <xf numFmtId="0" fontId="38" fillId="0" borderId="0" xfId="1" applyFont="1" applyAlignment="1">
      <alignment horizontal="center" vertical="center"/>
    </xf>
    <xf numFmtId="0" fontId="38" fillId="0" borderId="0" xfId="1" applyFont="1" applyAlignment="1">
      <alignment vertical="center" wrapText="1"/>
    </xf>
    <xf numFmtId="0" fontId="42" fillId="0" borderId="0" xfId="1" applyFont="1">
      <alignment vertical="center"/>
    </xf>
    <xf numFmtId="177" fontId="39" fillId="5" borderId="4" xfId="1" applyNumberFormat="1" applyFont="1" applyFill="1" applyBorder="1" applyAlignment="1">
      <alignment horizontal="center" vertical="center" wrapText="1"/>
    </xf>
    <xf numFmtId="0" fontId="40" fillId="0" borderId="4" xfId="1" applyFont="1" applyBorder="1" applyAlignment="1">
      <alignment horizontal="center" vertical="center"/>
    </xf>
    <xf numFmtId="177" fontId="40" fillId="0" borderId="4" xfId="1" applyNumberFormat="1" applyFont="1" applyBorder="1" applyAlignment="1">
      <alignment horizontal="center" vertical="center" shrinkToFit="1"/>
    </xf>
    <xf numFmtId="0" fontId="38" fillId="0" borderId="4" xfId="1" applyFont="1" applyBorder="1" applyAlignment="1">
      <alignment horizontal="center" vertical="center" wrapText="1"/>
    </xf>
    <xf numFmtId="0" fontId="40" fillId="0" borderId="4" xfId="7" applyFont="1" applyBorder="1" applyAlignment="1">
      <alignment horizontal="left" vertical="center" shrinkToFit="1"/>
    </xf>
    <xf numFmtId="0" fontId="40" fillId="0" borderId="4" xfId="1" applyFont="1" applyBorder="1" applyAlignment="1">
      <alignment horizontal="center" vertical="center" shrinkToFit="1"/>
    </xf>
    <xf numFmtId="0" fontId="40" fillId="0" borderId="4" xfId="1" applyFont="1" applyBorder="1" applyAlignment="1">
      <alignment horizontal="center" vertical="center" wrapText="1"/>
    </xf>
    <xf numFmtId="176" fontId="40" fillId="0" borderId="4" xfId="1" applyNumberFormat="1" applyFont="1" applyBorder="1" applyAlignment="1">
      <alignment horizontal="center" vertical="center" shrinkToFit="1"/>
    </xf>
    <xf numFmtId="0" fontId="40" fillId="0" borderId="4" xfId="1" applyFont="1" applyBorder="1" applyAlignment="1">
      <alignment horizontal="left" vertical="center" wrapText="1" shrinkToFit="1"/>
    </xf>
    <xf numFmtId="0" fontId="40" fillId="0" borderId="4" xfId="0" applyFont="1" applyBorder="1" applyAlignment="1">
      <alignment horizontal="left" vertical="center"/>
    </xf>
    <xf numFmtId="0" fontId="38" fillId="0" borderId="4" xfId="1" applyFont="1" applyBorder="1" applyAlignment="1">
      <alignment horizontal="center" vertical="center" shrinkToFit="1"/>
    </xf>
    <xf numFmtId="177" fontId="40" fillId="0" borderId="4" xfId="0" applyNumberFormat="1" applyFont="1" applyBorder="1" applyAlignment="1">
      <alignment horizontal="center" vertical="center" shrinkToFit="1"/>
    </xf>
    <xf numFmtId="0" fontId="40" fillId="0" borderId="12" xfId="1" applyFont="1" applyBorder="1" applyAlignment="1">
      <alignment horizontal="center" vertical="center" shrinkToFit="1"/>
    </xf>
    <xf numFmtId="0" fontId="40" fillId="0" borderId="0" xfId="1" applyFont="1" applyAlignment="1">
      <alignment horizontal="center" vertical="center" shrinkToFit="1"/>
    </xf>
    <xf numFmtId="177" fontId="40" fillId="0" borderId="4" xfId="1" applyNumberFormat="1" applyFont="1" applyBorder="1" applyAlignment="1">
      <alignment horizontal="center" vertical="center" wrapText="1"/>
    </xf>
    <xf numFmtId="0" fontId="40" fillId="0" borderId="4" xfId="0" applyFont="1" applyBorder="1" applyAlignment="1">
      <alignment horizontal="center" vertical="center" shrinkToFit="1"/>
    </xf>
    <xf numFmtId="0" fontId="44" fillId="0" borderId="4" xfId="7" applyFont="1" applyBorder="1" applyAlignment="1">
      <alignment horizontal="left" vertical="center" shrinkToFit="1"/>
    </xf>
    <xf numFmtId="0" fontId="44" fillId="0" borderId="4" xfId="1" applyFont="1" applyBorder="1" applyAlignment="1">
      <alignment horizontal="center" vertical="center" shrinkToFit="1"/>
    </xf>
    <xf numFmtId="0" fontId="44" fillId="0" borderId="4" xfId="1" applyFont="1" applyBorder="1" applyAlignment="1">
      <alignment horizontal="left" vertical="center" shrinkToFit="1"/>
    </xf>
    <xf numFmtId="0" fontId="40" fillId="0" borderId="4" xfId="7" applyFont="1" applyBorder="1" applyAlignment="1">
      <alignment horizontal="left" vertical="center" wrapText="1" shrinkToFit="1"/>
    </xf>
    <xf numFmtId="0" fontId="38" fillId="0" borderId="12" xfId="0" applyFont="1" applyBorder="1" applyAlignment="1">
      <alignment horizontal="left" vertical="center" wrapText="1"/>
    </xf>
    <xf numFmtId="0" fontId="40" fillId="0" borderId="12" xfId="0" applyFont="1" applyBorder="1" applyAlignment="1">
      <alignment horizontal="center" vertical="center" shrinkToFit="1"/>
    </xf>
    <xf numFmtId="0" fontId="40" fillId="0" borderId="4" xfId="1" applyFont="1" applyBorder="1" applyAlignment="1">
      <alignment horizontal="left" vertical="center" shrinkToFit="1"/>
    </xf>
    <xf numFmtId="0" fontId="40" fillId="0" borderId="4" xfId="1" applyFont="1" applyBorder="1" applyAlignment="1">
      <alignment horizontal="left" vertical="center"/>
    </xf>
    <xf numFmtId="176" fontId="40" fillId="0" borderId="4" xfId="1" applyNumberFormat="1" applyFont="1" applyBorder="1" applyAlignment="1">
      <alignment horizontal="center" vertical="center"/>
    </xf>
    <xf numFmtId="49" fontId="40" fillId="0" borderId="4" xfId="8" applyNumberFormat="1" applyFont="1" applyBorder="1" applyAlignment="1">
      <alignment horizontal="center" vertical="center" shrinkToFit="1"/>
    </xf>
    <xf numFmtId="49" fontId="40" fillId="0" borderId="4" xfId="1" applyNumberFormat="1" applyFont="1" applyBorder="1" applyAlignment="1">
      <alignment horizontal="center" vertical="center" wrapText="1"/>
    </xf>
    <xf numFmtId="49" fontId="40" fillId="8" borderId="4" xfId="8" applyNumberFormat="1" applyFont="1" applyFill="1" applyBorder="1" applyAlignment="1">
      <alignment horizontal="center" vertical="center" shrinkToFit="1"/>
    </xf>
    <xf numFmtId="177" fontId="40" fillId="8" borderId="4" xfId="1" applyNumberFormat="1" applyFont="1" applyFill="1" applyBorder="1" applyAlignment="1">
      <alignment horizontal="center" vertical="center" shrinkToFit="1"/>
    </xf>
    <xf numFmtId="0" fontId="40" fillId="8" borderId="4" xfId="1" applyFont="1" applyFill="1" applyBorder="1" applyAlignment="1">
      <alignment horizontal="center" vertical="center"/>
    </xf>
    <xf numFmtId="49" fontId="40" fillId="8" borderId="4" xfId="1" applyNumberFormat="1" applyFont="1" applyFill="1" applyBorder="1" applyAlignment="1">
      <alignment horizontal="center" vertical="center" wrapText="1"/>
    </xf>
    <xf numFmtId="0" fontId="38" fillId="8" borderId="4" xfId="1" applyFont="1" applyFill="1" applyBorder="1" applyAlignment="1">
      <alignment horizontal="center" vertical="center" wrapText="1"/>
    </xf>
    <xf numFmtId="0" fontId="40" fillId="8" borderId="4" xfId="1" applyFont="1" applyFill="1" applyBorder="1" applyAlignment="1">
      <alignment horizontal="center" vertical="center" shrinkToFit="1"/>
    </xf>
    <xf numFmtId="0" fontId="40" fillId="8" borderId="4" xfId="1" applyFont="1" applyFill="1" applyBorder="1" applyAlignment="1">
      <alignment horizontal="left" vertical="center" shrinkToFit="1"/>
    </xf>
    <xf numFmtId="0" fontId="40" fillId="8" borderId="4" xfId="1" applyFont="1" applyFill="1" applyBorder="1" applyAlignment="1">
      <alignment horizontal="center" vertical="center" wrapText="1"/>
    </xf>
    <xf numFmtId="0" fontId="40" fillId="8" borderId="4" xfId="1" applyFont="1" applyFill="1" applyBorder="1" applyAlignment="1">
      <alignment horizontal="left" vertical="center"/>
    </xf>
    <xf numFmtId="177" fontId="40" fillId="8" borderId="4" xfId="1" applyNumberFormat="1" applyFont="1" applyFill="1" applyBorder="1" applyAlignment="1">
      <alignment horizontal="center" vertical="center"/>
    </xf>
    <xf numFmtId="0" fontId="40" fillId="0" borderId="4" xfId="0" applyFont="1" applyBorder="1" applyAlignment="1">
      <alignment horizontal="center" vertical="center"/>
    </xf>
    <xf numFmtId="0" fontId="40" fillId="4" borderId="4" xfId="0" applyFont="1" applyFill="1" applyBorder="1" applyAlignment="1">
      <alignment horizontal="center" vertical="center"/>
    </xf>
    <xf numFmtId="49" fontId="40" fillId="0" borderId="4" xfId="0" applyNumberFormat="1" applyFont="1" applyBorder="1" applyAlignment="1">
      <alignment horizontal="center" vertical="center"/>
    </xf>
    <xf numFmtId="177" fontId="40" fillId="0" borderId="4" xfId="0" applyNumberFormat="1" applyFont="1" applyBorder="1" applyAlignment="1">
      <alignment horizontal="center" vertical="center"/>
    </xf>
    <xf numFmtId="0" fontId="40" fillId="0" borderId="4" xfId="7" applyFont="1" applyBorder="1" applyAlignment="1">
      <alignment vertical="center" wrapText="1" shrinkToFit="1"/>
    </xf>
    <xf numFmtId="177" fontId="40" fillId="0" borderId="4" xfId="0" applyNumberFormat="1" applyFont="1" applyBorder="1" applyAlignment="1">
      <alignment horizontal="center" vertical="center" wrapText="1"/>
    </xf>
    <xf numFmtId="0" fontId="48" fillId="0" borderId="4" xfId="0" applyFont="1" applyBorder="1" applyAlignment="1">
      <alignment vertical="center" wrapText="1"/>
    </xf>
    <xf numFmtId="0" fontId="50" fillId="0" borderId="4" xfId="0" applyFont="1" applyBorder="1" applyAlignment="1">
      <alignment horizontal="center" vertical="center"/>
    </xf>
    <xf numFmtId="0" fontId="50" fillId="4" borderId="4" xfId="0" applyFont="1" applyFill="1" applyBorder="1" applyAlignment="1">
      <alignment horizontal="center" vertical="center"/>
    </xf>
    <xf numFmtId="49" fontId="50" fillId="0" borderId="4" xfId="0" applyNumberFormat="1" applyFont="1" applyBorder="1" applyAlignment="1">
      <alignment horizontal="center" vertical="center"/>
    </xf>
    <xf numFmtId="177" fontId="50" fillId="0" borderId="4" xfId="0" applyNumberFormat="1" applyFont="1" applyBorder="1" applyAlignment="1">
      <alignment horizontal="center" vertical="center"/>
    </xf>
    <xf numFmtId="0" fontId="50" fillId="0" borderId="4" xfId="7" applyFont="1" applyBorder="1" applyAlignment="1">
      <alignment vertical="center" wrapText="1" shrinkToFit="1"/>
    </xf>
    <xf numFmtId="0" fontId="50" fillId="0" borderId="4" xfId="1" applyFont="1" applyBorder="1" applyAlignment="1">
      <alignment horizontal="center" vertical="center" shrinkToFit="1"/>
    </xf>
    <xf numFmtId="0" fontId="50" fillId="0" borderId="4" xfId="1" applyFont="1" applyBorder="1" applyAlignment="1">
      <alignment horizontal="center" vertical="center" wrapText="1"/>
    </xf>
    <xf numFmtId="176" fontId="50" fillId="0" borderId="4" xfId="1" applyNumberFormat="1" applyFont="1" applyBorder="1" applyAlignment="1">
      <alignment horizontal="center" vertical="center" shrinkToFit="1"/>
    </xf>
    <xf numFmtId="0" fontId="50" fillId="0" borderId="4" xfId="1" applyFont="1" applyBorder="1" applyAlignment="1">
      <alignment horizontal="left" vertical="center" wrapText="1" shrinkToFit="1"/>
    </xf>
    <xf numFmtId="0" fontId="50" fillId="0" borderId="4" xfId="1" applyFont="1" applyBorder="1" applyAlignment="1">
      <alignment horizontal="center" vertical="center"/>
    </xf>
    <xf numFmtId="0" fontId="50" fillId="0" borderId="4" xfId="1" applyFont="1" applyBorder="1" applyAlignment="1">
      <alignment horizontal="left" vertical="center"/>
    </xf>
    <xf numFmtId="0" fontId="50" fillId="0" borderId="4" xfId="0" applyFont="1" applyBorder="1" applyAlignment="1">
      <alignment horizontal="left" vertical="center"/>
    </xf>
    <xf numFmtId="0" fontId="40" fillId="0" borderId="12" xfId="0" applyFont="1" applyBorder="1" applyAlignment="1">
      <alignment horizontal="center" vertical="center" wrapText="1"/>
    </xf>
    <xf numFmtId="176" fontId="40" fillId="0" borderId="12" xfId="0" applyNumberFormat="1" applyFont="1" applyBorder="1" applyAlignment="1">
      <alignment horizontal="center" vertical="center" shrinkToFit="1"/>
    </xf>
    <xf numFmtId="0" fontId="40" fillId="0" borderId="12" xfId="0" applyFont="1" applyBorder="1" applyAlignment="1">
      <alignment horizontal="left" vertical="center" wrapText="1" shrinkToFit="1"/>
    </xf>
    <xf numFmtId="0" fontId="50" fillId="9" borderId="4" xfId="1" applyFont="1" applyFill="1" applyBorder="1" applyAlignment="1">
      <alignment horizontal="center" vertical="center"/>
    </xf>
    <xf numFmtId="0" fontId="50" fillId="4" borderId="4" xfId="1" applyFont="1" applyFill="1" applyBorder="1" applyAlignment="1">
      <alignment horizontal="center" vertical="center"/>
    </xf>
    <xf numFmtId="49" fontId="50" fillId="9" borderId="4" xfId="1" applyNumberFormat="1" applyFont="1" applyFill="1" applyBorder="1" applyAlignment="1">
      <alignment horizontal="center" vertical="center"/>
    </xf>
    <xf numFmtId="177" fontId="50" fillId="9" borderId="4" xfId="1" applyNumberFormat="1" applyFont="1" applyFill="1" applyBorder="1" applyAlignment="1">
      <alignment horizontal="center" vertical="center"/>
    </xf>
    <xf numFmtId="0" fontId="50" fillId="9" borderId="4" xfId="7" applyFont="1" applyFill="1" applyBorder="1" applyAlignment="1">
      <alignment vertical="center" wrapText="1" shrinkToFit="1"/>
    </xf>
    <xf numFmtId="0" fontId="50" fillId="9" borderId="4" xfId="1" applyFont="1" applyFill="1" applyBorder="1" applyAlignment="1">
      <alignment horizontal="center" vertical="center" shrinkToFit="1"/>
    </xf>
    <xf numFmtId="0" fontId="50" fillId="9" borderId="4" xfId="1" applyFont="1" applyFill="1" applyBorder="1" applyAlignment="1">
      <alignment horizontal="center" vertical="center" wrapText="1"/>
    </xf>
    <xf numFmtId="176" fontId="50" fillId="9" borderId="4" xfId="1" applyNumberFormat="1" applyFont="1" applyFill="1" applyBorder="1" applyAlignment="1">
      <alignment horizontal="center" vertical="center" shrinkToFit="1"/>
    </xf>
    <xf numFmtId="0" fontId="50" fillId="9" borderId="4" xfId="1" applyFont="1" applyFill="1" applyBorder="1" applyAlignment="1">
      <alignment horizontal="left" vertical="center" wrapText="1" shrinkToFit="1"/>
    </xf>
    <xf numFmtId="177" fontId="50" fillId="9" borderId="4" xfId="1" applyNumberFormat="1" applyFont="1" applyFill="1" applyBorder="1" applyAlignment="1">
      <alignment horizontal="center" vertical="center" wrapText="1"/>
    </xf>
    <xf numFmtId="176" fontId="38" fillId="0" borderId="4" xfId="1" applyNumberFormat="1" applyFont="1" applyBorder="1" applyAlignment="1">
      <alignment horizontal="center" vertical="center" wrapText="1" shrinkToFit="1"/>
    </xf>
    <xf numFmtId="0" fontId="50" fillId="0" borderId="4" xfId="7" applyFont="1" applyBorder="1" applyAlignment="1">
      <alignment horizontal="left" vertical="center" wrapText="1" shrinkToFit="1"/>
    </xf>
    <xf numFmtId="49" fontId="50" fillId="0" borderId="4" xfId="0" quotePrefix="1" applyNumberFormat="1" applyFont="1" applyBorder="1" applyAlignment="1">
      <alignment horizontal="center" vertical="center"/>
    </xf>
    <xf numFmtId="177" fontId="50" fillId="0" borderId="4" xfId="0" applyNumberFormat="1" applyFont="1" applyBorder="1" applyAlignment="1">
      <alignment horizontal="center" vertical="center" wrapText="1"/>
    </xf>
    <xf numFmtId="0" fontId="50" fillId="0" borderId="4" xfId="1" applyFont="1" applyBorder="1" applyAlignment="1">
      <alignment vertical="center" wrapText="1"/>
    </xf>
    <xf numFmtId="179" fontId="50" fillId="0" borderId="4" xfId="1" applyNumberFormat="1" applyFont="1" applyBorder="1" applyAlignment="1">
      <alignment horizontal="center" vertical="center" shrinkToFit="1"/>
    </xf>
    <xf numFmtId="0" fontId="50" fillId="0" borderId="4" xfId="7" applyFont="1" applyBorder="1" applyAlignment="1">
      <alignment horizontal="left" vertical="center" shrinkToFit="1"/>
    </xf>
    <xf numFmtId="0" fontId="52" fillId="0" borderId="4" xfId="0" applyFont="1" applyBorder="1" applyAlignment="1">
      <alignment horizontal="center" vertical="center" wrapText="1"/>
    </xf>
    <xf numFmtId="0" fontId="50" fillId="10" borderId="4" xfId="0" applyFont="1" applyFill="1" applyBorder="1" applyAlignment="1">
      <alignment horizontal="center" vertical="center"/>
    </xf>
    <xf numFmtId="0" fontId="52" fillId="0" borderId="4" xfId="1" applyFont="1" applyBorder="1" applyAlignment="1">
      <alignment horizontal="center" vertical="center" shrinkToFit="1"/>
    </xf>
    <xf numFmtId="0" fontId="53" fillId="0" borderId="4" xfId="0" applyFont="1" applyBorder="1" applyAlignment="1">
      <alignment horizontal="center" vertical="center"/>
    </xf>
    <xf numFmtId="0" fontId="54" fillId="0" borderId="4" xfId="2" applyFont="1" applyBorder="1" applyAlignment="1">
      <alignment horizontal="center" vertical="center"/>
    </xf>
    <xf numFmtId="177" fontId="50" fillId="8" borderId="4" xfId="0" applyNumberFormat="1" applyFont="1" applyFill="1" applyBorder="1" applyAlignment="1">
      <alignment horizontal="center" vertical="center"/>
    </xf>
    <xf numFmtId="0" fontId="50" fillId="8" borderId="4" xfId="0" applyFont="1" applyFill="1" applyBorder="1" applyAlignment="1">
      <alignment horizontal="center" vertical="center"/>
    </xf>
    <xf numFmtId="49" fontId="50" fillId="8" borderId="4" xfId="0" applyNumberFormat="1" applyFont="1" applyFill="1" applyBorder="1" applyAlignment="1">
      <alignment horizontal="center" vertical="center"/>
    </xf>
    <xf numFmtId="0" fontId="50" fillId="8" borderId="4" xfId="7" applyFont="1" applyFill="1" applyBorder="1" applyAlignment="1">
      <alignment vertical="center" wrapText="1" shrinkToFit="1"/>
    </xf>
    <xf numFmtId="0" fontId="50" fillId="8" borderId="4" xfId="1" applyFont="1" applyFill="1" applyBorder="1" applyAlignment="1">
      <alignment horizontal="center" vertical="center" shrinkToFit="1"/>
    </xf>
    <xf numFmtId="0" fontId="50" fillId="8" borderId="4" xfId="1" applyFont="1" applyFill="1" applyBorder="1" applyAlignment="1">
      <alignment horizontal="center" vertical="center" wrapText="1"/>
    </xf>
    <xf numFmtId="176" fontId="50" fillId="8" borderId="4" xfId="1" applyNumberFormat="1" applyFont="1" applyFill="1" applyBorder="1" applyAlignment="1">
      <alignment horizontal="center" vertical="center" shrinkToFit="1"/>
    </xf>
    <xf numFmtId="0" fontId="50" fillId="8" borderId="4" xfId="1" applyFont="1" applyFill="1" applyBorder="1" applyAlignment="1">
      <alignment horizontal="left" vertical="center" wrapText="1" shrinkToFit="1"/>
    </xf>
    <xf numFmtId="0" fontId="50" fillId="8" borderId="4" xfId="1" applyFont="1" applyFill="1" applyBorder="1" applyAlignment="1">
      <alignment horizontal="center" vertical="center"/>
    </xf>
    <xf numFmtId="0" fontId="50" fillId="8" borderId="4" xfId="0" applyFont="1" applyFill="1" applyBorder="1" applyAlignment="1">
      <alignment horizontal="left" vertical="center"/>
    </xf>
    <xf numFmtId="177" fontId="50" fillId="0" borderId="4" xfId="0" applyNumberFormat="1" applyFont="1" applyBorder="1" applyAlignment="1">
      <alignment horizontal="center" vertical="center" shrinkToFit="1"/>
    </xf>
    <xf numFmtId="0" fontId="37" fillId="0" borderId="4" xfId="0" applyFont="1" applyBorder="1" applyAlignment="1">
      <alignment horizontal="left" vertical="center" wrapText="1"/>
    </xf>
    <xf numFmtId="0" fontId="37" fillId="0" borderId="4" xfId="0" applyFont="1" applyBorder="1" applyAlignment="1">
      <alignment vertical="center" wrapText="1"/>
    </xf>
    <xf numFmtId="0" fontId="38" fillId="0" borderId="4" xfId="1" applyFont="1" applyBorder="1" applyAlignment="1">
      <alignment vertical="center" wrapText="1"/>
    </xf>
    <xf numFmtId="177" fontId="55" fillId="0" borderId="7" xfId="7" applyNumberFormat="1" applyFont="1" applyBorder="1" applyAlignment="1">
      <alignment horizontal="center" vertical="center" shrinkToFit="1"/>
    </xf>
    <xf numFmtId="0" fontId="50" fillId="0" borderId="4" xfId="0" applyFont="1" applyBorder="1" applyAlignment="1">
      <alignment horizontal="center" vertical="center" wrapText="1"/>
    </xf>
    <xf numFmtId="0" fontId="40" fillId="0" borderId="4" xfId="0" applyFont="1" applyBorder="1" applyAlignment="1">
      <alignment horizontal="center" vertical="center" wrapText="1"/>
    </xf>
    <xf numFmtId="0" fontId="40" fillId="0" borderId="4" xfId="0" applyFont="1" applyBorder="1" applyAlignment="1">
      <alignment vertical="center" wrapText="1"/>
    </xf>
    <xf numFmtId="0" fontId="40" fillId="0" borderId="11" xfId="2" applyFont="1" applyBorder="1" applyAlignment="1">
      <alignment horizontal="center" vertical="center"/>
    </xf>
    <xf numFmtId="0" fontId="40" fillId="0" borderId="4" xfId="2" applyFont="1" applyBorder="1" applyAlignment="1">
      <alignment horizontal="center" vertical="center"/>
    </xf>
    <xf numFmtId="0" fontId="40" fillId="0" borderId="4" xfId="2" applyFont="1" applyBorder="1" applyAlignment="1">
      <alignment horizontal="left" vertical="center" wrapText="1"/>
    </xf>
    <xf numFmtId="0" fontId="40" fillId="0" borderId="12" xfId="0" applyFont="1" applyBorder="1" applyAlignment="1">
      <alignment horizontal="center" vertical="center"/>
    </xf>
    <xf numFmtId="0" fontId="40" fillId="0" borderId="4" xfId="0" applyFont="1" applyBorder="1">
      <alignment vertical="center"/>
    </xf>
    <xf numFmtId="0" fontId="40" fillId="0" borderId="11" xfId="9" applyFont="1" applyBorder="1" applyAlignment="1">
      <alignment horizontal="center" vertical="center"/>
    </xf>
    <xf numFmtId="0" fontId="40" fillId="0" borderId="4" xfId="9" applyFont="1" applyBorder="1" applyAlignment="1">
      <alignment horizontal="center" vertical="center"/>
    </xf>
    <xf numFmtId="0" fontId="40" fillId="0" borderId="4" xfId="9" applyFont="1" applyBorder="1" applyAlignment="1">
      <alignment horizontal="left" vertical="center" wrapText="1"/>
    </xf>
    <xf numFmtId="0" fontId="40" fillId="0" borderId="4" xfId="2" applyFont="1" applyBorder="1">
      <alignment vertical="center"/>
    </xf>
    <xf numFmtId="0" fontId="40" fillId="0" borderId="4" xfId="9" applyFont="1" applyBorder="1" applyAlignment="1">
      <alignment vertical="center" wrapText="1"/>
    </xf>
    <xf numFmtId="0" fontId="38" fillId="0" borderId="4" xfId="0" applyFont="1" applyBorder="1" applyAlignment="1">
      <alignment horizontal="center" vertical="center" wrapText="1"/>
    </xf>
    <xf numFmtId="0" fontId="38" fillId="0" borderId="4" xfId="0" applyFont="1" applyBorder="1" applyAlignment="1">
      <alignment horizontal="center" vertical="center"/>
    </xf>
    <xf numFmtId="0" fontId="38" fillId="0" borderId="4" xfId="0" applyFont="1" applyBorder="1" applyAlignment="1">
      <alignment horizontal="left" vertical="center" wrapText="1" shrinkToFit="1"/>
    </xf>
    <xf numFmtId="0" fontId="38" fillId="0" borderId="4" xfId="0" applyFont="1" applyBorder="1" applyAlignment="1">
      <alignment horizontal="center" vertical="center" shrinkToFit="1"/>
    </xf>
    <xf numFmtId="0" fontId="38" fillId="4" borderId="4" xfId="0" applyFont="1" applyFill="1" applyBorder="1" applyAlignment="1">
      <alignment horizontal="center" vertical="center" wrapText="1"/>
    </xf>
    <xf numFmtId="177" fontId="38" fillId="0" borderId="4" xfId="1" applyNumberFormat="1" applyFont="1" applyBorder="1" applyAlignment="1">
      <alignment horizontal="center" vertical="center" shrinkToFit="1"/>
    </xf>
    <xf numFmtId="0" fontId="40" fillId="0" borderId="4" xfId="0" applyFont="1" applyBorder="1" applyAlignment="1"/>
    <xf numFmtId="0" fontId="38" fillId="0" borderId="4" xfId="0" applyFont="1" applyBorder="1" applyAlignment="1">
      <alignment horizontal="center" vertical="center" wrapText="1" shrinkToFit="1"/>
    </xf>
    <xf numFmtId="177" fontId="50" fillId="0" borderId="4" xfId="1" applyNumberFormat="1" applyFont="1" applyBorder="1" applyAlignment="1">
      <alignment horizontal="center" vertical="center" shrinkToFit="1"/>
    </xf>
    <xf numFmtId="0" fontId="50" fillId="0" borderId="4" xfId="1" applyFont="1" applyBorder="1" applyAlignment="1">
      <alignment horizontal="left" vertical="center" wrapText="1"/>
    </xf>
    <xf numFmtId="0" fontId="40" fillId="0" borderId="4" xfId="0" applyFont="1" applyBorder="1" applyAlignment="1">
      <alignment horizontal="center" vertical="center" wrapText="1" shrinkToFit="1"/>
    </xf>
    <xf numFmtId="0" fontId="40" fillId="0" borderId="9" xfId="0" applyFont="1" applyBorder="1" applyAlignment="1">
      <alignment horizontal="center" vertical="center" wrapText="1"/>
    </xf>
    <xf numFmtId="0" fontId="40" fillId="0" borderId="4" xfId="10" applyFont="1" applyBorder="1" applyAlignment="1">
      <alignment horizontal="center" vertical="center"/>
    </xf>
    <xf numFmtId="0" fontId="40" fillId="0" borderId="4" xfId="10" applyFont="1" applyBorder="1" applyAlignment="1">
      <alignment horizontal="center" vertical="center" shrinkToFit="1"/>
    </xf>
    <xf numFmtId="0" fontId="40" fillId="0" borderId="4" xfId="0" applyFont="1" applyBorder="1" applyAlignment="1">
      <alignment horizontal="left" vertical="center" wrapText="1" shrinkToFit="1"/>
    </xf>
    <xf numFmtId="0" fontId="40" fillId="0" borderId="4" xfId="1" applyFont="1" applyBorder="1" applyAlignment="1">
      <alignment vertical="center" wrapText="1"/>
    </xf>
    <xf numFmtId="0" fontId="38" fillId="0" borderId="9" xfId="1" applyFont="1" applyBorder="1" applyAlignment="1">
      <alignment horizontal="center" vertical="center" wrapText="1"/>
    </xf>
    <xf numFmtId="177" fontId="38" fillId="0" borderId="4" xfId="0" applyNumberFormat="1" applyFont="1" applyBorder="1" applyAlignment="1">
      <alignment horizontal="center" vertical="center" shrinkToFit="1"/>
    </xf>
    <xf numFmtId="0" fontId="38" fillId="0" borderId="4" xfId="0" applyFont="1" applyBorder="1" applyAlignment="1">
      <alignment vertical="center" wrapText="1"/>
    </xf>
    <xf numFmtId="0" fontId="38" fillId="0" borderId="11" xfId="0" applyFont="1" applyBorder="1" applyAlignment="1">
      <alignment horizontal="center" vertical="center"/>
    </xf>
    <xf numFmtId="0" fontId="38" fillId="0" borderId="4" xfId="0" applyFont="1" applyBorder="1" applyAlignment="1">
      <alignment horizontal="left" vertical="center" wrapText="1"/>
    </xf>
    <xf numFmtId="0" fontId="40" fillId="4" borderId="4" xfId="1" applyFont="1" applyFill="1" applyBorder="1" applyAlignment="1">
      <alignment horizontal="center" vertical="center" wrapText="1"/>
    </xf>
    <xf numFmtId="49" fontId="37" fillId="0" borderId="4" xfId="0" applyNumberFormat="1" applyFont="1" applyBorder="1" applyAlignment="1">
      <alignment vertical="center" wrapText="1" shrinkToFit="1"/>
    </xf>
    <xf numFmtId="0" fontId="38" fillId="0" borderId="4" xfId="0" applyFont="1" applyBorder="1" applyAlignment="1">
      <alignment horizontal="left" vertical="center"/>
    </xf>
    <xf numFmtId="0" fontId="40" fillId="0" borderId="4" xfId="0" applyFont="1" applyBorder="1" applyAlignment="1">
      <alignment horizontal="left" vertical="center" shrinkToFit="1"/>
    </xf>
    <xf numFmtId="0" fontId="38" fillId="0" borderId="12" xfId="0" applyFont="1" applyBorder="1" applyAlignment="1">
      <alignment horizontal="center" vertical="center"/>
    </xf>
    <xf numFmtId="0" fontId="38" fillId="0" borderId="12" xfId="0" applyFont="1" applyBorder="1" applyAlignment="1">
      <alignment horizontal="center" vertical="center" wrapText="1"/>
    </xf>
    <xf numFmtId="177" fontId="38" fillId="0" borderId="12" xfId="0" applyNumberFormat="1" applyFont="1" applyBorder="1" applyAlignment="1">
      <alignment horizontal="center" vertical="center" shrinkToFit="1"/>
    </xf>
    <xf numFmtId="0" fontId="38" fillId="0" borderId="12" xfId="0" applyFont="1" applyBorder="1" applyAlignment="1">
      <alignment horizontal="left" vertical="center" wrapText="1" shrinkToFit="1"/>
    </xf>
    <xf numFmtId="0" fontId="40" fillId="10" borderId="12" xfId="0" applyFont="1" applyFill="1" applyBorder="1" applyAlignment="1">
      <alignment horizontal="center" vertical="center" wrapText="1"/>
    </xf>
    <xf numFmtId="0" fontId="38" fillId="0" borderId="4" xfId="0" applyFont="1" applyBorder="1">
      <alignment vertical="center"/>
    </xf>
    <xf numFmtId="0" fontId="40" fillId="0" borderId="4" xfId="1" applyFont="1" applyBorder="1" applyAlignment="1">
      <alignment horizontal="left" vertical="center" wrapText="1"/>
    </xf>
    <xf numFmtId="0" fontId="40" fillId="10" borderId="4" xfId="1" applyFont="1" applyFill="1" applyBorder="1" applyAlignment="1">
      <alignment horizontal="center" vertical="center"/>
    </xf>
    <xf numFmtId="49" fontId="40" fillId="0" borderId="4" xfId="1" applyNumberFormat="1" applyFont="1" applyBorder="1" applyAlignment="1">
      <alignment horizontal="left" vertical="center"/>
    </xf>
    <xf numFmtId="0" fontId="56" fillId="0" borderId="4" xfId="1" applyFont="1" applyBorder="1" applyAlignment="1">
      <alignment horizontal="left" vertical="center" wrapText="1"/>
    </xf>
    <xf numFmtId="0" fontId="38" fillId="8" borderId="4" xfId="1" applyFont="1" applyFill="1" applyBorder="1" applyAlignment="1">
      <alignment vertical="center" wrapText="1"/>
    </xf>
    <xf numFmtId="0" fontId="41" fillId="0" borderId="4" xfId="1" applyFont="1" applyBorder="1" applyAlignment="1">
      <alignment vertical="center" wrapText="1"/>
    </xf>
    <xf numFmtId="0" fontId="57" fillId="0" borderId="4" xfId="1" applyFont="1" applyBorder="1" applyAlignment="1">
      <alignment horizontal="left" vertical="center" wrapText="1"/>
    </xf>
    <xf numFmtId="0" fontId="57" fillId="0" borderId="4" xfId="1" applyFont="1" applyBorder="1" applyAlignment="1">
      <alignment horizontal="left" vertical="center"/>
    </xf>
    <xf numFmtId="0" fontId="57" fillId="0" borderId="4" xfId="7" applyFont="1" applyBorder="1" applyAlignment="1">
      <alignment vertical="center" wrapText="1" shrinkToFit="1"/>
    </xf>
    <xf numFmtId="0" fontId="57" fillId="8" borderId="4" xfId="0" applyFont="1" applyFill="1" applyBorder="1" applyAlignment="1">
      <alignment horizontal="left" vertical="center" wrapText="1"/>
    </xf>
    <xf numFmtId="0" fontId="41" fillId="8" borderId="4" xfId="1" applyFont="1" applyFill="1" applyBorder="1" applyAlignment="1">
      <alignment vertical="center" wrapText="1"/>
    </xf>
    <xf numFmtId="177" fontId="38" fillId="0" borderId="4" xfId="1" applyNumberFormat="1" applyFont="1" applyBorder="1" applyAlignment="1">
      <alignment horizontal="center" vertical="center" wrapText="1"/>
    </xf>
    <xf numFmtId="177" fontId="38" fillId="0" borderId="4" xfId="0" applyNumberFormat="1" applyFont="1" applyBorder="1" applyAlignment="1">
      <alignment horizontal="center" vertical="center"/>
    </xf>
    <xf numFmtId="0" fontId="41" fillId="0" borderId="0" xfId="1" applyFont="1">
      <alignment vertical="center"/>
    </xf>
    <xf numFmtId="0" fontId="38" fillId="0" borderId="7" xfId="0" applyFont="1" applyBorder="1" applyAlignment="1">
      <alignment horizontal="center" vertical="center"/>
    </xf>
    <xf numFmtId="177" fontId="38" fillId="0" borderId="7" xfId="1" applyNumberFormat="1" applyFont="1" applyBorder="1" applyAlignment="1">
      <alignment horizontal="center" vertical="center" shrinkToFit="1"/>
    </xf>
    <xf numFmtId="177" fontId="40" fillId="8" borderId="4" xfId="0" applyNumberFormat="1" applyFont="1" applyFill="1" applyBorder="1" applyAlignment="1">
      <alignment horizontal="center" vertical="center" wrapText="1"/>
    </xf>
    <xf numFmtId="177" fontId="50" fillId="0" borderId="4" xfId="1" applyNumberFormat="1" applyFont="1" applyBorder="1" applyAlignment="1">
      <alignment horizontal="center" vertical="center"/>
    </xf>
    <xf numFmtId="0" fontId="38" fillId="0" borderId="4" xfId="2" applyFont="1" applyBorder="1" applyAlignment="1">
      <alignment horizontal="center" vertical="center"/>
    </xf>
    <xf numFmtId="0" fontId="50" fillId="0" borderId="4" xfId="7" applyFont="1" applyBorder="1" applyAlignment="1">
      <alignment vertical="center" shrinkToFit="1"/>
    </xf>
    <xf numFmtId="0" fontId="13" fillId="11" borderId="4" xfId="1" applyFont="1" applyFill="1" applyBorder="1" applyAlignment="1">
      <alignment horizontal="left" vertical="center" wrapText="1"/>
    </xf>
    <xf numFmtId="0" fontId="9" fillId="11" borderId="4" xfId="1" applyFont="1" applyFill="1" applyBorder="1" applyAlignment="1">
      <alignment horizontal="center" vertical="center" wrapText="1"/>
    </xf>
    <xf numFmtId="0" fontId="9" fillId="11" borderId="4" xfId="1" applyFont="1" applyFill="1" applyBorder="1" applyAlignment="1">
      <alignment horizontal="left" vertical="center" wrapText="1"/>
    </xf>
    <xf numFmtId="0" fontId="37" fillId="0" borderId="0" xfId="1" applyFont="1">
      <alignment vertical="center"/>
    </xf>
    <xf numFmtId="0" fontId="58" fillId="0" borderId="0" xfId="1" applyFont="1">
      <alignment vertical="center"/>
    </xf>
    <xf numFmtId="0" fontId="39" fillId="0" borderId="4" xfId="1" applyFont="1" applyBorder="1">
      <alignment vertical="center"/>
    </xf>
    <xf numFmtId="0" fontId="39" fillId="0" borderId="4" xfId="1" applyFont="1" applyBorder="1" applyAlignment="1">
      <alignment vertical="center" wrapText="1"/>
    </xf>
    <xf numFmtId="0" fontId="37" fillId="0" borderId="7" xfId="1" applyFont="1" applyBorder="1" applyAlignment="1">
      <alignment vertical="center" wrapText="1"/>
    </xf>
    <xf numFmtId="0" fontId="37" fillId="0" borderId="4" xfId="1" applyFont="1" applyBorder="1">
      <alignment vertical="center"/>
    </xf>
    <xf numFmtId="49" fontId="39" fillId="5" borderId="4" xfId="1" applyNumberFormat="1" applyFont="1" applyFill="1" applyBorder="1" applyAlignment="1">
      <alignment vertical="center" wrapText="1"/>
    </xf>
    <xf numFmtId="0" fontId="38" fillId="0" borderId="4" xfId="7" applyFont="1" applyBorder="1" applyAlignment="1">
      <alignment vertical="center" wrapText="1" shrinkToFit="1"/>
    </xf>
    <xf numFmtId="177" fontId="38" fillId="0" borderId="7" xfId="0" applyNumberFormat="1" applyFont="1" applyBorder="1" applyAlignment="1">
      <alignment horizontal="center" vertical="center"/>
    </xf>
    <xf numFmtId="177" fontId="40" fillId="4" borderId="4" xfId="1" applyNumberFormat="1" applyFont="1" applyFill="1" applyBorder="1" applyAlignment="1">
      <alignment horizontal="center" vertical="center" shrinkToFit="1"/>
    </xf>
    <xf numFmtId="177" fontId="40" fillId="4" borderId="4" xfId="0" applyNumberFormat="1" applyFont="1" applyFill="1" applyBorder="1" applyAlignment="1">
      <alignment horizontal="center" vertical="center" shrinkToFit="1"/>
    </xf>
    <xf numFmtId="0" fontId="35" fillId="0" borderId="4" xfId="1" applyFont="1" applyBorder="1" applyAlignment="1" applyProtection="1">
      <alignment vertical="center" wrapText="1"/>
      <protection locked="0"/>
    </xf>
    <xf numFmtId="0" fontId="61" fillId="0" borderId="4" xfId="1" applyFont="1" applyBorder="1" applyAlignment="1" applyProtection="1">
      <alignment vertical="center" wrapText="1"/>
      <protection locked="0"/>
    </xf>
    <xf numFmtId="0" fontId="16" fillId="7" borderId="4" xfId="1" applyFont="1" applyFill="1" applyBorder="1" applyAlignment="1">
      <alignment horizontal="center" vertical="center" wrapText="1"/>
    </xf>
    <xf numFmtId="0" fontId="16" fillId="7" borderId="4" xfId="1" applyFont="1" applyFill="1" applyBorder="1" applyAlignment="1">
      <alignment horizontal="center" vertical="center"/>
    </xf>
    <xf numFmtId="0" fontId="5" fillId="7" borderId="4" xfId="1" applyFill="1" applyBorder="1">
      <alignment vertical="center"/>
    </xf>
    <xf numFmtId="0" fontId="11" fillId="0" borderId="9" xfId="1" applyFont="1" applyBorder="1" applyAlignment="1" applyProtection="1">
      <alignment horizontal="center" vertical="center" wrapText="1"/>
      <protection locked="0"/>
    </xf>
    <xf numFmtId="0" fontId="11" fillId="0" borderId="8" xfId="1" applyFont="1" applyBorder="1" applyAlignment="1" applyProtection="1">
      <alignment horizontal="center" vertical="center"/>
      <protection locked="0"/>
    </xf>
    <xf numFmtId="0" fontId="5" fillId="0" borderId="7" xfId="1" applyBorder="1" applyProtection="1">
      <alignment vertical="center"/>
      <protection locked="0"/>
    </xf>
    <xf numFmtId="0" fontId="11" fillId="2" borderId="9" xfId="1" applyFont="1" applyFill="1" applyBorder="1" applyAlignment="1">
      <alignment horizontal="center" vertical="center"/>
    </xf>
    <xf numFmtId="0" fontId="11" fillId="2" borderId="8" xfId="1" applyFont="1" applyFill="1" applyBorder="1" applyAlignment="1">
      <alignment horizontal="center" vertical="center"/>
    </xf>
    <xf numFmtId="0" fontId="5" fillId="2" borderId="7" xfId="1" applyFill="1" applyBorder="1">
      <alignment vertical="center"/>
    </xf>
    <xf numFmtId="0" fontId="11" fillId="2" borderId="4" xfId="1" applyFont="1" applyFill="1" applyBorder="1" applyAlignment="1">
      <alignment horizontal="center" vertical="center" wrapText="1"/>
    </xf>
    <xf numFmtId="0" fontId="11" fillId="2" borderId="4" xfId="1" applyFont="1" applyFill="1" applyBorder="1" applyAlignment="1">
      <alignment horizontal="center" vertical="center"/>
    </xf>
    <xf numFmtId="0" fontId="5" fillId="2" borderId="4" xfId="1" applyFill="1" applyBorder="1">
      <alignment vertical="center"/>
    </xf>
    <xf numFmtId="0" fontId="59" fillId="3" borderId="0" xfId="1" applyFont="1" applyFill="1" applyAlignment="1" applyProtection="1">
      <alignment horizontal="center" vertical="center" wrapText="1"/>
      <protection locked="0"/>
    </xf>
    <xf numFmtId="0" fontId="60" fillId="3" borderId="0" xfId="1" applyFont="1" applyFill="1" applyAlignment="1" applyProtection="1">
      <alignment vertical="center" wrapText="1"/>
      <protection locked="0"/>
    </xf>
    <xf numFmtId="0" fontId="27" fillId="0" borderId="0" xfId="1" applyFont="1" applyAlignment="1" applyProtection="1">
      <alignment horizontal="left" vertical="center"/>
      <protection locked="0"/>
    </xf>
    <xf numFmtId="0" fontId="28" fillId="0" borderId="0" xfId="1" applyFont="1" applyProtection="1">
      <alignment vertical="center"/>
      <protection locked="0"/>
    </xf>
    <xf numFmtId="0" fontId="28" fillId="0" borderId="2" xfId="1" applyFont="1" applyBorder="1" applyProtection="1">
      <alignment vertical="center"/>
      <protection locked="0"/>
    </xf>
    <xf numFmtId="0" fontId="22" fillId="4" borderId="5" xfId="1" applyFont="1" applyFill="1" applyBorder="1" applyProtection="1">
      <alignment vertical="center"/>
      <protection locked="0"/>
    </xf>
    <xf numFmtId="0" fontId="5" fillId="4" borderId="6" xfId="1" applyFill="1" applyBorder="1" applyProtection="1">
      <alignment vertical="center"/>
      <protection locked="0"/>
    </xf>
    <xf numFmtId="0" fontId="5" fillId="4" borderId="11" xfId="1" applyFill="1" applyBorder="1" applyProtection="1">
      <alignment vertical="center"/>
      <protection locked="0"/>
    </xf>
    <xf numFmtId="0" fontId="20" fillId="0" borderId="0" xfId="1" applyFont="1" applyAlignment="1" applyProtection="1">
      <alignment horizontal="center" vertical="center"/>
      <protection locked="0"/>
    </xf>
    <xf numFmtId="49" fontId="11" fillId="0" borderId="9" xfId="1" applyNumberFormat="1" applyFont="1" applyBorder="1" applyAlignment="1" applyProtection="1">
      <alignment horizontal="center" vertical="center" wrapText="1"/>
      <protection locked="0"/>
    </xf>
    <xf numFmtId="49" fontId="11" fillId="0" borderId="8" xfId="1" applyNumberFormat="1" applyFont="1" applyBorder="1" applyAlignment="1" applyProtection="1">
      <alignment horizontal="center" vertical="center"/>
      <protection locked="0"/>
    </xf>
    <xf numFmtId="49" fontId="11" fillId="0" borderId="7" xfId="1" applyNumberFormat="1" applyFont="1" applyBorder="1" applyAlignment="1" applyProtection="1">
      <alignment horizontal="center" vertical="center"/>
      <protection locked="0"/>
    </xf>
    <xf numFmtId="0" fontId="11" fillId="0" borderId="8" xfId="1" applyFont="1" applyBorder="1" applyAlignment="1" applyProtection="1">
      <alignment vertical="center" wrapText="1"/>
      <protection locked="0"/>
    </xf>
    <xf numFmtId="0" fontId="11" fillId="0" borderId="7" xfId="1" applyFont="1" applyBorder="1" applyAlignment="1" applyProtection="1">
      <alignment vertical="center" wrapText="1"/>
      <protection locked="0"/>
    </xf>
    <xf numFmtId="49" fontId="11" fillId="0" borderId="9" xfId="1" applyNumberFormat="1" applyFont="1" applyBorder="1" applyAlignment="1" applyProtection="1">
      <alignment vertical="center" wrapText="1"/>
      <protection locked="0"/>
    </xf>
    <xf numFmtId="49" fontId="11" fillId="0" borderId="8" xfId="1" applyNumberFormat="1" applyFont="1" applyBorder="1" applyProtection="1">
      <alignment vertical="center"/>
      <protection locked="0"/>
    </xf>
    <xf numFmtId="49" fontId="11" fillId="0" borderId="7" xfId="1" applyNumberFormat="1" applyFont="1" applyBorder="1" applyProtection="1">
      <alignment vertical="center"/>
      <protection locked="0"/>
    </xf>
    <xf numFmtId="0" fontId="11" fillId="0" borderId="4" xfId="1" applyFont="1" applyBorder="1" applyAlignment="1" applyProtection="1">
      <alignment horizontal="left" vertical="center" wrapText="1"/>
      <protection locked="0"/>
    </xf>
    <xf numFmtId="0" fontId="5" fillId="0" borderId="4" xfId="1" applyBorder="1" applyAlignment="1" applyProtection="1">
      <alignment vertical="center" wrapText="1"/>
      <protection locked="0"/>
    </xf>
    <xf numFmtId="0" fontId="11" fillId="2" borderId="7" xfId="1" applyFont="1" applyFill="1" applyBorder="1" applyAlignment="1">
      <alignment horizontal="center" vertical="center"/>
    </xf>
    <xf numFmtId="0" fontId="11" fillId="2" borderId="9" xfId="1" applyFont="1" applyFill="1" applyBorder="1" applyAlignment="1">
      <alignment horizontal="center" vertical="center" wrapText="1"/>
    </xf>
    <xf numFmtId="0" fontId="5" fillId="2" borderId="8" xfId="1" applyFill="1" applyBorder="1" applyAlignment="1">
      <alignment vertical="center" wrapText="1"/>
    </xf>
    <xf numFmtId="0" fontId="5" fillId="2" borderId="7" xfId="1" applyFill="1" applyBorder="1" applyAlignment="1">
      <alignment vertical="center" wrapText="1"/>
    </xf>
    <xf numFmtId="0" fontId="15" fillId="2" borderId="9" xfId="1" applyFont="1" applyFill="1" applyBorder="1" applyAlignment="1">
      <alignment horizontal="center" vertical="center" wrapText="1" shrinkToFit="1"/>
    </xf>
    <xf numFmtId="0" fontId="15" fillId="2" borderId="8" xfId="1" applyFont="1" applyFill="1" applyBorder="1" applyAlignment="1">
      <alignment horizontal="center" vertical="center" wrapText="1" shrinkToFit="1"/>
    </xf>
    <xf numFmtId="0" fontId="15" fillId="2" borderId="7" xfId="1" applyFont="1" applyFill="1" applyBorder="1" applyAlignment="1">
      <alignment horizontal="center" vertical="center" wrapText="1" shrinkToFit="1"/>
    </xf>
    <xf numFmtId="0" fontId="5" fillId="2" borderId="8" xfId="1" applyFill="1" applyBorder="1" applyAlignment="1">
      <alignment horizontal="center" vertical="center" wrapText="1"/>
    </xf>
    <xf numFmtId="0" fontId="5" fillId="2" borderId="7" xfId="1" applyFill="1" applyBorder="1" applyAlignment="1">
      <alignment horizontal="center" vertical="center" wrapText="1"/>
    </xf>
    <xf numFmtId="0" fontId="11" fillId="2" borderId="10" xfId="1" applyFont="1" applyFill="1" applyBorder="1" applyAlignment="1">
      <alignment horizontal="center" vertical="center" wrapText="1"/>
    </xf>
    <xf numFmtId="0" fontId="5" fillId="2" borderId="1" xfId="1" applyFill="1" applyBorder="1" applyAlignment="1">
      <alignment horizontal="center" vertical="center" wrapText="1"/>
    </xf>
    <xf numFmtId="0" fontId="5" fillId="2" borderId="3" xfId="1" applyFill="1" applyBorder="1" applyAlignment="1">
      <alignment horizontal="center" vertical="center" wrapText="1"/>
    </xf>
    <xf numFmtId="0" fontId="11" fillId="2" borderId="9" xfId="1" applyFont="1" applyFill="1" applyBorder="1" applyAlignment="1">
      <alignment horizontal="left" vertical="center" wrapText="1"/>
    </xf>
    <xf numFmtId="0" fontId="5" fillId="2" borderId="8" xfId="1" applyFill="1" applyBorder="1" applyAlignment="1">
      <alignment horizontal="left" vertical="center" wrapText="1"/>
    </xf>
    <xf numFmtId="0" fontId="5" fillId="2" borderId="7" xfId="1" applyFill="1" applyBorder="1" applyAlignment="1">
      <alignment horizontal="left" vertical="center" wrapText="1"/>
    </xf>
    <xf numFmtId="0" fontId="11" fillId="0" borderId="9" xfId="1" applyFont="1" applyBorder="1" applyAlignment="1" applyProtection="1">
      <alignment horizontal="center" vertical="center"/>
      <protection locked="0"/>
    </xf>
    <xf numFmtId="0" fontId="11" fillId="0" borderId="7" xfId="1" applyFont="1" applyBorder="1" applyAlignment="1" applyProtection="1">
      <alignment horizontal="center" vertical="center"/>
      <protection locked="0"/>
    </xf>
    <xf numFmtId="0" fontId="38" fillId="0" borderId="0" xfId="1" applyFont="1" applyAlignment="1">
      <alignment horizontal="center" vertical="center" shrinkToFit="1"/>
    </xf>
    <xf numFmtId="177" fontId="39" fillId="5" borderId="9" xfId="1" applyNumberFormat="1" applyFont="1" applyFill="1" applyBorder="1" applyAlignment="1">
      <alignment horizontal="center" vertical="center" wrapText="1"/>
    </xf>
    <xf numFmtId="177" fontId="39" fillId="5" borderId="7" xfId="1" applyNumberFormat="1" applyFont="1" applyFill="1" applyBorder="1" applyAlignment="1">
      <alignment horizontal="center" vertical="center" wrapText="1"/>
    </xf>
    <xf numFmtId="0" fontId="39" fillId="5" borderId="9" xfId="1" applyFont="1" applyFill="1" applyBorder="1" applyAlignment="1">
      <alignment horizontal="center" vertical="center" wrapText="1"/>
    </xf>
    <xf numFmtId="0" fontId="39" fillId="5" borderId="7" xfId="1" applyFont="1" applyFill="1" applyBorder="1" applyAlignment="1">
      <alignment horizontal="center" vertical="center" wrapText="1"/>
    </xf>
    <xf numFmtId="49" fontId="39" fillId="5" borderId="9" xfId="1" applyNumberFormat="1" applyFont="1" applyFill="1" applyBorder="1" applyAlignment="1">
      <alignment horizontal="center" vertical="center" wrapText="1"/>
    </xf>
    <xf numFmtId="49" fontId="39" fillId="5" borderId="7" xfId="1" applyNumberFormat="1" applyFont="1" applyFill="1" applyBorder="1" applyAlignment="1">
      <alignment horizontal="center" vertical="center" wrapText="1"/>
    </xf>
    <xf numFmtId="49" fontId="39" fillId="5" borderId="4" xfId="1" applyNumberFormat="1" applyFont="1" applyFill="1" applyBorder="1" applyAlignment="1">
      <alignment horizontal="center" vertical="center" wrapText="1"/>
    </xf>
    <xf numFmtId="0" fontId="9" fillId="0" borderId="4" xfId="1" applyFont="1" applyBorder="1" applyAlignment="1" applyProtection="1">
      <alignment vertical="center"/>
      <protection locked="0"/>
    </xf>
    <xf numFmtId="0" fontId="0" fillId="0" borderId="4" xfId="0" applyBorder="1" applyAlignment="1">
      <alignment vertical="center"/>
    </xf>
    <xf numFmtId="0" fontId="9" fillId="0" borderId="4" xfId="1" applyFont="1" applyBorder="1" applyProtection="1">
      <alignment vertical="center"/>
      <protection locked="0"/>
    </xf>
    <xf numFmtId="0" fontId="12" fillId="0" borderId="4" xfId="1" applyFont="1" applyBorder="1" applyProtection="1">
      <alignment vertical="center"/>
      <protection locked="0"/>
    </xf>
  </cellXfs>
  <cellStyles count="11">
    <cellStyle name="標準" xfId="0" builtinId="0"/>
    <cellStyle name="標準 2" xfId="1" xr:uid="{00000000-0005-0000-0000-000001000000}"/>
    <cellStyle name="標準 2 2" xfId="10" xr:uid="{00000000-0005-0000-0000-000002000000}"/>
    <cellStyle name="標準 3" xfId="4" xr:uid="{00000000-0005-0000-0000-000003000000}"/>
    <cellStyle name="標準 4" xfId="2" xr:uid="{00000000-0005-0000-0000-000004000000}"/>
    <cellStyle name="標準 4 2" xfId="9" xr:uid="{00000000-0005-0000-0000-000005000000}"/>
    <cellStyle name="標準 5" xfId="3" xr:uid="{00000000-0005-0000-0000-000006000000}"/>
    <cellStyle name="標準 6" xfId="5" xr:uid="{00000000-0005-0000-0000-000007000000}"/>
    <cellStyle name="標準 7" xfId="6" xr:uid="{00000000-0005-0000-0000-000008000000}"/>
    <cellStyle name="標準_Sheet1 2" xfId="8" xr:uid="{00000000-0005-0000-0000-000009000000}"/>
    <cellStyle name="標準_最新23使用小学校／中学校（ノンブルなし）" xfId="7" xr:uid="{00000000-0005-0000-0000-00000A000000}"/>
  </cellStyles>
  <dxfs count="1">
    <dxf>
      <fill>
        <patternFill>
          <bgColor theme="0" tint="-0.14996795556505021"/>
        </patternFill>
      </fill>
    </dxf>
  </dxfs>
  <tableStyles count="0" defaultTableStyle="TableStyleMedium2"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-361950</xdr:colOff>
      <xdr:row>0</xdr:row>
      <xdr:rowOff>0</xdr:rowOff>
    </xdr:from>
    <xdr:to>
      <xdr:col>0</xdr:col>
      <xdr:colOff>-361950</xdr:colOff>
      <xdr:row>0</xdr:row>
      <xdr:rowOff>0</xdr:rowOff>
    </xdr:to>
    <xdr:sp macro="" textlink="">
      <xdr:nvSpPr>
        <xdr:cNvPr id="2" name="四角形吹き出し 1">
          <a:extLst>
            <a:ext uri="{FF2B5EF4-FFF2-40B4-BE49-F238E27FC236}">
              <a16:creationId xmlns:a16="http://schemas.microsoft.com/office/drawing/2014/main" id="{029D47B7-92AC-4AB1-8E08-B3832D7405BE}"/>
            </a:ext>
          </a:extLst>
        </xdr:cNvPr>
        <xdr:cNvSpPr/>
      </xdr:nvSpPr>
      <xdr:spPr>
        <a:xfrm>
          <a:off x="-361950" y="293349045"/>
          <a:ext cx="0" cy="0"/>
        </a:xfrm>
        <a:prstGeom prst="wedgeRectCallou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spcFirstLastPara="0" vertOverflow="clip" horzOverflow="clip" wrap="square" lIns="91440" tIns="45720" rIns="91440" bIns="45720" rtlCol="0" anchor="t">
          <a:noAutofit/>
        </a:bodyPr>
        <a:lstStyle/>
        <a:p>
          <a:pPr marL="0" indent="0" algn="l"/>
          <a:endParaRPr lang="en-US" sz="1100">
            <a:solidFill>
              <a:schemeClr val="lt1"/>
            </a:solidFill>
            <a:latin typeface="+mn-lt"/>
            <a:ea typeface="+mn-lt"/>
            <a:cs typeface="+mn-lt"/>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48"/>
  <sheetViews>
    <sheetView topLeftCell="E1" zoomScaleNormal="100" workbookViewId="0">
      <selection activeCell="F12" sqref="F12"/>
    </sheetView>
  </sheetViews>
  <sheetFormatPr defaultColWidth="9" defaultRowHeight="13.2" x14ac:dyDescent="0.2"/>
  <cols>
    <col min="1" max="1" width="9" style="28"/>
    <col min="2" max="2" width="26.21875" style="28" customWidth="1"/>
    <col min="3" max="3" width="5.21875" style="28" customWidth="1"/>
    <col min="4" max="8" width="9" style="28"/>
    <col min="9" max="9" width="17.77734375" style="28" customWidth="1"/>
    <col min="10" max="16384" width="9" style="28"/>
  </cols>
  <sheetData>
    <row r="1" spans="1:13" x14ac:dyDescent="0.2">
      <c r="A1" s="29" t="s">
        <v>0</v>
      </c>
      <c r="B1" s="29" t="s">
        <v>1</v>
      </c>
      <c r="C1" s="29" t="s">
        <v>2</v>
      </c>
      <c r="E1" s="29" t="s">
        <v>3</v>
      </c>
      <c r="F1" s="29" t="s">
        <v>4</v>
      </c>
      <c r="H1" s="29" t="s">
        <v>5</v>
      </c>
      <c r="I1" s="29" t="s">
        <v>6</v>
      </c>
      <c r="J1" s="29" t="s">
        <v>7</v>
      </c>
      <c r="L1" s="29" t="s">
        <v>8</v>
      </c>
      <c r="M1" s="29" t="s">
        <v>9</v>
      </c>
    </row>
    <row r="2" spans="1:13" x14ac:dyDescent="0.2">
      <c r="A2" s="30" t="s">
        <v>10</v>
      </c>
      <c r="B2" s="30" t="s">
        <v>11</v>
      </c>
      <c r="C2" s="30">
        <v>1</v>
      </c>
      <c r="E2" s="30" t="s">
        <v>12</v>
      </c>
      <c r="F2" s="30">
        <v>1</v>
      </c>
      <c r="H2" s="30" t="s">
        <v>13</v>
      </c>
      <c r="I2" s="30" t="s">
        <v>14</v>
      </c>
      <c r="J2" s="30" t="s">
        <v>15</v>
      </c>
      <c r="L2" s="30" t="s">
        <v>16</v>
      </c>
      <c r="M2" s="30">
        <v>1</v>
      </c>
    </row>
    <row r="3" spans="1:13" x14ac:dyDescent="0.2">
      <c r="A3" s="30" t="s">
        <v>17</v>
      </c>
      <c r="B3" s="30" t="s">
        <v>18</v>
      </c>
      <c r="C3" s="30">
        <v>2</v>
      </c>
      <c r="E3" s="30" t="s">
        <v>19</v>
      </c>
      <c r="F3" s="30">
        <v>2</v>
      </c>
      <c r="H3" s="30" t="s">
        <v>20</v>
      </c>
      <c r="I3" s="30" t="s">
        <v>21</v>
      </c>
      <c r="J3" s="30" t="s">
        <v>22</v>
      </c>
      <c r="L3" s="30" t="s">
        <v>23</v>
      </c>
      <c r="M3" s="30">
        <v>2</v>
      </c>
    </row>
    <row r="4" spans="1:13" x14ac:dyDescent="0.2">
      <c r="A4" s="30" t="s">
        <v>24</v>
      </c>
      <c r="B4" s="30" t="s">
        <v>25</v>
      </c>
      <c r="C4" s="30">
        <v>3</v>
      </c>
      <c r="E4" s="30" t="s">
        <v>26</v>
      </c>
      <c r="F4" s="30">
        <v>3</v>
      </c>
      <c r="H4" s="30" t="s">
        <v>27</v>
      </c>
      <c r="I4" s="30" t="s">
        <v>28</v>
      </c>
      <c r="J4" s="30" t="s">
        <v>29</v>
      </c>
      <c r="L4" s="30" t="s">
        <v>30</v>
      </c>
      <c r="M4" s="30">
        <v>3</v>
      </c>
    </row>
    <row r="5" spans="1:13" x14ac:dyDescent="0.2">
      <c r="A5" s="30" t="s">
        <v>31</v>
      </c>
      <c r="B5" s="30" t="s">
        <v>32</v>
      </c>
      <c r="C5" s="30">
        <v>4</v>
      </c>
      <c r="E5" s="30" t="s">
        <v>33</v>
      </c>
      <c r="F5" s="30">
        <v>4</v>
      </c>
      <c r="H5" s="30" t="s">
        <v>34</v>
      </c>
      <c r="I5" s="30" t="s">
        <v>35</v>
      </c>
      <c r="J5" s="30" t="s">
        <v>36</v>
      </c>
      <c r="L5" s="30" t="s">
        <v>37</v>
      </c>
      <c r="M5" s="30">
        <v>4</v>
      </c>
    </row>
    <row r="6" spans="1:13" x14ac:dyDescent="0.2">
      <c r="A6" s="30" t="s">
        <v>38</v>
      </c>
      <c r="B6" s="30" t="s">
        <v>39</v>
      </c>
      <c r="C6" s="30">
        <v>5</v>
      </c>
      <c r="H6" s="30" t="s">
        <v>40</v>
      </c>
      <c r="I6" s="30" t="s">
        <v>41</v>
      </c>
      <c r="J6" s="30" t="s">
        <v>42</v>
      </c>
      <c r="L6" s="30" t="s">
        <v>43</v>
      </c>
      <c r="M6" s="30">
        <v>5</v>
      </c>
    </row>
    <row r="7" spans="1:13" x14ac:dyDescent="0.2">
      <c r="A7" s="30" t="s">
        <v>44</v>
      </c>
      <c r="B7" s="30" t="s">
        <v>45</v>
      </c>
      <c r="C7" s="30">
        <v>6</v>
      </c>
      <c r="H7" s="30" t="s">
        <v>46</v>
      </c>
      <c r="I7" s="30" t="s">
        <v>47</v>
      </c>
      <c r="J7" s="30" t="s">
        <v>48</v>
      </c>
      <c r="L7" s="30" t="s">
        <v>49</v>
      </c>
      <c r="M7" s="30">
        <v>6</v>
      </c>
    </row>
    <row r="8" spans="1:13" x14ac:dyDescent="0.2">
      <c r="A8" s="30" t="s">
        <v>50</v>
      </c>
      <c r="B8" s="30" t="s">
        <v>51</v>
      </c>
      <c r="C8" s="30">
        <v>7</v>
      </c>
      <c r="H8" s="30" t="s">
        <v>52</v>
      </c>
      <c r="I8" s="30" t="s">
        <v>53</v>
      </c>
      <c r="J8" s="30" t="s">
        <v>54</v>
      </c>
      <c r="L8" s="30" t="s">
        <v>55</v>
      </c>
      <c r="M8" s="30">
        <v>7</v>
      </c>
    </row>
    <row r="9" spans="1:13" x14ac:dyDescent="0.2">
      <c r="A9" s="30" t="s">
        <v>56</v>
      </c>
      <c r="B9" s="30" t="s">
        <v>57</v>
      </c>
      <c r="C9" s="30">
        <v>8</v>
      </c>
      <c r="H9" s="30" t="s">
        <v>58</v>
      </c>
      <c r="I9" s="30" t="s">
        <v>59</v>
      </c>
      <c r="J9" s="30" t="s">
        <v>60</v>
      </c>
      <c r="L9" s="30" t="s">
        <v>61</v>
      </c>
      <c r="M9" s="30">
        <v>8</v>
      </c>
    </row>
    <row r="10" spans="1:13" x14ac:dyDescent="0.2">
      <c r="A10" s="30" t="s">
        <v>62</v>
      </c>
      <c r="B10" s="30" t="s">
        <v>63</v>
      </c>
      <c r="C10" s="30">
        <v>9</v>
      </c>
      <c r="H10" s="30" t="s">
        <v>64</v>
      </c>
      <c r="I10" s="30" t="s">
        <v>65</v>
      </c>
      <c r="J10" s="30" t="s">
        <v>66</v>
      </c>
      <c r="L10" s="30" t="s">
        <v>67</v>
      </c>
      <c r="M10" s="30">
        <v>9</v>
      </c>
    </row>
    <row r="11" spans="1:13" x14ac:dyDescent="0.2">
      <c r="A11" s="30" t="s">
        <v>68</v>
      </c>
      <c r="B11" s="30" t="s">
        <v>69</v>
      </c>
      <c r="C11" s="30">
        <v>10</v>
      </c>
      <c r="H11" s="30" t="s">
        <v>70</v>
      </c>
      <c r="I11" s="30" t="s">
        <v>71</v>
      </c>
      <c r="J11" s="30" t="s">
        <v>72</v>
      </c>
    </row>
    <row r="12" spans="1:13" x14ac:dyDescent="0.2">
      <c r="A12" s="30" t="s">
        <v>73</v>
      </c>
      <c r="B12" s="30" t="s">
        <v>74</v>
      </c>
      <c r="C12" s="30">
        <v>11</v>
      </c>
      <c r="H12" s="30" t="s">
        <v>75</v>
      </c>
      <c r="I12" s="30" t="s">
        <v>76</v>
      </c>
      <c r="J12" s="30" t="s">
        <v>77</v>
      </c>
    </row>
    <row r="13" spans="1:13" x14ac:dyDescent="0.2">
      <c r="A13" s="30" t="s">
        <v>78</v>
      </c>
      <c r="B13" s="30" t="s">
        <v>79</v>
      </c>
      <c r="C13" s="30">
        <v>12</v>
      </c>
      <c r="H13" s="30" t="s">
        <v>80</v>
      </c>
      <c r="I13" s="30" t="s">
        <v>81</v>
      </c>
      <c r="J13" s="30" t="s">
        <v>82</v>
      </c>
    </row>
    <row r="14" spans="1:13" x14ac:dyDescent="0.2">
      <c r="A14" s="30" t="s">
        <v>83</v>
      </c>
      <c r="B14" s="30" t="s">
        <v>84</v>
      </c>
      <c r="C14" s="30">
        <v>13</v>
      </c>
      <c r="H14" s="30" t="s">
        <v>85</v>
      </c>
      <c r="I14" s="30" t="s">
        <v>86</v>
      </c>
      <c r="J14" s="30" t="s">
        <v>87</v>
      </c>
    </row>
    <row r="15" spans="1:13" x14ac:dyDescent="0.2">
      <c r="A15" s="30" t="s">
        <v>88</v>
      </c>
      <c r="B15" s="30" t="s">
        <v>89</v>
      </c>
      <c r="C15" s="30">
        <v>14</v>
      </c>
      <c r="H15" s="30" t="s">
        <v>90</v>
      </c>
      <c r="I15" s="30" t="s">
        <v>91</v>
      </c>
      <c r="J15" s="30" t="s">
        <v>92</v>
      </c>
    </row>
    <row r="16" spans="1:13" x14ac:dyDescent="0.2">
      <c r="A16" s="30" t="s">
        <v>93</v>
      </c>
      <c r="B16" s="30" t="s">
        <v>94</v>
      </c>
      <c r="C16" s="30">
        <v>15</v>
      </c>
      <c r="H16" s="30" t="s">
        <v>95</v>
      </c>
      <c r="I16" s="30" t="s">
        <v>96</v>
      </c>
      <c r="J16" s="30" t="s">
        <v>97</v>
      </c>
    </row>
    <row r="17" spans="1:10" x14ac:dyDescent="0.2">
      <c r="A17" s="30" t="s">
        <v>98</v>
      </c>
      <c r="B17" s="30" t="s">
        <v>99</v>
      </c>
      <c r="C17" s="30">
        <v>16</v>
      </c>
      <c r="H17" s="30" t="s">
        <v>100</v>
      </c>
      <c r="I17" s="30" t="s">
        <v>101</v>
      </c>
      <c r="J17" s="30" t="s">
        <v>102</v>
      </c>
    </row>
    <row r="18" spans="1:10" x14ac:dyDescent="0.2">
      <c r="A18" s="30" t="s">
        <v>103</v>
      </c>
      <c r="B18" s="30" t="s">
        <v>104</v>
      </c>
      <c r="C18" s="30">
        <v>17</v>
      </c>
      <c r="H18" s="30" t="s">
        <v>105</v>
      </c>
      <c r="I18" s="30" t="s">
        <v>106</v>
      </c>
      <c r="J18" s="30" t="s">
        <v>107</v>
      </c>
    </row>
    <row r="19" spans="1:10" x14ac:dyDescent="0.2">
      <c r="A19" s="30" t="s">
        <v>108</v>
      </c>
      <c r="B19" s="30" t="s">
        <v>109</v>
      </c>
      <c r="C19" s="30">
        <v>18</v>
      </c>
      <c r="H19" s="30" t="s">
        <v>110</v>
      </c>
      <c r="I19" s="30" t="s">
        <v>111</v>
      </c>
      <c r="J19" s="30" t="s">
        <v>112</v>
      </c>
    </row>
    <row r="20" spans="1:10" x14ac:dyDescent="0.2">
      <c r="A20" s="30" t="s">
        <v>113</v>
      </c>
      <c r="B20" s="30" t="s">
        <v>114</v>
      </c>
      <c r="C20" s="30">
        <v>19</v>
      </c>
      <c r="H20" s="30" t="s">
        <v>115</v>
      </c>
      <c r="I20" s="30" t="s">
        <v>116</v>
      </c>
      <c r="J20" s="30" t="s">
        <v>117</v>
      </c>
    </row>
    <row r="21" spans="1:10" x14ac:dyDescent="0.2">
      <c r="A21" s="30" t="s">
        <v>118</v>
      </c>
      <c r="B21" s="30" t="s">
        <v>119</v>
      </c>
      <c r="C21" s="30">
        <v>20</v>
      </c>
      <c r="H21" s="30" t="s">
        <v>120</v>
      </c>
      <c r="I21" s="30" t="s">
        <v>121</v>
      </c>
      <c r="J21" s="30" t="s">
        <v>122</v>
      </c>
    </row>
    <row r="22" spans="1:10" x14ac:dyDescent="0.2">
      <c r="A22" s="30" t="s">
        <v>123</v>
      </c>
      <c r="B22" s="30" t="s">
        <v>124</v>
      </c>
      <c r="C22" s="30">
        <v>21</v>
      </c>
      <c r="H22" s="30" t="s">
        <v>125</v>
      </c>
      <c r="I22" s="30" t="s">
        <v>126</v>
      </c>
      <c r="J22" s="30" t="s">
        <v>127</v>
      </c>
    </row>
    <row r="23" spans="1:10" x14ac:dyDescent="0.2">
      <c r="A23" s="30" t="s">
        <v>128</v>
      </c>
      <c r="B23" s="30" t="s">
        <v>129</v>
      </c>
      <c r="C23" s="30">
        <v>22</v>
      </c>
      <c r="H23" s="30" t="s">
        <v>130</v>
      </c>
      <c r="I23" s="30" t="s">
        <v>131</v>
      </c>
      <c r="J23" s="30" t="s">
        <v>132</v>
      </c>
    </row>
    <row r="24" spans="1:10" x14ac:dyDescent="0.2">
      <c r="A24" s="30" t="s">
        <v>133</v>
      </c>
      <c r="B24" s="30" t="s">
        <v>134</v>
      </c>
      <c r="C24" s="30">
        <v>23</v>
      </c>
      <c r="H24" s="30" t="s">
        <v>135</v>
      </c>
      <c r="I24" s="30" t="s">
        <v>136</v>
      </c>
      <c r="J24" s="30" t="s">
        <v>137</v>
      </c>
    </row>
    <row r="25" spans="1:10" x14ac:dyDescent="0.2">
      <c r="A25" s="30" t="s">
        <v>138</v>
      </c>
      <c r="B25" s="30" t="s">
        <v>139</v>
      </c>
      <c r="C25" s="30">
        <v>24</v>
      </c>
      <c r="H25" s="30" t="s">
        <v>140</v>
      </c>
      <c r="I25" s="30" t="s">
        <v>141</v>
      </c>
      <c r="J25" s="30" t="s">
        <v>142</v>
      </c>
    </row>
    <row r="26" spans="1:10" x14ac:dyDescent="0.2">
      <c r="A26" s="30" t="s">
        <v>143</v>
      </c>
      <c r="B26" s="30" t="s">
        <v>144</v>
      </c>
      <c r="C26" s="30">
        <v>25</v>
      </c>
      <c r="H26" s="30" t="s">
        <v>145</v>
      </c>
      <c r="I26" s="30" t="s">
        <v>146</v>
      </c>
      <c r="J26" s="30" t="s">
        <v>147</v>
      </c>
    </row>
    <row r="27" spans="1:10" x14ac:dyDescent="0.2">
      <c r="A27" s="30" t="s">
        <v>148</v>
      </c>
      <c r="B27" s="30" t="s">
        <v>149</v>
      </c>
      <c r="C27" s="30">
        <v>26</v>
      </c>
      <c r="H27" s="30" t="s">
        <v>150</v>
      </c>
      <c r="I27" s="30" t="s">
        <v>151</v>
      </c>
      <c r="J27" s="30" t="s">
        <v>152</v>
      </c>
    </row>
    <row r="28" spans="1:10" x14ac:dyDescent="0.2">
      <c r="A28" s="30" t="s">
        <v>153</v>
      </c>
      <c r="B28" s="30" t="s">
        <v>154</v>
      </c>
      <c r="C28" s="30">
        <v>27</v>
      </c>
      <c r="H28" s="30" t="s">
        <v>155</v>
      </c>
      <c r="I28" s="30" t="s">
        <v>156</v>
      </c>
      <c r="J28" s="30" t="s">
        <v>157</v>
      </c>
    </row>
    <row r="29" spans="1:10" x14ac:dyDescent="0.2">
      <c r="A29" s="30"/>
      <c r="B29" s="30"/>
      <c r="C29" s="30"/>
      <c r="H29" s="30" t="s">
        <v>158</v>
      </c>
      <c r="I29" s="30" t="s">
        <v>159</v>
      </c>
      <c r="J29" s="30" t="s">
        <v>160</v>
      </c>
    </row>
    <row r="30" spans="1:10" x14ac:dyDescent="0.2">
      <c r="H30" s="30" t="s">
        <v>161</v>
      </c>
      <c r="I30" s="30" t="s">
        <v>162</v>
      </c>
      <c r="J30" s="30" t="s">
        <v>163</v>
      </c>
    </row>
    <row r="31" spans="1:10" x14ac:dyDescent="0.2">
      <c r="H31" s="30" t="s">
        <v>164</v>
      </c>
      <c r="I31" s="30" t="s">
        <v>165</v>
      </c>
      <c r="J31" s="30" t="s">
        <v>166</v>
      </c>
    </row>
    <row r="32" spans="1:10" x14ac:dyDescent="0.2">
      <c r="H32" s="30" t="s">
        <v>167</v>
      </c>
      <c r="I32" s="30" t="s">
        <v>168</v>
      </c>
      <c r="J32" s="30" t="s">
        <v>169</v>
      </c>
    </row>
    <row r="33" spans="8:10" x14ac:dyDescent="0.2">
      <c r="H33" s="30" t="s">
        <v>170</v>
      </c>
      <c r="I33" s="30" t="s">
        <v>171</v>
      </c>
      <c r="J33" s="30" t="s">
        <v>172</v>
      </c>
    </row>
    <row r="34" spans="8:10" x14ac:dyDescent="0.2">
      <c r="H34" s="30" t="s">
        <v>173</v>
      </c>
      <c r="I34" s="30" t="s">
        <v>174</v>
      </c>
      <c r="J34" s="30" t="s">
        <v>175</v>
      </c>
    </row>
    <row r="35" spans="8:10" x14ac:dyDescent="0.2">
      <c r="H35" s="30" t="s">
        <v>176</v>
      </c>
      <c r="I35" s="30" t="s">
        <v>177</v>
      </c>
      <c r="J35" s="30" t="s">
        <v>178</v>
      </c>
    </row>
    <row r="36" spans="8:10" x14ac:dyDescent="0.2">
      <c r="H36" s="30" t="s">
        <v>179</v>
      </c>
      <c r="I36" s="30" t="s">
        <v>180</v>
      </c>
      <c r="J36" s="30" t="s">
        <v>181</v>
      </c>
    </row>
    <row r="37" spans="8:10" x14ac:dyDescent="0.2">
      <c r="H37" s="30" t="s">
        <v>182</v>
      </c>
      <c r="I37" s="30" t="s">
        <v>183</v>
      </c>
      <c r="J37" s="30" t="s">
        <v>184</v>
      </c>
    </row>
    <row r="38" spans="8:10" x14ac:dyDescent="0.2">
      <c r="H38" s="30" t="s">
        <v>185</v>
      </c>
      <c r="I38" s="30" t="s">
        <v>186</v>
      </c>
      <c r="J38" s="30" t="s">
        <v>187</v>
      </c>
    </row>
    <row r="39" spans="8:10" x14ac:dyDescent="0.2">
      <c r="H39" s="30" t="s">
        <v>188</v>
      </c>
      <c r="I39" s="30" t="s">
        <v>189</v>
      </c>
      <c r="J39" s="30" t="s">
        <v>190</v>
      </c>
    </row>
    <row r="40" spans="8:10" x14ac:dyDescent="0.2">
      <c r="H40" s="30" t="s">
        <v>191</v>
      </c>
      <c r="I40" s="30" t="s">
        <v>192</v>
      </c>
      <c r="J40" s="30" t="s">
        <v>193</v>
      </c>
    </row>
    <row r="41" spans="8:10" x14ac:dyDescent="0.2">
      <c r="H41" s="30" t="s">
        <v>194</v>
      </c>
      <c r="I41" s="30" t="s">
        <v>195</v>
      </c>
      <c r="J41" s="30" t="s">
        <v>196</v>
      </c>
    </row>
    <row r="42" spans="8:10" x14ac:dyDescent="0.2">
      <c r="H42" s="30" t="s">
        <v>197</v>
      </c>
      <c r="I42" s="30" t="s">
        <v>198</v>
      </c>
      <c r="J42" s="30" t="s">
        <v>199</v>
      </c>
    </row>
    <row r="43" spans="8:10" x14ac:dyDescent="0.2">
      <c r="H43" s="30" t="s">
        <v>200</v>
      </c>
      <c r="I43" s="30" t="s">
        <v>201</v>
      </c>
      <c r="J43" s="30" t="s">
        <v>202</v>
      </c>
    </row>
    <row r="44" spans="8:10" x14ac:dyDescent="0.2">
      <c r="H44" s="30" t="s">
        <v>203</v>
      </c>
      <c r="I44" s="30" t="s">
        <v>204</v>
      </c>
      <c r="J44" s="30" t="s">
        <v>205</v>
      </c>
    </row>
    <row r="45" spans="8:10" x14ac:dyDescent="0.2">
      <c r="H45" s="30" t="s">
        <v>206</v>
      </c>
      <c r="I45" s="30" t="s">
        <v>207</v>
      </c>
      <c r="J45" s="30" t="s">
        <v>208</v>
      </c>
    </row>
    <row r="46" spans="8:10" x14ac:dyDescent="0.2">
      <c r="H46" s="30" t="s">
        <v>209</v>
      </c>
      <c r="I46" s="30" t="s">
        <v>210</v>
      </c>
      <c r="J46" s="30" t="s">
        <v>211</v>
      </c>
    </row>
    <row r="47" spans="8:10" x14ac:dyDescent="0.2">
      <c r="H47" s="30" t="s">
        <v>212</v>
      </c>
      <c r="I47" s="30" t="s">
        <v>213</v>
      </c>
      <c r="J47" s="30" t="s">
        <v>214</v>
      </c>
    </row>
    <row r="48" spans="8:10" x14ac:dyDescent="0.2">
      <c r="H48" s="30" t="s">
        <v>215</v>
      </c>
      <c r="I48" s="30" t="s">
        <v>216</v>
      </c>
      <c r="J48" s="30" t="s">
        <v>217</v>
      </c>
    </row>
  </sheetData>
  <phoneticPr fontId="8"/>
  <pageMargins left="0.7" right="0.7" top="0.75" bottom="0.75" header="0.3" footer="0.3"/>
  <pageSetup paperSize="9" orientation="portrait"/>
  <headerFooter>
    <oddHeader>&amp;L【機密性○（取扱制限）】</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W3622"/>
  <sheetViews>
    <sheetView showZeros="0" tabSelected="1" zoomScale="85" zoomScaleNormal="85" zoomScaleSheetLayoutView="80" workbookViewId="0">
      <pane ySplit="12" topLeftCell="A13" activePane="bottomLeft" state="frozen"/>
      <selection pane="bottomLeft" activeCell="D21" sqref="D21"/>
    </sheetView>
  </sheetViews>
  <sheetFormatPr defaultColWidth="9" defaultRowHeight="13.2" x14ac:dyDescent="0.2"/>
  <cols>
    <col min="1" max="1" width="9" style="1"/>
    <col min="2" max="2" width="13.44140625" style="1" customWidth="1"/>
    <col min="3" max="3" width="7.44140625" style="1" customWidth="1"/>
    <col min="4" max="4" width="14.21875" style="1" customWidth="1"/>
    <col min="5" max="5" width="10.33203125" style="4" customWidth="1"/>
    <col min="6" max="6" width="6.88671875" style="4" customWidth="1"/>
    <col min="7" max="7" width="20.109375" style="1" customWidth="1"/>
    <col min="8" max="8" width="17" style="1" customWidth="1"/>
    <col min="9" max="9" width="9.88671875" style="1" customWidth="1"/>
    <col min="10" max="10" width="6.21875" style="1" customWidth="1"/>
    <col min="11" max="11" width="9.109375" style="1" customWidth="1"/>
    <col min="12" max="12" width="59.6640625" style="1" bestFit="1" customWidth="1"/>
    <col min="13" max="13" width="8.6640625" style="1" customWidth="1"/>
    <col min="14" max="14" width="28.77734375" style="3" customWidth="1"/>
    <col min="15" max="15" width="10" style="1" customWidth="1"/>
    <col min="16" max="16" width="7.88671875" style="1" customWidth="1"/>
    <col min="17" max="17" width="12.6640625" style="1" customWidth="1"/>
    <col min="18" max="18" width="12.21875" style="1" customWidth="1"/>
    <col min="19" max="20" width="9" style="25"/>
    <col min="21" max="21" width="9.88671875" style="25" customWidth="1"/>
    <col min="22" max="22" width="10" style="25" customWidth="1"/>
    <col min="23" max="23" width="7.44140625" style="25" customWidth="1"/>
    <col min="24" max="24" width="10" style="2" customWidth="1"/>
    <col min="25" max="30" width="10" style="1" customWidth="1"/>
    <col min="31" max="16384" width="9" style="1"/>
  </cols>
  <sheetData>
    <row r="1" spans="1:29" ht="21" customHeight="1" x14ac:dyDescent="0.2">
      <c r="B1" s="247" t="s">
        <v>1753</v>
      </c>
      <c r="C1" s="248"/>
      <c r="D1" s="248"/>
      <c r="E1" s="248"/>
      <c r="F1" s="9"/>
      <c r="H1" s="9"/>
      <c r="I1" s="18"/>
      <c r="J1" s="17"/>
      <c r="K1" s="17"/>
      <c r="Q1" s="16" t="s">
        <v>1754</v>
      </c>
    </row>
    <row r="2" spans="1:29" ht="26.25" customHeight="1" x14ac:dyDescent="0.2">
      <c r="B2" s="248"/>
      <c r="C2" s="248"/>
      <c r="D2" s="248"/>
      <c r="E2" s="248"/>
      <c r="F2" s="9"/>
      <c r="G2" s="20"/>
      <c r="H2" s="249" t="s">
        <v>218</v>
      </c>
      <c r="I2" s="250"/>
      <c r="J2" s="250"/>
      <c r="K2" s="251"/>
      <c r="L2" s="19" t="s">
        <v>75</v>
      </c>
      <c r="N2" s="20" t="s">
        <v>219</v>
      </c>
      <c r="O2" s="252"/>
      <c r="P2" s="253"/>
      <c r="Q2" s="254"/>
    </row>
    <row r="3" spans="1:29" ht="26.25" customHeight="1" x14ac:dyDescent="0.2">
      <c r="B3" s="248"/>
      <c r="C3" s="248"/>
      <c r="D3" s="248"/>
      <c r="E3" s="248"/>
      <c r="F3" s="15"/>
      <c r="H3" s="15"/>
      <c r="I3" s="15"/>
      <c r="J3" s="14"/>
      <c r="K3" s="14"/>
      <c r="L3" s="14"/>
      <c r="O3" s="13"/>
    </row>
    <row r="4" spans="1:29" ht="33" customHeight="1" x14ac:dyDescent="0.2">
      <c r="B4" s="255" t="s">
        <v>1750</v>
      </c>
      <c r="C4" s="255"/>
      <c r="D4" s="255"/>
      <c r="E4" s="255"/>
      <c r="F4" s="255"/>
      <c r="G4" s="255"/>
      <c r="H4" s="255"/>
      <c r="I4" s="255"/>
      <c r="J4" s="255"/>
      <c r="K4" s="255"/>
      <c r="L4" s="255"/>
      <c r="M4" s="255"/>
      <c r="N4" s="255"/>
      <c r="O4" s="255"/>
      <c r="P4" s="255"/>
      <c r="Q4" s="255"/>
      <c r="R4" s="255"/>
    </row>
    <row r="5" spans="1:29" ht="24.9" customHeight="1" x14ac:dyDescent="0.2">
      <c r="B5" s="11" t="s">
        <v>220</v>
      </c>
      <c r="C5" s="11"/>
      <c r="D5" s="11"/>
      <c r="G5" s="8"/>
      <c r="H5" s="10"/>
      <c r="I5" s="10"/>
      <c r="J5" s="8"/>
      <c r="K5" s="8"/>
      <c r="L5" s="8"/>
      <c r="M5" s="8"/>
      <c r="N5" s="12"/>
      <c r="O5" s="8"/>
      <c r="P5" s="8"/>
      <c r="Q5" s="8"/>
      <c r="R5" s="8"/>
    </row>
    <row r="6" spans="1:29" ht="24.9" customHeight="1" x14ac:dyDescent="0.2">
      <c r="B6" s="11" t="s">
        <v>221</v>
      </c>
      <c r="C6" s="11"/>
      <c r="D6" s="11"/>
      <c r="G6" s="8"/>
      <c r="H6" s="10"/>
      <c r="I6" s="10"/>
      <c r="J6" s="8"/>
      <c r="K6" s="8"/>
      <c r="L6" s="8"/>
      <c r="M6" s="8"/>
      <c r="N6" s="12"/>
      <c r="O6" s="8"/>
      <c r="P6" s="8"/>
      <c r="Q6" s="8"/>
      <c r="R6" s="8"/>
      <c r="S6" s="26"/>
      <c r="T6" s="26"/>
      <c r="U6" s="26"/>
      <c r="V6" s="26"/>
      <c r="W6" s="26"/>
    </row>
    <row r="7" spans="1:29" ht="24.9" customHeight="1" x14ac:dyDescent="0.2">
      <c r="B7" s="11" t="s">
        <v>1752</v>
      </c>
      <c r="C7" s="11"/>
      <c r="D7" s="11"/>
      <c r="G7" s="8"/>
      <c r="H7" s="10"/>
      <c r="I7" s="10"/>
      <c r="J7" s="8"/>
      <c r="K7" s="8"/>
      <c r="L7" s="8"/>
      <c r="M7" s="8"/>
      <c r="N7" s="12"/>
      <c r="O7" s="8"/>
      <c r="P7" s="8"/>
      <c r="Q7" s="8"/>
      <c r="R7" s="8"/>
      <c r="S7" s="26"/>
      <c r="T7" s="26"/>
      <c r="U7" s="26"/>
      <c r="V7" s="26"/>
      <c r="W7" s="26"/>
    </row>
    <row r="8" spans="1:29" ht="24.9" customHeight="1" x14ac:dyDescent="0.2">
      <c r="B8" s="21" t="s">
        <v>222</v>
      </c>
      <c r="C8" s="21"/>
      <c r="D8" s="21"/>
      <c r="E8" s="22"/>
      <c r="F8" s="22"/>
      <c r="G8" s="23"/>
      <c r="H8" s="24"/>
      <c r="I8" s="24"/>
      <c r="J8" s="23"/>
      <c r="K8" s="23"/>
      <c r="L8" s="23"/>
      <c r="M8" s="8"/>
      <c r="N8" s="12"/>
      <c r="O8" s="8"/>
      <c r="P8" s="8"/>
      <c r="Q8" s="8"/>
      <c r="R8" s="8"/>
      <c r="S8" s="26"/>
      <c r="T8" s="26"/>
      <c r="U8" s="26"/>
      <c r="V8" s="26"/>
      <c r="W8" s="26"/>
    </row>
    <row r="9" spans="1:29" ht="24.9" customHeight="1" x14ac:dyDescent="0.2">
      <c r="B9" s="11" t="s">
        <v>1751</v>
      </c>
      <c r="C9" s="11"/>
      <c r="D9" s="11"/>
      <c r="G9" s="9"/>
      <c r="H9" s="37" t="s">
        <v>223</v>
      </c>
      <c r="I9" s="37"/>
      <c r="J9" s="38"/>
      <c r="K9" s="38"/>
      <c r="L9" s="39"/>
      <c r="M9" s="40"/>
      <c r="N9" s="41"/>
      <c r="O9" s="38"/>
      <c r="P9" s="38"/>
      <c r="Q9" s="38"/>
      <c r="R9" s="38"/>
    </row>
    <row r="10" spans="1:29" ht="12.75" customHeight="1" x14ac:dyDescent="0.2">
      <c r="A10" s="291" t="s">
        <v>1755</v>
      </c>
      <c r="B10" s="256" t="s">
        <v>224</v>
      </c>
      <c r="C10" s="281" t="s">
        <v>225</v>
      </c>
      <c r="D10" s="238" t="s">
        <v>226</v>
      </c>
      <c r="E10" s="261" t="s">
        <v>227</v>
      </c>
      <c r="F10" s="264" t="s">
        <v>228</v>
      </c>
      <c r="G10" s="238" t="s">
        <v>1749</v>
      </c>
      <c r="H10" s="241" t="s">
        <v>229</v>
      </c>
      <c r="I10" s="267" t="s">
        <v>230</v>
      </c>
      <c r="J10" s="241" t="s">
        <v>231</v>
      </c>
      <c r="K10" s="270" t="s">
        <v>232</v>
      </c>
      <c r="L10" s="267" t="s">
        <v>233</v>
      </c>
      <c r="M10" s="275" t="s">
        <v>234</v>
      </c>
      <c r="N10" s="278" t="s">
        <v>235</v>
      </c>
      <c r="O10" s="241" t="s">
        <v>236</v>
      </c>
      <c r="P10" s="244" t="s">
        <v>237</v>
      </c>
      <c r="Q10" s="244" t="s">
        <v>238</v>
      </c>
      <c r="R10" s="244" t="s">
        <v>239</v>
      </c>
      <c r="S10" s="235" t="s">
        <v>240</v>
      </c>
      <c r="T10" s="235" t="s">
        <v>241</v>
      </c>
      <c r="U10" s="235" t="s">
        <v>242</v>
      </c>
      <c r="V10" s="235" t="s">
        <v>243</v>
      </c>
      <c r="W10" s="235" t="s">
        <v>244</v>
      </c>
    </row>
    <row r="11" spans="1:29" ht="12.75" customHeight="1" x14ac:dyDescent="0.2">
      <c r="A11" s="292"/>
      <c r="B11" s="257"/>
      <c r="C11" s="239"/>
      <c r="D11" s="259"/>
      <c r="E11" s="262"/>
      <c r="F11" s="265"/>
      <c r="G11" s="239"/>
      <c r="H11" s="242"/>
      <c r="I11" s="268"/>
      <c r="J11" s="242"/>
      <c r="K11" s="271"/>
      <c r="L11" s="273"/>
      <c r="M11" s="276"/>
      <c r="N11" s="279"/>
      <c r="O11" s="242"/>
      <c r="P11" s="245"/>
      <c r="Q11" s="245"/>
      <c r="R11" s="245"/>
      <c r="S11" s="236"/>
      <c r="T11" s="236"/>
      <c r="U11" s="235"/>
      <c r="V11" s="235"/>
      <c r="W11" s="235"/>
    </row>
    <row r="12" spans="1:29" x14ac:dyDescent="0.2">
      <c r="A12" s="292"/>
      <c r="B12" s="258"/>
      <c r="C12" s="282"/>
      <c r="D12" s="260"/>
      <c r="E12" s="263"/>
      <c r="F12" s="265"/>
      <c r="G12" s="240"/>
      <c r="H12" s="266"/>
      <c r="I12" s="269"/>
      <c r="J12" s="266"/>
      <c r="K12" s="272"/>
      <c r="L12" s="274"/>
      <c r="M12" s="277"/>
      <c r="N12" s="280"/>
      <c r="O12" s="243"/>
      <c r="P12" s="246"/>
      <c r="Q12" s="246"/>
      <c r="R12" s="246"/>
      <c r="S12" s="237"/>
      <c r="T12" s="237"/>
      <c r="U12" s="237"/>
      <c r="V12" s="237"/>
      <c r="W12" s="237"/>
      <c r="Z12" s="1" t="s">
        <v>245</v>
      </c>
      <c r="AA12" s="1" t="s">
        <v>246</v>
      </c>
      <c r="AB12" s="1" t="s">
        <v>247</v>
      </c>
      <c r="AC12" s="1" t="s">
        <v>248</v>
      </c>
    </row>
    <row r="13" spans="1:29" ht="57" customHeight="1" x14ac:dyDescent="0.2">
      <c r="A13" s="293"/>
      <c r="B13" s="31"/>
      <c r="C13" s="7"/>
      <c r="D13" s="7"/>
      <c r="E13" s="32"/>
      <c r="F13" s="33"/>
      <c r="G13" s="234"/>
      <c r="H13" s="219" t="str">
        <f>IF(E13="","",VLOOKUP(E13,各種マスタ!A:C,2,0))</f>
        <v/>
      </c>
      <c r="I13" s="220" t="str">
        <f>IF(E13="","",VLOOKUP(W13,図書名リスト!A:W,5,0))</f>
        <v/>
      </c>
      <c r="J13" s="220" t="str">
        <f>IF(E13="","",VLOOKUP(W13,図書名リスト!A:W,9,0))</f>
        <v/>
      </c>
      <c r="K13" s="220" t="str">
        <f>IF(E13="","",VLOOKUP(W13,図書名リスト!A:W,23,0))</f>
        <v/>
      </c>
      <c r="L13" s="221" t="str">
        <f>IF(E13="","",VLOOKUP(W13,図書名リスト!A:W,11,0))</f>
        <v/>
      </c>
      <c r="M13" s="35" t="str">
        <f>IF(E13="","",VLOOKUP(W13,図書名リスト!A:W,14,0))</f>
        <v/>
      </c>
      <c r="N13" s="36" t="str">
        <f>IF(E13="","",VLOOKUP(W13,図書名リスト!A:W,17,0))</f>
        <v/>
      </c>
      <c r="O13" s="5" t="str">
        <f>IF(E13="","",VLOOKUP(W13,図書名リスト!A:W,21,0))</f>
        <v/>
      </c>
      <c r="P13" s="5" t="str">
        <f>IF(E13="","",VLOOKUP(W13,図書名リスト!A:W,19,0))</f>
        <v/>
      </c>
      <c r="Q13" s="5" t="str">
        <f>IF(E13="","",VLOOKUP(W13,図書名リスト!A:W,20,0))</f>
        <v/>
      </c>
      <c r="R13" s="5" t="str">
        <f>IF(E13="","",VLOOKUP(W13,図書名リスト!A:W,22,0))</f>
        <v/>
      </c>
      <c r="S13" s="27" t="str">
        <f>IF($B13=0," ",$L$2)</f>
        <v xml:space="preserve"> </v>
      </c>
      <c r="T13" s="27" t="str">
        <f>IF($B13=0,"　",$O$2)</f>
        <v>　</v>
      </c>
      <c r="U13" s="27" t="str">
        <f t="shared" ref="U13" si="0">IF($B13=0," ",VLOOKUP(S13,都道府県マスタ,3,0))</f>
        <v xml:space="preserve"> </v>
      </c>
      <c r="V13" s="27">
        <f t="shared" ref="V13" si="1">B13</f>
        <v>0</v>
      </c>
      <c r="W13" s="27" t="str">
        <f>IF(E13&amp;F13="","",CONCATENATE(E13,F13))</f>
        <v/>
      </c>
      <c r="Z13" s="1" t="str">
        <f>IF($E13="","",VLOOKUP($W13,図書リスト,47,0))</f>
        <v/>
      </c>
      <c r="AA13" s="1" t="str">
        <f t="shared" ref="AA13:AA76" si="2">IF($E13="","",VLOOKUP($W13,図書リスト,48,0))</f>
        <v/>
      </c>
      <c r="AB13" s="1" t="str">
        <f t="shared" ref="AB13:AB76" si="3">IF($E13="","",VLOOKUP($W13,図書リスト,49,0))</f>
        <v/>
      </c>
      <c r="AC13" s="1" t="str">
        <f t="shared" ref="AC13:AC76" si="4">IF($E13="","",VLOOKUP($W13,図書リスト,50,0))</f>
        <v/>
      </c>
    </row>
    <row r="14" spans="1:29" ht="57" customHeight="1" x14ac:dyDescent="0.2">
      <c r="A14" s="293"/>
      <c r="B14" s="31"/>
      <c r="C14" s="7"/>
      <c r="D14" s="7"/>
      <c r="E14" s="32"/>
      <c r="F14" s="33"/>
      <c r="G14" s="234"/>
      <c r="H14" s="6" t="str">
        <f>IF(E14="","",VLOOKUP(E14,各種マスタ!A:C,2,0))</f>
        <v/>
      </c>
      <c r="I14" s="34" t="str">
        <f>IF(E14="","",VLOOKUP(W14,図書名リスト!A:W,5,0))</f>
        <v/>
      </c>
      <c r="J14" s="34" t="str">
        <f>IF(E14="","",VLOOKUP(W14,図書名リスト!A:W,9,0))</f>
        <v/>
      </c>
      <c r="K14" s="34" t="str">
        <f>IF(E14="","",VLOOKUP(W14,図書名リスト!A:W,23,0))</f>
        <v/>
      </c>
      <c r="L14" s="5" t="str">
        <f>IF(E14="","",VLOOKUP(W14,図書名リスト!A:W,11,0))</f>
        <v/>
      </c>
      <c r="M14" s="35" t="str">
        <f>IF(E14="","",VLOOKUP(W14,図書名リスト!A:W,14,0))</f>
        <v/>
      </c>
      <c r="N14" s="36" t="str">
        <f>IF(E14="","",VLOOKUP(W14,図書名リスト!A:W,17,0))</f>
        <v/>
      </c>
      <c r="O14" s="5" t="str">
        <f>IF(E14="","",VLOOKUP(W14,図書名リスト!A:W,21,0))</f>
        <v/>
      </c>
      <c r="P14" s="5" t="str">
        <f>IF(E14="","",VLOOKUP(W14,図書名リスト!A:W,19,0))</f>
        <v/>
      </c>
      <c r="Q14" s="5" t="str">
        <f>IF(E14="","",VLOOKUP(W14,図書名リスト!A:W,20,0))</f>
        <v/>
      </c>
      <c r="R14" s="5" t="str">
        <f>IF(E14="","",VLOOKUP(W14,図書名リスト!A:W,22,0))</f>
        <v/>
      </c>
      <c r="S14" s="27" t="str">
        <f>IF($B14=0," ",$L$2)</f>
        <v xml:space="preserve"> </v>
      </c>
      <c r="T14" s="27" t="str">
        <f>IF($B14=0,"　",$O$2)</f>
        <v>　</v>
      </c>
      <c r="U14" s="27" t="str">
        <f t="shared" ref="U14" si="5">IF($B14=0," ",VLOOKUP(S14,都道府県マスタ,3,0))</f>
        <v xml:space="preserve"> </v>
      </c>
      <c r="V14" s="27">
        <f t="shared" ref="V14" si="6">B14</f>
        <v>0</v>
      </c>
      <c r="W14" s="27" t="str">
        <f>IF(E14&amp;F14="","",CONCATENATE(E14,F14))</f>
        <v/>
      </c>
      <c r="Z14" s="1" t="str">
        <f t="shared" ref="Z14:Z76" si="7">IF($E14="","",VLOOKUP($W14,図書リスト,47,0))</f>
        <v/>
      </c>
      <c r="AA14" s="1" t="str">
        <f t="shared" si="2"/>
        <v/>
      </c>
      <c r="AB14" s="1" t="str">
        <f t="shared" si="3"/>
        <v/>
      </c>
      <c r="AC14" s="1" t="str">
        <f t="shared" si="4"/>
        <v/>
      </c>
    </row>
    <row r="15" spans="1:29" ht="57" customHeight="1" x14ac:dyDescent="0.2">
      <c r="A15" s="293"/>
      <c r="B15" s="31"/>
      <c r="C15" s="7"/>
      <c r="D15" s="7"/>
      <c r="E15" s="32"/>
      <c r="F15" s="33"/>
      <c r="G15" s="234"/>
      <c r="H15" s="6" t="str">
        <f>IF(E15="","",VLOOKUP(E15,各種マスタ!A:C,2,0))</f>
        <v/>
      </c>
      <c r="I15" s="34" t="str">
        <f>IF(E15="","",VLOOKUP(W15,図書名リスト!A:W,5,0))</f>
        <v/>
      </c>
      <c r="J15" s="34" t="str">
        <f>IF(E15="","",VLOOKUP(W15,図書名リスト!A:W,9,0))</f>
        <v/>
      </c>
      <c r="K15" s="34" t="str">
        <f>IF(E15="","",VLOOKUP(W15,図書名リスト!A:W,23,0))</f>
        <v/>
      </c>
      <c r="L15" s="5" t="str">
        <f>IF(E15="","",VLOOKUP(W15,図書名リスト!A:W,11,0))</f>
        <v/>
      </c>
      <c r="M15" s="35" t="str">
        <f>IF(E15="","",VLOOKUP(W15,図書名リスト!A:W,14,0))</f>
        <v/>
      </c>
      <c r="N15" s="36" t="str">
        <f>IF(E15="","",VLOOKUP(W15,図書名リスト!A:W,17,0))</f>
        <v/>
      </c>
      <c r="O15" s="5" t="str">
        <f>IF(E15="","",VLOOKUP(W15,図書名リスト!A:W,21,0))</f>
        <v/>
      </c>
      <c r="P15" s="5" t="str">
        <f>IF(E15="","",VLOOKUP(W15,図書名リスト!A:W,19,0))</f>
        <v/>
      </c>
      <c r="Q15" s="5" t="str">
        <f>IF(E15="","",VLOOKUP(W15,図書名リスト!A:W,20,0))</f>
        <v/>
      </c>
      <c r="R15" s="5" t="str">
        <f>IF(E15="","",VLOOKUP(W15,図書名リスト!A:W,22,0))</f>
        <v/>
      </c>
      <c r="S15" s="27" t="str">
        <f t="shared" ref="S15:S78" si="8">IF($B15=0," ",$L$2)</f>
        <v xml:space="preserve"> </v>
      </c>
      <c r="T15" s="27" t="str">
        <f t="shared" ref="T15:T78" si="9">IF($B15=0,"　",$O$2)</f>
        <v>　</v>
      </c>
      <c r="U15" s="27" t="str">
        <f t="shared" ref="U15:U78" si="10">IF($B15=0," ",VLOOKUP(S15,都道府県マスタ,3,0))</f>
        <v xml:space="preserve"> </v>
      </c>
      <c r="V15" s="27">
        <f t="shared" ref="V15:V78" si="11">B15</f>
        <v>0</v>
      </c>
      <c r="W15" s="27" t="str">
        <f t="shared" ref="W15:W78" si="12">IF(E15&amp;F15="","",CONCATENATE(E15,F15))</f>
        <v/>
      </c>
      <c r="Z15" s="1" t="str">
        <f t="shared" si="7"/>
        <v/>
      </c>
      <c r="AA15" s="1" t="str">
        <f t="shared" si="2"/>
        <v/>
      </c>
      <c r="AB15" s="1" t="str">
        <f t="shared" si="3"/>
        <v/>
      </c>
      <c r="AC15" s="1" t="str">
        <f t="shared" si="4"/>
        <v/>
      </c>
    </row>
    <row r="16" spans="1:29" ht="57" customHeight="1" x14ac:dyDescent="0.2">
      <c r="A16" s="293"/>
      <c r="B16" s="31"/>
      <c r="C16" s="7"/>
      <c r="D16" s="7"/>
      <c r="E16" s="32"/>
      <c r="F16" s="33"/>
      <c r="G16" s="234"/>
      <c r="H16" s="6" t="str">
        <f>IF(E16="","",VLOOKUP(E16,各種マスタ!A:C,2,0))</f>
        <v/>
      </c>
      <c r="I16" s="34" t="str">
        <f>IF(E16="","",VLOOKUP(W16,図書名リスト!A:W,5,0))</f>
        <v/>
      </c>
      <c r="J16" s="34" t="str">
        <f>IF(E16="","",VLOOKUP(W16,図書名リスト!A:W,9,0))</f>
        <v/>
      </c>
      <c r="K16" s="34" t="str">
        <f>IF(E16="","",VLOOKUP(W16,図書名リスト!A:W,23,0))</f>
        <v/>
      </c>
      <c r="L16" s="5" t="str">
        <f>IF(E16="","",VLOOKUP(W16,図書名リスト!A:W,11,0))</f>
        <v/>
      </c>
      <c r="M16" s="35" t="str">
        <f>IF(E16="","",VLOOKUP(W16,図書名リスト!A:W,14,0))</f>
        <v/>
      </c>
      <c r="N16" s="36" t="str">
        <f>IF(E16="","",VLOOKUP(W16,図書名リスト!A:W,17,0))</f>
        <v/>
      </c>
      <c r="O16" s="5" t="str">
        <f>IF(E16="","",VLOOKUP(W16,図書名リスト!A:W,21,0))</f>
        <v/>
      </c>
      <c r="P16" s="5" t="str">
        <f>IF(E16="","",VLOOKUP(W16,図書名リスト!A:W,19,0))</f>
        <v/>
      </c>
      <c r="Q16" s="5" t="str">
        <f>IF(E16="","",VLOOKUP(W16,図書名リスト!A:W,20,0))</f>
        <v/>
      </c>
      <c r="R16" s="5" t="str">
        <f>IF(E16="","",VLOOKUP(W16,図書名リスト!A:W,22,0))</f>
        <v/>
      </c>
      <c r="S16" s="27" t="str">
        <f t="shared" si="8"/>
        <v xml:space="preserve"> </v>
      </c>
      <c r="T16" s="27" t="str">
        <f t="shared" si="9"/>
        <v>　</v>
      </c>
      <c r="U16" s="27" t="str">
        <f t="shared" si="10"/>
        <v xml:space="preserve"> </v>
      </c>
      <c r="V16" s="27">
        <f t="shared" si="11"/>
        <v>0</v>
      </c>
      <c r="W16" s="27" t="str">
        <f t="shared" si="12"/>
        <v/>
      </c>
      <c r="Z16" s="1" t="str">
        <f t="shared" si="7"/>
        <v/>
      </c>
      <c r="AA16" s="1" t="str">
        <f t="shared" si="2"/>
        <v/>
      </c>
      <c r="AB16" s="1" t="str">
        <f t="shared" si="3"/>
        <v/>
      </c>
      <c r="AC16" s="1" t="str">
        <f t="shared" si="4"/>
        <v/>
      </c>
    </row>
    <row r="17" spans="1:29" ht="57" customHeight="1" x14ac:dyDescent="0.2">
      <c r="A17" s="293"/>
      <c r="B17" s="31"/>
      <c r="C17" s="7"/>
      <c r="D17" s="7"/>
      <c r="E17" s="32"/>
      <c r="F17" s="33"/>
      <c r="G17" s="233"/>
      <c r="H17" s="6" t="str">
        <f>IF(E17="","",VLOOKUP(E17,各種マスタ!A:C,2,0))</f>
        <v/>
      </c>
      <c r="I17" s="34" t="str">
        <f>IF(E17="","",VLOOKUP(W17,図書名リスト!A:W,5,0))</f>
        <v/>
      </c>
      <c r="J17" s="34" t="str">
        <f>IF(E17="","",VLOOKUP(W17,図書名リスト!A:W,9,0))</f>
        <v/>
      </c>
      <c r="K17" s="34" t="str">
        <f>IF(E17="","",VLOOKUP(W17,図書名リスト!A:W,23,0))</f>
        <v/>
      </c>
      <c r="L17" s="5" t="str">
        <f>IF(E17="","",VLOOKUP(W17,図書名リスト!A:W,11,0))</f>
        <v/>
      </c>
      <c r="M17" s="35" t="str">
        <f>IF(E17="","",VLOOKUP(W17,図書名リスト!A:W,14,0))</f>
        <v/>
      </c>
      <c r="N17" s="36" t="str">
        <f>IF(E17="","",VLOOKUP(W17,図書名リスト!A:W,17,0))</f>
        <v/>
      </c>
      <c r="O17" s="5" t="str">
        <f>IF(E17="","",VLOOKUP(W17,図書名リスト!A:W,21,0))</f>
        <v/>
      </c>
      <c r="P17" s="5" t="str">
        <f>IF(E17="","",VLOOKUP(W17,図書名リスト!A:W,19,0))</f>
        <v/>
      </c>
      <c r="Q17" s="5" t="str">
        <f>IF(E17="","",VLOOKUP(W17,図書名リスト!A:W,20,0))</f>
        <v/>
      </c>
      <c r="R17" s="5" t="str">
        <f>IF(E17="","",VLOOKUP(W17,図書名リスト!A:W,22,0))</f>
        <v/>
      </c>
      <c r="S17" s="27" t="str">
        <f t="shared" si="8"/>
        <v xml:space="preserve"> </v>
      </c>
      <c r="T17" s="27" t="str">
        <f t="shared" si="9"/>
        <v>　</v>
      </c>
      <c r="U17" s="27" t="str">
        <f t="shared" si="10"/>
        <v xml:space="preserve"> </v>
      </c>
      <c r="V17" s="27">
        <f t="shared" si="11"/>
        <v>0</v>
      </c>
      <c r="W17" s="27" t="str">
        <f t="shared" si="12"/>
        <v/>
      </c>
      <c r="Z17" s="1" t="str">
        <f t="shared" si="7"/>
        <v/>
      </c>
      <c r="AA17" s="1" t="str">
        <f t="shared" si="2"/>
        <v/>
      </c>
      <c r="AB17" s="1" t="str">
        <f t="shared" si="3"/>
        <v/>
      </c>
      <c r="AC17" s="1" t="str">
        <f t="shared" si="4"/>
        <v/>
      </c>
    </row>
    <row r="18" spans="1:29" ht="57" customHeight="1" x14ac:dyDescent="0.2">
      <c r="A18" s="293"/>
      <c r="B18" s="31"/>
      <c r="C18" s="7"/>
      <c r="D18" s="7"/>
      <c r="E18" s="32"/>
      <c r="F18" s="33"/>
      <c r="G18" s="233"/>
      <c r="H18" s="6" t="str">
        <f>IF(E18="","",VLOOKUP(E18,各種マスタ!A:C,2,0))</f>
        <v/>
      </c>
      <c r="I18" s="34" t="str">
        <f>IF(E18="","",VLOOKUP(W18,図書名リスト!A:W,5,0))</f>
        <v/>
      </c>
      <c r="J18" s="34" t="str">
        <f>IF(E18="","",VLOOKUP(W18,図書名リスト!A:W,9,0))</f>
        <v/>
      </c>
      <c r="K18" s="34" t="str">
        <f>IF(E18="","",VLOOKUP(W18,図書名リスト!A:W,23,0))</f>
        <v/>
      </c>
      <c r="L18" s="5" t="str">
        <f>IF(E18="","",VLOOKUP(W18,図書名リスト!A:W,11,0))</f>
        <v/>
      </c>
      <c r="M18" s="35" t="str">
        <f>IF(E18="","",VLOOKUP(W18,図書名リスト!A:W,14,0))</f>
        <v/>
      </c>
      <c r="N18" s="36" t="str">
        <f>IF(E18="","",VLOOKUP(W18,図書名リスト!A:W,17,0))</f>
        <v/>
      </c>
      <c r="O18" s="5" t="str">
        <f>IF(E18="","",VLOOKUP(W18,図書名リスト!A:W,21,0))</f>
        <v/>
      </c>
      <c r="P18" s="5" t="str">
        <f>IF(E18="","",VLOOKUP(W18,図書名リスト!A:W,19,0))</f>
        <v/>
      </c>
      <c r="Q18" s="5" t="str">
        <f>IF(E18="","",VLOOKUP(W18,図書名リスト!A:W,20,0))</f>
        <v/>
      </c>
      <c r="R18" s="5" t="str">
        <f>IF(E18="","",VLOOKUP(W18,図書名リスト!A:W,22,0))</f>
        <v/>
      </c>
      <c r="S18" s="27" t="str">
        <f t="shared" si="8"/>
        <v xml:space="preserve"> </v>
      </c>
      <c r="T18" s="27" t="str">
        <f t="shared" si="9"/>
        <v>　</v>
      </c>
      <c r="U18" s="27" t="str">
        <f t="shared" si="10"/>
        <v xml:space="preserve"> </v>
      </c>
      <c r="V18" s="27">
        <f t="shared" si="11"/>
        <v>0</v>
      </c>
      <c r="W18" s="27" t="str">
        <f t="shared" si="12"/>
        <v/>
      </c>
      <c r="Z18" s="1" t="str">
        <f t="shared" si="7"/>
        <v/>
      </c>
      <c r="AA18" s="1" t="str">
        <f t="shared" si="2"/>
        <v/>
      </c>
      <c r="AB18" s="1" t="str">
        <f t="shared" si="3"/>
        <v/>
      </c>
      <c r="AC18" s="1" t="str">
        <f t="shared" si="4"/>
        <v/>
      </c>
    </row>
    <row r="19" spans="1:29" ht="57" customHeight="1" x14ac:dyDescent="0.2">
      <c r="A19" s="293"/>
      <c r="B19" s="31"/>
      <c r="C19" s="7"/>
      <c r="D19" s="7"/>
      <c r="E19" s="32"/>
      <c r="F19" s="33"/>
      <c r="G19" s="233"/>
      <c r="H19" s="6" t="str">
        <f>IF(E19="","",VLOOKUP(E19,各種マスタ!A:C,2,0))</f>
        <v/>
      </c>
      <c r="I19" s="34" t="str">
        <f>IF(E19="","",VLOOKUP(W19,図書名リスト!A:W,5,0))</f>
        <v/>
      </c>
      <c r="J19" s="34" t="str">
        <f>IF(E19="","",VLOOKUP(W19,図書名リスト!A:W,9,0))</f>
        <v/>
      </c>
      <c r="K19" s="34" t="str">
        <f>IF(E19="","",VLOOKUP(W19,図書名リスト!A:W,23,0))</f>
        <v/>
      </c>
      <c r="L19" s="5" t="str">
        <f>IF(E19="","",VLOOKUP(W19,図書名リスト!A:W,11,0))</f>
        <v/>
      </c>
      <c r="M19" s="35" t="str">
        <f>IF(E19="","",VLOOKUP(W19,図書名リスト!A:W,14,0))</f>
        <v/>
      </c>
      <c r="N19" s="36" t="str">
        <f>IF(E19="","",VLOOKUP(W19,図書名リスト!A:W,17,0))</f>
        <v/>
      </c>
      <c r="O19" s="5" t="str">
        <f>IF(E19="","",VLOOKUP(W19,図書名リスト!A:W,21,0))</f>
        <v/>
      </c>
      <c r="P19" s="5" t="str">
        <f>IF(E19="","",VLOOKUP(W19,図書名リスト!A:W,19,0))</f>
        <v/>
      </c>
      <c r="Q19" s="5" t="str">
        <f>IF(E19="","",VLOOKUP(W19,図書名リスト!A:W,20,0))</f>
        <v/>
      </c>
      <c r="R19" s="5" t="str">
        <f>IF(E19="","",VLOOKUP(W19,図書名リスト!A:W,22,0))</f>
        <v/>
      </c>
      <c r="S19" s="27" t="str">
        <f t="shared" si="8"/>
        <v xml:space="preserve"> </v>
      </c>
      <c r="T19" s="27" t="str">
        <f t="shared" si="9"/>
        <v>　</v>
      </c>
      <c r="U19" s="27" t="str">
        <f t="shared" si="10"/>
        <v xml:space="preserve"> </v>
      </c>
      <c r="V19" s="27">
        <f t="shared" si="11"/>
        <v>0</v>
      </c>
      <c r="W19" s="27" t="str">
        <f t="shared" si="12"/>
        <v/>
      </c>
      <c r="Z19" s="1" t="str">
        <f t="shared" si="7"/>
        <v/>
      </c>
      <c r="AA19" s="1" t="str">
        <f t="shared" si="2"/>
        <v/>
      </c>
      <c r="AB19" s="1" t="str">
        <f t="shared" si="3"/>
        <v/>
      </c>
      <c r="AC19" s="1" t="str">
        <f t="shared" si="4"/>
        <v/>
      </c>
    </row>
    <row r="20" spans="1:29" ht="57" customHeight="1" x14ac:dyDescent="0.2">
      <c r="A20" s="293"/>
      <c r="B20" s="31"/>
      <c r="C20" s="7"/>
      <c r="D20" s="7"/>
      <c r="E20" s="32"/>
      <c r="F20" s="33"/>
      <c r="G20" s="31"/>
      <c r="H20" s="6" t="str">
        <f>IF(E20="","",VLOOKUP(E20,各種マスタ!A:C,2,0))</f>
        <v/>
      </c>
      <c r="I20" s="34" t="str">
        <f>IF(E20="","",VLOOKUP(W20,図書名リスト!A:W,5,0))</f>
        <v/>
      </c>
      <c r="J20" s="34" t="str">
        <f>IF(E20="","",VLOOKUP(W20,図書名リスト!A:W,9,0))</f>
        <v/>
      </c>
      <c r="K20" s="34" t="str">
        <f>IF(E20="","",VLOOKUP(W20,図書名リスト!A:W,23,0))</f>
        <v/>
      </c>
      <c r="L20" s="5" t="str">
        <f>IF(E20="","",VLOOKUP(W20,図書名リスト!A:W,11,0))</f>
        <v/>
      </c>
      <c r="M20" s="35" t="str">
        <f>IF(E20="","",VLOOKUP(W20,図書名リスト!A:W,14,0))</f>
        <v/>
      </c>
      <c r="N20" s="36" t="str">
        <f>IF(E20="","",VLOOKUP(W20,図書名リスト!A:W,17,0))</f>
        <v/>
      </c>
      <c r="O20" s="5" t="str">
        <f>IF(E20="","",VLOOKUP(W20,図書名リスト!A:W,21,0))</f>
        <v/>
      </c>
      <c r="P20" s="5" t="str">
        <f>IF(E20="","",VLOOKUP(W20,図書名リスト!A:W,19,0))</f>
        <v/>
      </c>
      <c r="Q20" s="5" t="str">
        <f>IF(E20="","",VLOOKUP(W20,図書名リスト!A:W,20,0))</f>
        <v/>
      </c>
      <c r="R20" s="5" t="str">
        <f>IF(E20="","",VLOOKUP(W20,図書名リスト!A:W,22,0))</f>
        <v/>
      </c>
      <c r="S20" s="27" t="str">
        <f t="shared" si="8"/>
        <v xml:space="preserve"> </v>
      </c>
      <c r="T20" s="27" t="str">
        <f t="shared" si="9"/>
        <v>　</v>
      </c>
      <c r="U20" s="27" t="str">
        <f t="shared" si="10"/>
        <v xml:space="preserve"> </v>
      </c>
      <c r="V20" s="27">
        <f t="shared" si="11"/>
        <v>0</v>
      </c>
      <c r="W20" s="27" t="str">
        <f t="shared" si="12"/>
        <v/>
      </c>
      <c r="Z20" s="1" t="str">
        <f t="shared" si="7"/>
        <v/>
      </c>
      <c r="AA20" s="1" t="str">
        <f t="shared" si="2"/>
        <v/>
      </c>
      <c r="AB20" s="1" t="str">
        <f t="shared" si="3"/>
        <v/>
      </c>
      <c r="AC20" s="1" t="str">
        <f t="shared" si="4"/>
        <v/>
      </c>
    </row>
    <row r="21" spans="1:29" ht="57" customHeight="1" x14ac:dyDescent="0.2">
      <c r="A21" s="293"/>
      <c r="B21" s="31"/>
      <c r="C21" s="7"/>
      <c r="D21" s="7"/>
      <c r="E21" s="32"/>
      <c r="F21" s="33"/>
      <c r="G21" s="31"/>
      <c r="H21" s="6" t="str">
        <f>IF(E21="","",VLOOKUP(E21,各種マスタ!A:C,2,0))</f>
        <v/>
      </c>
      <c r="I21" s="34" t="str">
        <f>IF(E21="","",VLOOKUP(W21,図書名リスト!A:W,5,0))</f>
        <v/>
      </c>
      <c r="J21" s="34" t="str">
        <f>IF(E21="","",VLOOKUP(W21,図書名リスト!A:W,9,0))</f>
        <v/>
      </c>
      <c r="K21" s="34" t="str">
        <f>IF(E21="","",VLOOKUP(W21,図書名リスト!A:W,23,0))</f>
        <v/>
      </c>
      <c r="L21" s="5" t="str">
        <f>IF(E21="","",VLOOKUP(W21,図書名リスト!A:W,11,0))</f>
        <v/>
      </c>
      <c r="M21" s="35" t="str">
        <f>IF(E21="","",VLOOKUP(W21,図書名リスト!A:W,14,0))</f>
        <v/>
      </c>
      <c r="N21" s="36" t="str">
        <f>IF(E21="","",VLOOKUP(W21,図書名リスト!A:W,17,0))</f>
        <v/>
      </c>
      <c r="O21" s="5" t="str">
        <f>IF(E21="","",VLOOKUP(W21,図書名リスト!A:W,21,0))</f>
        <v/>
      </c>
      <c r="P21" s="5" t="str">
        <f>IF(E21="","",VLOOKUP(W21,図書名リスト!A:W,19,0))</f>
        <v/>
      </c>
      <c r="Q21" s="5" t="str">
        <f>IF(E21="","",VLOOKUP(W21,図書名リスト!A:W,20,0))</f>
        <v/>
      </c>
      <c r="R21" s="5" t="str">
        <f>IF(E21="","",VLOOKUP(W21,図書名リスト!A:W,22,0))</f>
        <v/>
      </c>
      <c r="S21" s="27" t="str">
        <f t="shared" si="8"/>
        <v xml:space="preserve"> </v>
      </c>
      <c r="T21" s="27" t="str">
        <f t="shared" si="9"/>
        <v>　</v>
      </c>
      <c r="U21" s="27" t="str">
        <f t="shared" si="10"/>
        <v xml:space="preserve"> </v>
      </c>
      <c r="V21" s="27">
        <f t="shared" si="11"/>
        <v>0</v>
      </c>
      <c r="W21" s="27" t="str">
        <f t="shared" si="12"/>
        <v/>
      </c>
      <c r="Z21" s="1" t="str">
        <f t="shared" si="7"/>
        <v/>
      </c>
      <c r="AA21" s="1" t="str">
        <f t="shared" si="2"/>
        <v/>
      </c>
      <c r="AB21" s="1" t="str">
        <f t="shared" si="3"/>
        <v/>
      </c>
      <c r="AC21" s="1" t="str">
        <f t="shared" si="4"/>
        <v/>
      </c>
    </row>
    <row r="22" spans="1:29" ht="57" customHeight="1" x14ac:dyDescent="0.2">
      <c r="A22" s="293"/>
      <c r="B22" s="31"/>
      <c r="C22" s="7"/>
      <c r="D22" s="7"/>
      <c r="E22" s="32"/>
      <c r="F22" s="33"/>
      <c r="G22" s="31"/>
      <c r="H22" s="6" t="str">
        <f>IF(E22="","",VLOOKUP(E22,各種マスタ!A:C,2,0))</f>
        <v/>
      </c>
      <c r="I22" s="34" t="str">
        <f>IF(E22="","",VLOOKUP(W22,図書名リスト!A:W,5,0))</f>
        <v/>
      </c>
      <c r="J22" s="34" t="str">
        <f>IF(E22="","",VLOOKUP(W22,図書名リスト!A:W,9,0))</f>
        <v/>
      </c>
      <c r="K22" s="34" t="str">
        <f>IF(E22="","",VLOOKUP(W22,図書名リスト!A:W,23,0))</f>
        <v/>
      </c>
      <c r="L22" s="5" t="str">
        <f>IF(E22="","",VLOOKUP(W22,図書名リスト!A:W,11,0))</f>
        <v/>
      </c>
      <c r="M22" s="35" t="str">
        <f>IF(E22="","",VLOOKUP(W22,図書名リスト!A:W,14,0))</f>
        <v/>
      </c>
      <c r="N22" s="36" t="str">
        <f>IF(E22="","",VLOOKUP(W22,図書名リスト!A:W,17,0))</f>
        <v/>
      </c>
      <c r="O22" s="5" t="str">
        <f>IF(E22="","",VLOOKUP(W22,図書名リスト!A:W,21,0))</f>
        <v/>
      </c>
      <c r="P22" s="5" t="str">
        <f>IF(E22="","",VLOOKUP(W22,図書名リスト!A:W,19,0))</f>
        <v/>
      </c>
      <c r="Q22" s="5" t="str">
        <f>IF(E22="","",VLOOKUP(W22,図書名リスト!A:W,20,0))</f>
        <v/>
      </c>
      <c r="R22" s="5" t="str">
        <f>IF(E22="","",VLOOKUP(W22,図書名リスト!A:W,22,0))</f>
        <v/>
      </c>
      <c r="S22" s="27" t="str">
        <f t="shared" si="8"/>
        <v xml:space="preserve"> </v>
      </c>
      <c r="T22" s="27" t="str">
        <f t="shared" si="9"/>
        <v>　</v>
      </c>
      <c r="U22" s="27" t="str">
        <f t="shared" si="10"/>
        <v xml:space="preserve"> </v>
      </c>
      <c r="V22" s="27">
        <f t="shared" si="11"/>
        <v>0</v>
      </c>
      <c r="W22" s="27" t="str">
        <f t="shared" si="12"/>
        <v/>
      </c>
      <c r="Z22" s="1" t="str">
        <f t="shared" si="7"/>
        <v/>
      </c>
      <c r="AA22" s="1" t="str">
        <f t="shared" si="2"/>
        <v/>
      </c>
      <c r="AB22" s="1" t="str">
        <f t="shared" si="3"/>
        <v/>
      </c>
      <c r="AC22" s="1" t="str">
        <f t="shared" si="4"/>
        <v/>
      </c>
    </row>
    <row r="23" spans="1:29" ht="57" customHeight="1" x14ac:dyDescent="0.2">
      <c r="A23" s="293"/>
      <c r="B23" s="31"/>
      <c r="C23" s="7"/>
      <c r="D23" s="7"/>
      <c r="E23" s="32"/>
      <c r="F23" s="33"/>
      <c r="G23" s="31"/>
      <c r="H23" s="6" t="str">
        <f>IF(E23="","",VLOOKUP(E23,各種マスタ!A:C,2,0))</f>
        <v/>
      </c>
      <c r="I23" s="34" t="str">
        <f>IF(E23="","",VLOOKUP(W23,図書名リスト!A:W,5,0))</f>
        <v/>
      </c>
      <c r="J23" s="34" t="str">
        <f>IF(E23="","",VLOOKUP(W23,図書名リスト!A:W,9,0))</f>
        <v/>
      </c>
      <c r="K23" s="34" t="str">
        <f>IF(E23="","",VLOOKUP(W23,図書名リスト!A:W,23,0))</f>
        <v/>
      </c>
      <c r="L23" s="5" t="str">
        <f>IF(E23="","",VLOOKUP(W23,図書名リスト!A:W,11,0))</f>
        <v/>
      </c>
      <c r="M23" s="35" t="str">
        <f>IF(E23="","",VLOOKUP(W23,図書名リスト!A:W,14,0))</f>
        <v/>
      </c>
      <c r="N23" s="36" t="str">
        <f>IF(E23="","",VLOOKUP(W23,図書名リスト!A:W,17,0))</f>
        <v/>
      </c>
      <c r="O23" s="5" t="str">
        <f>IF(E23="","",VLOOKUP(W23,図書名リスト!A:W,21,0))</f>
        <v/>
      </c>
      <c r="P23" s="5" t="str">
        <f>IF(E23="","",VLOOKUP(W23,図書名リスト!A:W,19,0))</f>
        <v/>
      </c>
      <c r="Q23" s="5" t="str">
        <f>IF(E23="","",VLOOKUP(W23,図書名リスト!A:W,20,0))</f>
        <v/>
      </c>
      <c r="R23" s="5" t="str">
        <f>IF(E23="","",VLOOKUP(W23,図書名リスト!A:W,22,0))</f>
        <v/>
      </c>
      <c r="S23" s="27" t="str">
        <f t="shared" si="8"/>
        <v xml:space="preserve"> </v>
      </c>
      <c r="T23" s="27" t="str">
        <f t="shared" si="9"/>
        <v>　</v>
      </c>
      <c r="U23" s="27" t="str">
        <f t="shared" si="10"/>
        <v xml:space="preserve"> </v>
      </c>
      <c r="V23" s="27">
        <f t="shared" si="11"/>
        <v>0</v>
      </c>
      <c r="W23" s="27" t="str">
        <f t="shared" si="12"/>
        <v/>
      </c>
      <c r="Z23" s="1" t="str">
        <f t="shared" si="7"/>
        <v/>
      </c>
      <c r="AA23" s="1" t="str">
        <f t="shared" si="2"/>
        <v/>
      </c>
      <c r="AB23" s="1" t="str">
        <f t="shared" si="3"/>
        <v/>
      </c>
      <c r="AC23" s="1" t="str">
        <f t="shared" si="4"/>
        <v/>
      </c>
    </row>
    <row r="24" spans="1:29" ht="57" customHeight="1" x14ac:dyDescent="0.2">
      <c r="A24" s="293"/>
      <c r="B24" s="31"/>
      <c r="C24" s="7"/>
      <c r="D24" s="7"/>
      <c r="E24" s="32"/>
      <c r="F24" s="33"/>
      <c r="G24" s="31"/>
      <c r="H24" s="6" t="str">
        <f>IF(E24="","",VLOOKUP(E24,各種マスタ!A:C,2,0))</f>
        <v/>
      </c>
      <c r="I24" s="34" t="str">
        <f>IF(E24="","",VLOOKUP(W24,図書名リスト!A:W,5,0))</f>
        <v/>
      </c>
      <c r="J24" s="34" t="str">
        <f>IF(E24="","",VLOOKUP(W24,図書名リスト!A:W,9,0))</f>
        <v/>
      </c>
      <c r="K24" s="34" t="str">
        <f>IF(E24="","",VLOOKUP(W24,図書名リスト!A:W,23,0))</f>
        <v/>
      </c>
      <c r="L24" s="5" t="str">
        <f>IF(E24="","",VLOOKUP(W24,図書名リスト!A:W,11,0))</f>
        <v/>
      </c>
      <c r="M24" s="35" t="str">
        <f>IF(E24="","",VLOOKUP(W24,図書名リスト!A:W,14,0))</f>
        <v/>
      </c>
      <c r="N24" s="36" t="str">
        <f>IF(E24="","",VLOOKUP(W24,図書名リスト!A:W,17,0))</f>
        <v/>
      </c>
      <c r="O24" s="5" t="str">
        <f>IF(E24="","",VLOOKUP(W24,図書名リスト!A:W,21,0))</f>
        <v/>
      </c>
      <c r="P24" s="5" t="str">
        <f>IF(E24="","",VLOOKUP(W24,図書名リスト!A:W,19,0))</f>
        <v/>
      </c>
      <c r="Q24" s="5" t="str">
        <f>IF(E24="","",VLOOKUP(W24,図書名リスト!A:W,20,0))</f>
        <v/>
      </c>
      <c r="R24" s="5" t="str">
        <f>IF(E24="","",VLOOKUP(W24,図書名リスト!A:W,22,0))</f>
        <v/>
      </c>
      <c r="S24" s="27" t="str">
        <f t="shared" si="8"/>
        <v xml:space="preserve"> </v>
      </c>
      <c r="T24" s="27" t="str">
        <f t="shared" si="9"/>
        <v>　</v>
      </c>
      <c r="U24" s="27" t="str">
        <f t="shared" si="10"/>
        <v xml:space="preserve"> </v>
      </c>
      <c r="V24" s="27">
        <f t="shared" si="11"/>
        <v>0</v>
      </c>
      <c r="W24" s="27" t="str">
        <f t="shared" si="12"/>
        <v/>
      </c>
      <c r="Z24" s="1" t="str">
        <f t="shared" si="7"/>
        <v/>
      </c>
      <c r="AA24" s="1" t="str">
        <f t="shared" si="2"/>
        <v/>
      </c>
      <c r="AB24" s="1" t="str">
        <f t="shared" si="3"/>
        <v/>
      </c>
      <c r="AC24" s="1" t="str">
        <f t="shared" si="4"/>
        <v/>
      </c>
    </row>
    <row r="25" spans="1:29" ht="57" customHeight="1" x14ac:dyDescent="0.2">
      <c r="A25" s="293"/>
      <c r="B25" s="31"/>
      <c r="C25" s="7"/>
      <c r="D25" s="7"/>
      <c r="E25" s="32"/>
      <c r="F25" s="33"/>
      <c r="G25" s="31"/>
      <c r="H25" s="6" t="str">
        <f>IF(E25="","",VLOOKUP(E25,各種マスタ!A:C,2,0))</f>
        <v/>
      </c>
      <c r="I25" s="34" t="str">
        <f>IF(E25="","",VLOOKUP(W25,図書名リスト!A:W,5,0))</f>
        <v/>
      </c>
      <c r="J25" s="34" t="str">
        <f>IF(E25="","",VLOOKUP(W25,図書名リスト!A:W,9,0))</f>
        <v/>
      </c>
      <c r="K25" s="34" t="str">
        <f>IF(E25="","",VLOOKUP(W25,図書名リスト!A:W,23,0))</f>
        <v/>
      </c>
      <c r="L25" s="5" t="str">
        <f>IF(E25="","",VLOOKUP(W25,図書名リスト!A:W,11,0))</f>
        <v/>
      </c>
      <c r="M25" s="35" t="str">
        <f>IF(E25="","",VLOOKUP(W25,図書名リスト!A:W,14,0))</f>
        <v/>
      </c>
      <c r="N25" s="36" t="str">
        <f>IF(E25="","",VLOOKUP(W25,図書名リスト!A:W,17,0))</f>
        <v/>
      </c>
      <c r="O25" s="5" t="str">
        <f>IF(E25="","",VLOOKUP(W25,図書名リスト!A:W,21,0))</f>
        <v/>
      </c>
      <c r="P25" s="5" t="str">
        <f>IF(E25="","",VLOOKUP(W25,図書名リスト!A:W,19,0))</f>
        <v/>
      </c>
      <c r="Q25" s="5" t="str">
        <f>IF(E25="","",VLOOKUP(W25,図書名リスト!A:W,20,0))</f>
        <v/>
      </c>
      <c r="R25" s="5" t="str">
        <f>IF(E25="","",VLOOKUP(W25,図書名リスト!A:W,22,0))</f>
        <v/>
      </c>
      <c r="S25" s="27" t="str">
        <f t="shared" si="8"/>
        <v xml:space="preserve"> </v>
      </c>
      <c r="T25" s="27" t="str">
        <f t="shared" si="9"/>
        <v>　</v>
      </c>
      <c r="U25" s="27" t="str">
        <f t="shared" si="10"/>
        <v xml:space="preserve"> </v>
      </c>
      <c r="V25" s="27">
        <f t="shared" si="11"/>
        <v>0</v>
      </c>
      <c r="W25" s="27" t="str">
        <f t="shared" si="12"/>
        <v/>
      </c>
      <c r="Z25" s="1" t="str">
        <f t="shared" si="7"/>
        <v/>
      </c>
      <c r="AA25" s="1" t="str">
        <f t="shared" si="2"/>
        <v/>
      </c>
      <c r="AB25" s="1" t="str">
        <f t="shared" si="3"/>
        <v/>
      </c>
      <c r="AC25" s="1" t="str">
        <f t="shared" si="4"/>
        <v/>
      </c>
    </row>
    <row r="26" spans="1:29" ht="57" customHeight="1" x14ac:dyDescent="0.2">
      <c r="A26" s="293"/>
      <c r="B26" s="31"/>
      <c r="C26" s="7"/>
      <c r="D26" s="7"/>
      <c r="E26" s="32"/>
      <c r="F26" s="33"/>
      <c r="G26" s="31"/>
      <c r="H26" s="6" t="str">
        <f>IF(E26="","",VLOOKUP(E26,各種マスタ!A:C,2,0))</f>
        <v/>
      </c>
      <c r="I26" s="34" t="str">
        <f>IF(E26="","",VLOOKUP(W26,図書名リスト!A:W,5,0))</f>
        <v/>
      </c>
      <c r="J26" s="34" t="str">
        <f>IF(E26="","",VLOOKUP(W26,図書名リスト!A:W,9,0))</f>
        <v/>
      </c>
      <c r="K26" s="34" t="str">
        <f>IF(E26="","",VLOOKUP(W26,図書名リスト!A:W,23,0))</f>
        <v/>
      </c>
      <c r="L26" s="5" t="str">
        <f>IF(E26="","",VLOOKUP(W26,図書名リスト!A:W,11,0))</f>
        <v/>
      </c>
      <c r="M26" s="35" t="str">
        <f>IF(E26="","",VLOOKUP(W26,図書名リスト!A:W,14,0))</f>
        <v/>
      </c>
      <c r="N26" s="36" t="str">
        <f>IF(E26="","",VLOOKUP(W26,図書名リスト!A:W,17,0))</f>
        <v/>
      </c>
      <c r="O26" s="5" t="str">
        <f>IF(E26="","",VLOOKUP(W26,図書名リスト!A:W,21,0))</f>
        <v/>
      </c>
      <c r="P26" s="5" t="str">
        <f>IF(E26="","",VLOOKUP(W26,図書名リスト!A:W,19,0))</f>
        <v/>
      </c>
      <c r="Q26" s="5" t="str">
        <f>IF(E26="","",VLOOKUP(W26,図書名リスト!A:W,20,0))</f>
        <v/>
      </c>
      <c r="R26" s="5" t="str">
        <f>IF(E26="","",VLOOKUP(W26,図書名リスト!A:W,22,0))</f>
        <v/>
      </c>
      <c r="S26" s="27" t="str">
        <f t="shared" si="8"/>
        <v xml:space="preserve"> </v>
      </c>
      <c r="T26" s="27" t="str">
        <f t="shared" si="9"/>
        <v>　</v>
      </c>
      <c r="U26" s="27" t="str">
        <f t="shared" si="10"/>
        <v xml:space="preserve"> </v>
      </c>
      <c r="V26" s="27">
        <f t="shared" si="11"/>
        <v>0</v>
      </c>
      <c r="W26" s="27" t="str">
        <f t="shared" si="12"/>
        <v/>
      </c>
      <c r="Z26" s="1" t="str">
        <f t="shared" si="7"/>
        <v/>
      </c>
      <c r="AA26" s="1" t="str">
        <f t="shared" si="2"/>
        <v/>
      </c>
      <c r="AB26" s="1" t="str">
        <f t="shared" si="3"/>
        <v/>
      </c>
      <c r="AC26" s="1" t="str">
        <f t="shared" si="4"/>
        <v/>
      </c>
    </row>
    <row r="27" spans="1:29" ht="57" customHeight="1" x14ac:dyDescent="0.2">
      <c r="A27" s="293"/>
      <c r="B27" s="31"/>
      <c r="C27" s="7"/>
      <c r="D27" s="7"/>
      <c r="E27" s="32"/>
      <c r="F27" s="33"/>
      <c r="G27" s="31"/>
      <c r="H27" s="6" t="str">
        <f>IF(E27="","",VLOOKUP(E27,各種マスタ!A:C,2,0))</f>
        <v/>
      </c>
      <c r="I27" s="34" t="str">
        <f>IF(E27="","",VLOOKUP(W27,図書名リスト!A:W,5,0))</f>
        <v/>
      </c>
      <c r="J27" s="34" t="str">
        <f>IF(E27="","",VLOOKUP(W27,図書名リスト!A:W,9,0))</f>
        <v/>
      </c>
      <c r="K27" s="34" t="str">
        <f>IF(E27="","",VLOOKUP(W27,図書名リスト!A:W,23,0))</f>
        <v/>
      </c>
      <c r="L27" s="5" t="str">
        <f>IF(E27="","",VLOOKUP(W27,図書名リスト!A:W,11,0))</f>
        <v/>
      </c>
      <c r="M27" s="35" t="str">
        <f>IF(E27="","",VLOOKUP(W27,図書名リスト!A:W,14,0))</f>
        <v/>
      </c>
      <c r="N27" s="36" t="str">
        <f>IF(E27="","",VLOOKUP(W27,図書名リスト!A:W,17,0))</f>
        <v/>
      </c>
      <c r="O27" s="5" t="str">
        <f>IF(E27="","",VLOOKUP(W27,図書名リスト!A:W,21,0))</f>
        <v/>
      </c>
      <c r="P27" s="5" t="str">
        <f>IF(E27="","",VLOOKUP(W27,図書名リスト!A:W,19,0))</f>
        <v/>
      </c>
      <c r="Q27" s="5" t="str">
        <f>IF(E27="","",VLOOKUP(W27,図書名リスト!A:W,20,0))</f>
        <v/>
      </c>
      <c r="R27" s="5" t="str">
        <f>IF(E27="","",VLOOKUP(W27,図書名リスト!A:W,22,0))</f>
        <v/>
      </c>
      <c r="S27" s="27" t="str">
        <f t="shared" si="8"/>
        <v xml:space="preserve"> </v>
      </c>
      <c r="T27" s="27" t="str">
        <f t="shared" si="9"/>
        <v>　</v>
      </c>
      <c r="U27" s="27" t="str">
        <f t="shared" si="10"/>
        <v xml:space="preserve"> </v>
      </c>
      <c r="V27" s="27">
        <f t="shared" si="11"/>
        <v>0</v>
      </c>
      <c r="W27" s="27" t="str">
        <f t="shared" si="12"/>
        <v/>
      </c>
      <c r="Z27" s="1" t="str">
        <f t="shared" si="7"/>
        <v/>
      </c>
      <c r="AA27" s="1" t="str">
        <f t="shared" si="2"/>
        <v/>
      </c>
      <c r="AB27" s="1" t="str">
        <f t="shared" si="3"/>
        <v/>
      </c>
      <c r="AC27" s="1" t="str">
        <f t="shared" si="4"/>
        <v/>
      </c>
    </row>
    <row r="28" spans="1:29" ht="57" customHeight="1" x14ac:dyDescent="0.2">
      <c r="A28" s="293"/>
      <c r="B28" s="31"/>
      <c r="C28" s="7"/>
      <c r="D28" s="7"/>
      <c r="E28" s="32"/>
      <c r="F28" s="33"/>
      <c r="G28" s="31"/>
      <c r="H28" s="6" t="str">
        <f>IF(E28="","",VLOOKUP(E28,各種マスタ!A:C,2,0))</f>
        <v/>
      </c>
      <c r="I28" s="34" t="str">
        <f>IF(E28="","",VLOOKUP(W28,図書名リスト!A:W,5,0))</f>
        <v/>
      </c>
      <c r="J28" s="34" t="str">
        <f>IF(E28="","",VLOOKUP(W28,図書名リスト!A:W,9,0))</f>
        <v/>
      </c>
      <c r="K28" s="34" t="str">
        <f>IF(E28="","",VLOOKUP(W28,図書名リスト!A:W,23,0))</f>
        <v/>
      </c>
      <c r="L28" s="5" t="str">
        <f>IF(E28="","",VLOOKUP(W28,図書名リスト!A:W,11,0))</f>
        <v/>
      </c>
      <c r="M28" s="35" t="str">
        <f>IF(E28="","",VLOOKUP(W28,図書名リスト!A:W,14,0))</f>
        <v/>
      </c>
      <c r="N28" s="36" t="str">
        <f>IF(E28="","",VLOOKUP(W28,図書名リスト!A:W,17,0))</f>
        <v/>
      </c>
      <c r="O28" s="5" t="str">
        <f>IF(E28="","",VLOOKUP(W28,図書名リスト!A:W,21,0))</f>
        <v/>
      </c>
      <c r="P28" s="5" t="str">
        <f>IF(E28="","",VLOOKUP(W28,図書名リスト!A:W,19,0))</f>
        <v/>
      </c>
      <c r="Q28" s="5" t="str">
        <f>IF(E28="","",VLOOKUP(W28,図書名リスト!A:W,20,0))</f>
        <v/>
      </c>
      <c r="R28" s="5" t="str">
        <f>IF(E28="","",VLOOKUP(W28,図書名リスト!A:W,22,0))</f>
        <v/>
      </c>
      <c r="S28" s="27" t="str">
        <f t="shared" si="8"/>
        <v xml:space="preserve"> </v>
      </c>
      <c r="T28" s="27" t="str">
        <f t="shared" si="9"/>
        <v>　</v>
      </c>
      <c r="U28" s="27" t="str">
        <f t="shared" si="10"/>
        <v xml:space="preserve"> </v>
      </c>
      <c r="V28" s="27">
        <f t="shared" si="11"/>
        <v>0</v>
      </c>
      <c r="W28" s="27" t="str">
        <f t="shared" si="12"/>
        <v/>
      </c>
      <c r="Z28" s="1" t="str">
        <f t="shared" si="7"/>
        <v/>
      </c>
      <c r="AA28" s="1" t="str">
        <f t="shared" si="2"/>
        <v/>
      </c>
      <c r="AB28" s="1" t="str">
        <f t="shared" si="3"/>
        <v/>
      </c>
      <c r="AC28" s="1" t="str">
        <f t="shared" si="4"/>
        <v/>
      </c>
    </row>
    <row r="29" spans="1:29" ht="57" customHeight="1" x14ac:dyDescent="0.2">
      <c r="A29" s="293"/>
      <c r="B29" s="31"/>
      <c r="C29" s="7"/>
      <c r="D29" s="7"/>
      <c r="E29" s="32"/>
      <c r="F29" s="33"/>
      <c r="G29" s="31"/>
      <c r="H29" s="6" t="str">
        <f>IF(E29="","",VLOOKUP(E29,各種マスタ!A:C,2,0))</f>
        <v/>
      </c>
      <c r="I29" s="34" t="str">
        <f>IF(E29="","",VLOOKUP(W29,図書名リスト!A:W,5,0))</f>
        <v/>
      </c>
      <c r="J29" s="34" t="str">
        <f>IF(E29="","",VLOOKUP(W29,図書名リスト!A:W,9,0))</f>
        <v/>
      </c>
      <c r="K29" s="34" t="str">
        <f>IF(E29="","",VLOOKUP(W29,図書名リスト!A:W,23,0))</f>
        <v/>
      </c>
      <c r="L29" s="5" t="str">
        <f>IF(E29="","",VLOOKUP(W29,図書名リスト!A:W,11,0))</f>
        <v/>
      </c>
      <c r="M29" s="35" t="str">
        <f>IF(E29="","",VLOOKUP(W29,図書名リスト!A:W,14,0))</f>
        <v/>
      </c>
      <c r="N29" s="36" t="str">
        <f>IF(E29="","",VLOOKUP(W29,図書名リスト!A:W,17,0))</f>
        <v/>
      </c>
      <c r="O29" s="5" t="str">
        <f>IF(E29="","",VLOOKUP(W29,図書名リスト!A:W,21,0))</f>
        <v/>
      </c>
      <c r="P29" s="5" t="str">
        <f>IF(E29="","",VLOOKUP(W29,図書名リスト!A:W,19,0))</f>
        <v/>
      </c>
      <c r="Q29" s="5" t="str">
        <f>IF(E29="","",VLOOKUP(W29,図書名リスト!A:W,20,0))</f>
        <v/>
      </c>
      <c r="R29" s="5" t="str">
        <f>IF(E29="","",VLOOKUP(W29,図書名リスト!A:W,22,0))</f>
        <v/>
      </c>
      <c r="S29" s="27" t="str">
        <f t="shared" si="8"/>
        <v xml:space="preserve"> </v>
      </c>
      <c r="T29" s="27" t="str">
        <f t="shared" si="9"/>
        <v>　</v>
      </c>
      <c r="U29" s="27" t="str">
        <f t="shared" si="10"/>
        <v xml:space="preserve"> </v>
      </c>
      <c r="V29" s="27">
        <f t="shared" si="11"/>
        <v>0</v>
      </c>
      <c r="W29" s="27" t="str">
        <f t="shared" si="12"/>
        <v/>
      </c>
      <c r="Z29" s="1" t="str">
        <f t="shared" si="7"/>
        <v/>
      </c>
      <c r="AA29" s="1" t="str">
        <f t="shared" si="2"/>
        <v/>
      </c>
      <c r="AB29" s="1" t="str">
        <f t="shared" si="3"/>
        <v/>
      </c>
      <c r="AC29" s="1" t="str">
        <f t="shared" si="4"/>
        <v/>
      </c>
    </row>
    <row r="30" spans="1:29" ht="57" customHeight="1" x14ac:dyDescent="0.2">
      <c r="A30" s="293"/>
      <c r="B30" s="31"/>
      <c r="C30" s="7"/>
      <c r="D30" s="7"/>
      <c r="E30" s="32"/>
      <c r="F30" s="33"/>
      <c r="G30" s="31"/>
      <c r="H30" s="6" t="str">
        <f>IF(E30="","",VLOOKUP(E30,各種マスタ!A:C,2,0))</f>
        <v/>
      </c>
      <c r="I30" s="34" t="str">
        <f>IF(E30="","",VLOOKUP(W30,図書名リスト!A:W,5,0))</f>
        <v/>
      </c>
      <c r="J30" s="34" t="str">
        <f>IF(E30="","",VLOOKUP(W30,図書名リスト!A:W,9,0))</f>
        <v/>
      </c>
      <c r="K30" s="34" t="str">
        <f>IF(E30="","",VLOOKUP(W30,図書名リスト!A:W,23,0))</f>
        <v/>
      </c>
      <c r="L30" s="5" t="str">
        <f>IF(E30="","",VLOOKUP(W30,図書名リスト!A:W,11,0))</f>
        <v/>
      </c>
      <c r="M30" s="35" t="str">
        <f>IF(E30="","",VLOOKUP(W30,図書名リスト!A:W,14,0))</f>
        <v/>
      </c>
      <c r="N30" s="36" t="str">
        <f>IF(E30="","",VLOOKUP(W30,図書名リスト!A:W,17,0))</f>
        <v/>
      </c>
      <c r="O30" s="5" t="str">
        <f>IF(E30="","",VLOOKUP(W30,図書名リスト!A:W,21,0))</f>
        <v/>
      </c>
      <c r="P30" s="5" t="str">
        <f>IF(E30="","",VLOOKUP(W30,図書名リスト!A:W,19,0))</f>
        <v/>
      </c>
      <c r="Q30" s="5" t="str">
        <f>IF(E30="","",VLOOKUP(W30,図書名リスト!A:W,20,0))</f>
        <v/>
      </c>
      <c r="R30" s="5" t="str">
        <f>IF(E30="","",VLOOKUP(W30,図書名リスト!A:W,22,0))</f>
        <v/>
      </c>
      <c r="S30" s="27" t="str">
        <f t="shared" si="8"/>
        <v xml:space="preserve"> </v>
      </c>
      <c r="T30" s="27" t="str">
        <f t="shared" si="9"/>
        <v>　</v>
      </c>
      <c r="U30" s="27" t="str">
        <f t="shared" si="10"/>
        <v xml:space="preserve"> </v>
      </c>
      <c r="V30" s="27">
        <f t="shared" si="11"/>
        <v>0</v>
      </c>
      <c r="W30" s="27" t="str">
        <f t="shared" si="12"/>
        <v/>
      </c>
      <c r="Z30" s="1" t="str">
        <f t="shared" si="7"/>
        <v/>
      </c>
      <c r="AA30" s="1" t="str">
        <f t="shared" si="2"/>
        <v/>
      </c>
      <c r="AB30" s="1" t="str">
        <f t="shared" si="3"/>
        <v/>
      </c>
      <c r="AC30" s="1" t="str">
        <f t="shared" si="4"/>
        <v/>
      </c>
    </row>
    <row r="31" spans="1:29" ht="57" customHeight="1" x14ac:dyDescent="0.2">
      <c r="A31" s="293"/>
      <c r="B31" s="31"/>
      <c r="C31" s="7"/>
      <c r="D31" s="7"/>
      <c r="E31" s="32"/>
      <c r="F31" s="33"/>
      <c r="G31" s="31"/>
      <c r="H31" s="6" t="str">
        <f>IF(E31="","",VLOOKUP(E31,各種マスタ!A:C,2,0))</f>
        <v/>
      </c>
      <c r="I31" s="34" t="str">
        <f>IF(E31="","",VLOOKUP(W31,図書名リスト!A:W,5,0))</f>
        <v/>
      </c>
      <c r="J31" s="34" t="str">
        <f>IF(E31="","",VLOOKUP(W31,図書名リスト!A:W,9,0))</f>
        <v/>
      </c>
      <c r="K31" s="34" t="str">
        <f>IF(E31="","",VLOOKUP(W31,図書名リスト!A:W,23,0))</f>
        <v/>
      </c>
      <c r="L31" s="5" t="str">
        <f>IF(E31="","",VLOOKUP(W31,図書名リスト!A:W,11,0))</f>
        <v/>
      </c>
      <c r="M31" s="35" t="str">
        <f>IF(E31="","",VLOOKUP(W31,図書名リスト!A:W,14,0))</f>
        <v/>
      </c>
      <c r="N31" s="36" t="str">
        <f>IF(E31="","",VLOOKUP(W31,図書名リスト!A:W,17,0))</f>
        <v/>
      </c>
      <c r="O31" s="5" t="str">
        <f>IF(E31="","",VLOOKUP(W31,図書名リスト!A:W,21,0))</f>
        <v/>
      </c>
      <c r="P31" s="5" t="str">
        <f>IF(E31="","",VLOOKUP(W31,図書名リスト!A:W,19,0))</f>
        <v/>
      </c>
      <c r="Q31" s="5" t="str">
        <f>IF(E31="","",VLOOKUP(W31,図書名リスト!A:W,20,0))</f>
        <v/>
      </c>
      <c r="R31" s="5" t="str">
        <f>IF(E31="","",VLOOKUP(W31,図書名リスト!A:W,22,0))</f>
        <v/>
      </c>
      <c r="S31" s="27" t="str">
        <f t="shared" si="8"/>
        <v xml:space="preserve"> </v>
      </c>
      <c r="T31" s="27" t="str">
        <f t="shared" si="9"/>
        <v>　</v>
      </c>
      <c r="U31" s="27" t="str">
        <f t="shared" si="10"/>
        <v xml:space="preserve"> </v>
      </c>
      <c r="V31" s="27">
        <f t="shared" si="11"/>
        <v>0</v>
      </c>
      <c r="W31" s="27" t="str">
        <f t="shared" si="12"/>
        <v/>
      </c>
      <c r="Z31" s="1" t="str">
        <f t="shared" si="7"/>
        <v/>
      </c>
      <c r="AA31" s="1" t="str">
        <f t="shared" si="2"/>
        <v/>
      </c>
      <c r="AB31" s="1" t="str">
        <f t="shared" si="3"/>
        <v/>
      </c>
      <c r="AC31" s="1" t="str">
        <f t="shared" si="4"/>
        <v/>
      </c>
    </row>
    <row r="32" spans="1:29" ht="57" customHeight="1" x14ac:dyDescent="0.2">
      <c r="A32" s="293"/>
      <c r="B32" s="31"/>
      <c r="C32" s="7"/>
      <c r="D32" s="7"/>
      <c r="E32" s="32"/>
      <c r="F32" s="33"/>
      <c r="G32" s="31"/>
      <c r="H32" s="6" t="str">
        <f>IF(E32="","",VLOOKUP(E32,各種マスタ!A:C,2,0))</f>
        <v/>
      </c>
      <c r="I32" s="34" t="str">
        <f>IF(E32="","",VLOOKUP(W32,図書名リスト!A:W,5,0))</f>
        <v/>
      </c>
      <c r="J32" s="34" t="str">
        <f>IF(E32="","",VLOOKUP(W32,図書名リスト!A:W,9,0))</f>
        <v/>
      </c>
      <c r="K32" s="34" t="str">
        <f>IF(E32="","",VLOOKUP(W32,図書名リスト!A:W,23,0))</f>
        <v/>
      </c>
      <c r="L32" s="5" t="str">
        <f>IF(E32="","",VLOOKUP(W32,図書名リスト!A:W,11,0))</f>
        <v/>
      </c>
      <c r="M32" s="35" t="str">
        <f>IF(E32="","",VLOOKUP(W32,図書名リスト!A:W,14,0))</f>
        <v/>
      </c>
      <c r="N32" s="36" t="str">
        <f>IF(E32="","",VLOOKUP(W32,図書名リスト!A:W,17,0))</f>
        <v/>
      </c>
      <c r="O32" s="5" t="str">
        <f>IF(E32="","",VLOOKUP(W32,図書名リスト!A:W,21,0))</f>
        <v/>
      </c>
      <c r="P32" s="5" t="str">
        <f>IF(E32="","",VLOOKUP(W32,図書名リスト!A:W,19,0))</f>
        <v/>
      </c>
      <c r="Q32" s="5" t="str">
        <f>IF(E32="","",VLOOKUP(W32,図書名リスト!A:W,20,0))</f>
        <v/>
      </c>
      <c r="R32" s="5" t="str">
        <f>IF(E32="","",VLOOKUP(W32,図書名リスト!A:W,22,0))</f>
        <v/>
      </c>
      <c r="S32" s="27" t="str">
        <f t="shared" si="8"/>
        <v xml:space="preserve"> </v>
      </c>
      <c r="T32" s="27" t="str">
        <f t="shared" si="9"/>
        <v>　</v>
      </c>
      <c r="U32" s="27" t="str">
        <f t="shared" si="10"/>
        <v xml:space="preserve"> </v>
      </c>
      <c r="V32" s="27">
        <f t="shared" si="11"/>
        <v>0</v>
      </c>
      <c r="W32" s="27" t="str">
        <f t="shared" si="12"/>
        <v/>
      </c>
      <c r="Z32" s="1" t="str">
        <f t="shared" si="7"/>
        <v/>
      </c>
      <c r="AA32" s="1" t="str">
        <f t="shared" si="2"/>
        <v/>
      </c>
      <c r="AB32" s="1" t="str">
        <f t="shared" si="3"/>
        <v/>
      </c>
      <c r="AC32" s="1" t="str">
        <f t="shared" si="4"/>
        <v/>
      </c>
    </row>
    <row r="33" spans="1:29" ht="57" customHeight="1" x14ac:dyDescent="0.2">
      <c r="A33" s="293"/>
      <c r="B33" s="31"/>
      <c r="C33" s="7"/>
      <c r="D33" s="7"/>
      <c r="E33" s="32"/>
      <c r="F33" s="33"/>
      <c r="G33" s="31"/>
      <c r="H33" s="6" t="str">
        <f>IF(E33="","",VLOOKUP(E33,各種マスタ!A:C,2,0))</f>
        <v/>
      </c>
      <c r="I33" s="34" t="str">
        <f>IF(E33="","",VLOOKUP(W33,図書名リスト!A:W,5,0))</f>
        <v/>
      </c>
      <c r="J33" s="34" t="str">
        <f>IF(E33="","",VLOOKUP(W33,図書名リスト!A:W,9,0))</f>
        <v/>
      </c>
      <c r="K33" s="34" t="str">
        <f>IF(E33="","",VLOOKUP(W33,図書名リスト!A:W,23,0))</f>
        <v/>
      </c>
      <c r="L33" s="5" t="str">
        <f>IF(E33="","",VLOOKUP(W33,図書名リスト!A:W,11,0))</f>
        <v/>
      </c>
      <c r="M33" s="35" t="str">
        <f>IF(E33="","",VLOOKUP(W33,図書名リスト!A:W,14,0))</f>
        <v/>
      </c>
      <c r="N33" s="36" t="str">
        <f>IF(E33="","",VLOOKUP(W33,図書名リスト!A:W,17,0))</f>
        <v/>
      </c>
      <c r="O33" s="5" t="str">
        <f>IF(E33="","",VLOOKUP(W33,図書名リスト!A:W,21,0))</f>
        <v/>
      </c>
      <c r="P33" s="5" t="str">
        <f>IF(E33="","",VLOOKUP(W33,図書名リスト!A:W,19,0))</f>
        <v/>
      </c>
      <c r="Q33" s="5" t="str">
        <f>IF(E33="","",VLOOKUP(W33,図書名リスト!A:W,20,0))</f>
        <v/>
      </c>
      <c r="R33" s="5" t="str">
        <f>IF(E33="","",VLOOKUP(W33,図書名リスト!A:W,22,0))</f>
        <v/>
      </c>
      <c r="S33" s="27" t="str">
        <f t="shared" si="8"/>
        <v xml:space="preserve"> </v>
      </c>
      <c r="T33" s="27" t="str">
        <f t="shared" si="9"/>
        <v>　</v>
      </c>
      <c r="U33" s="27" t="str">
        <f t="shared" si="10"/>
        <v xml:space="preserve"> </v>
      </c>
      <c r="V33" s="27">
        <f t="shared" si="11"/>
        <v>0</v>
      </c>
      <c r="W33" s="27" t="str">
        <f t="shared" si="12"/>
        <v/>
      </c>
      <c r="Z33" s="1" t="str">
        <f t="shared" si="7"/>
        <v/>
      </c>
      <c r="AA33" s="1" t="str">
        <f t="shared" si="2"/>
        <v/>
      </c>
      <c r="AB33" s="1" t="str">
        <f t="shared" si="3"/>
        <v/>
      </c>
      <c r="AC33" s="1" t="str">
        <f t="shared" si="4"/>
        <v/>
      </c>
    </row>
    <row r="34" spans="1:29" ht="57" customHeight="1" x14ac:dyDescent="0.2">
      <c r="A34" s="293"/>
      <c r="B34" s="31"/>
      <c r="C34" s="7"/>
      <c r="D34" s="7"/>
      <c r="E34" s="32"/>
      <c r="F34" s="33"/>
      <c r="G34" s="233"/>
      <c r="H34" s="6" t="str">
        <f>IF(E34="","",VLOOKUP(E34,各種マスタ!A:C,2,0))</f>
        <v/>
      </c>
      <c r="I34" s="34" t="str">
        <f>IF(E34="","",VLOOKUP(W34,図書名リスト!A:W,5,0))</f>
        <v/>
      </c>
      <c r="J34" s="34" t="str">
        <f>IF(E34="","",VLOOKUP(W34,図書名リスト!A:W,9,0))</f>
        <v/>
      </c>
      <c r="K34" s="34" t="str">
        <f>IF(E34="","",VLOOKUP(W34,図書名リスト!A:W,23,0))</f>
        <v/>
      </c>
      <c r="L34" s="5" t="str">
        <f>IF(E34="","",VLOOKUP(W34,図書名リスト!A:W,11,0))</f>
        <v/>
      </c>
      <c r="M34" s="35" t="str">
        <f>IF(E34="","",VLOOKUP(W34,図書名リスト!A:W,14,0))</f>
        <v/>
      </c>
      <c r="N34" s="36" t="str">
        <f>IF(E34="","",VLOOKUP(W34,図書名リスト!A:W,17,0))</f>
        <v/>
      </c>
      <c r="O34" s="5" t="str">
        <f>IF(E34="","",VLOOKUP(W34,図書名リスト!A:W,21,0))</f>
        <v/>
      </c>
      <c r="P34" s="5" t="str">
        <f>IF(E34="","",VLOOKUP(W34,図書名リスト!A:W,19,0))</f>
        <v/>
      </c>
      <c r="Q34" s="5" t="str">
        <f>IF(E34="","",VLOOKUP(W34,図書名リスト!A:W,20,0))</f>
        <v/>
      </c>
      <c r="R34" s="5" t="str">
        <f>IF(E34="","",VLOOKUP(W34,図書名リスト!A:W,22,0))</f>
        <v/>
      </c>
      <c r="S34" s="27" t="str">
        <f t="shared" si="8"/>
        <v xml:space="preserve"> </v>
      </c>
      <c r="T34" s="27" t="str">
        <f t="shared" si="9"/>
        <v>　</v>
      </c>
      <c r="U34" s="27" t="str">
        <f t="shared" si="10"/>
        <v xml:space="preserve"> </v>
      </c>
      <c r="V34" s="27">
        <f t="shared" si="11"/>
        <v>0</v>
      </c>
      <c r="W34" s="27" t="str">
        <f t="shared" si="12"/>
        <v/>
      </c>
      <c r="Z34" s="1" t="str">
        <f t="shared" si="7"/>
        <v/>
      </c>
      <c r="AA34" s="1" t="str">
        <f t="shared" si="2"/>
        <v/>
      </c>
      <c r="AB34" s="1" t="str">
        <f t="shared" si="3"/>
        <v/>
      </c>
      <c r="AC34" s="1" t="str">
        <f t="shared" si="4"/>
        <v/>
      </c>
    </row>
    <row r="35" spans="1:29" ht="57" customHeight="1" x14ac:dyDescent="0.2">
      <c r="A35" s="293"/>
      <c r="B35" s="31"/>
      <c r="C35" s="7"/>
      <c r="D35" s="7"/>
      <c r="E35" s="32"/>
      <c r="F35" s="33"/>
      <c r="G35" s="233"/>
      <c r="H35" s="6" t="str">
        <f>IF(E35="","",VLOOKUP(E35,各種マスタ!A:C,2,0))</f>
        <v/>
      </c>
      <c r="I35" s="34" t="str">
        <f>IF(E35="","",VLOOKUP(W35,図書名リスト!A:W,5,0))</f>
        <v/>
      </c>
      <c r="J35" s="34" t="str">
        <f>IF(E35="","",VLOOKUP(W35,図書名リスト!A:W,9,0))</f>
        <v/>
      </c>
      <c r="K35" s="34" t="str">
        <f>IF(E35="","",VLOOKUP(W35,図書名リスト!A:W,23,0))</f>
        <v/>
      </c>
      <c r="L35" s="5" t="str">
        <f>IF(E35="","",VLOOKUP(W35,図書名リスト!A:W,11,0))</f>
        <v/>
      </c>
      <c r="M35" s="35" t="str">
        <f>IF(E35="","",VLOOKUP(W35,図書名リスト!A:W,14,0))</f>
        <v/>
      </c>
      <c r="N35" s="36" t="str">
        <f>IF(E35="","",VLOOKUP(W35,図書名リスト!A:W,17,0))</f>
        <v/>
      </c>
      <c r="O35" s="5" t="str">
        <f>IF(E35="","",VLOOKUP(W35,図書名リスト!A:W,21,0))</f>
        <v/>
      </c>
      <c r="P35" s="5" t="str">
        <f>IF(E35="","",VLOOKUP(W35,図書名リスト!A:W,19,0))</f>
        <v/>
      </c>
      <c r="Q35" s="5" t="str">
        <f>IF(E35="","",VLOOKUP(W35,図書名リスト!A:W,20,0))</f>
        <v/>
      </c>
      <c r="R35" s="5" t="str">
        <f>IF(E35="","",VLOOKUP(W35,図書名リスト!A:W,22,0))</f>
        <v/>
      </c>
      <c r="S35" s="27" t="str">
        <f t="shared" si="8"/>
        <v xml:space="preserve"> </v>
      </c>
      <c r="T35" s="27" t="str">
        <f t="shared" si="9"/>
        <v>　</v>
      </c>
      <c r="U35" s="27" t="str">
        <f t="shared" si="10"/>
        <v xml:space="preserve"> </v>
      </c>
      <c r="V35" s="27">
        <f t="shared" si="11"/>
        <v>0</v>
      </c>
      <c r="W35" s="27" t="str">
        <f t="shared" si="12"/>
        <v/>
      </c>
      <c r="Z35" s="1" t="str">
        <f t="shared" si="7"/>
        <v/>
      </c>
      <c r="AA35" s="1" t="str">
        <f t="shared" si="2"/>
        <v/>
      </c>
      <c r="AB35" s="1" t="str">
        <f t="shared" si="3"/>
        <v/>
      </c>
      <c r="AC35" s="1" t="str">
        <f t="shared" si="4"/>
        <v/>
      </c>
    </row>
    <row r="36" spans="1:29" ht="57" customHeight="1" x14ac:dyDescent="0.2">
      <c r="A36" s="293"/>
      <c r="B36" s="31"/>
      <c r="C36" s="7"/>
      <c r="D36" s="7"/>
      <c r="E36" s="32"/>
      <c r="F36" s="33"/>
      <c r="G36" s="233"/>
      <c r="H36" s="6" t="str">
        <f>IF(E36="","",VLOOKUP(E36,各種マスタ!A:C,2,0))</f>
        <v/>
      </c>
      <c r="I36" s="34" t="str">
        <f>IF(E36="","",VLOOKUP(W36,図書名リスト!A:W,5,0))</f>
        <v/>
      </c>
      <c r="J36" s="34" t="str">
        <f>IF(E36="","",VLOOKUP(W36,図書名リスト!A:W,9,0))</f>
        <v/>
      </c>
      <c r="K36" s="34" t="str">
        <f>IF(E36="","",VLOOKUP(W36,図書名リスト!A:W,23,0))</f>
        <v/>
      </c>
      <c r="L36" s="5" t="str">
        <f>IF(E36="","",VLOOKUP(W36,図書名リスト!A:W,11,0))</f>
        <v/>
      </c>
      <c r="M36" s="35" t="str">
        <f>IF(E36="","",VLOOKUP(W36,図書名リスト!A:W,14,0))</f>
        <v/>
      </c>
      <c r="N36" s="36" t="str">
        <f>IF(E36="","",VLOOKUP(W36,図書名リスト!A:W,17,0))</f>
        <v/>
      </c>
      <c r="O36" s="5" t="str">
        <f>IF(E36="","",VLOOKUP(W36,図書名リスト!A:W,21,0))</f>
        <v/>
      </c>
      <c r="P36" s="5" t="str">
        <f>IF(E36="","",VLOOKUP(W36,図書名リスト!A:W,19,0))</f>
        <v/>
      </c>
      <c r="Q36" s="5" t="str">
        <f>IF(E36="","",VLOOKUP(W36,図書名リスト!A:W,20,0))</f>
        <v/>
      </c>
      <c r="R36" s="5" t="str">
        <f>IF(E36="","",VLOOKUP(W36,図書名リスト!A:W,22,0))</f>
        <v/>
      </c>
      <c r="S36" s="27" t="str">
        <f t="shared" si="8"/>
        <v xml:space="preserve"> </v>
      </c>
      <c r="T36" s="27" t="str">
        <f t="shared" si="9"/>
        <v>　</v>
      </c>
      <c r="U36" s="27" t="str">
        <f t="shared" si="10"/>
        <v xml:space="preserve"> </v>
      </c>
      <c r="V36" s="27">
        <f t="shared" si="11"/>
        <v>0</v>
      </c>
      <c r="W36" s="27" t="str">
        <f t="shared" si="12"/>
        <v/>
      </c>
      <c r="Z36" s="1" t="str">
        <f t="shared" si="7"/>
        <v/>
      </c>
      <c r="AA36" s="1" t="str">
        <f t="shared" si="2"/>
        <v/>
      </c>
      <c r="AB36" s="1" t="str">
        <f t="shared" si="3"/>
        <v/>
      </c>
      <c r="AC36" s="1" t="str">
        <f t="shared" si="4"/>
        <v/>
      </c>
    </row>
    <row r="37" spans="1:29" ht="57" customHeight="1" x14ac:dyDescent="0.2">
      <c r="A37" s="293"/>
      <c r="B37" s="31"/>
      <c r="C37" s="7"/>
      <c r="D37" s="7"/>
      <c r="E37" s="32"/>
      <c r="F37" s="33"/>
      <c r="G37" s="233"/>
      <c r="H37" s="6" t="str">
        <f>IF(E37="","",VLOOKUP(E37,各種マスタ!A:C,2,0))</f>
        <v/>
      </c>
      <c r="I37" s="34" t="str">
        <f>IF(E37="","",VLOOKUP(W37,図書名リスト!A:W,5,0))</f>
        <v/>
      </c>
      <c r="J37" s="34" t="str">
        <f>IF(E37="","",VLOOKUP(W37,図書名リスト!A:W,9,0))</f>
        <v/>
      </c>
      <c r="K37" s="34" t="str">
        <f>IF(E37="","",VLOOKUP(W37,図書名リスト!A:W,23,0))</f>
        <v/>
      </c>
      <c r="L37" s="5" t="str">
        <f>IF(E37="","",VLOOKUP(W37,図書名リスト!A:W,11,0))</f>
        <v/>
      </c>
      <c r="M37" s="35" t="str">
        <f>IF(E37="","",VLOOKUP(W37,図書名リスト!A:W,14,0))</f>
        <v/>
      </c>
      <c r="N37" s="36" t="str">
        <f>IF(E37="","",VLOOKUP(W37,図書名リスト!A:W,17,0))</f>
        <v/>
      </c>
      <c r="O37" s="5" t="str">
        <f>IF(E37="","",VLOOKUP(W37,図書名リスト!A:W,21,0))</f>
        <v/>
      </c>
      <c r="P37" s="5" t="str">
        <f>IF(E37="","",VLOOKUP(W37,図書名リスト!A:W,19,0))</f>
        <v/>
      </c>
      <c r="Q37" s="5" t="str">
        <f>IF(E37="","",VLOOKUP(W37,図書名リスト!A:W,20,0))</f>
        <v/>
      </c>
      <c r="R37" s="5" t="str">
        <f>IF(E37="","",VLOOKUP(W37,図書名リスト!A:W,22,0))</f>
        <v/>
      </c>
      <c r="S37" s="27" t="str">
        <f t="shared" si="8"/>
        <v xml:space="preserve"> </v>
      </c>
      <c r="T37" s="27" t="str">
        <f t="shared" si="9"/>
        <v>　</v>
      </c>
      <c r="U37" s="27" t="str">
        <f t="shared" si="10"/>
        <v xml:space="preserve"> </v>
      </c>
      <c r="V37" s="27">
        <f t="shared" si="11"/>
        <v>0</v>
      </c>
      <c r="W37" s="27" t="str">
        <f t="shared" si="12"/>
        <v/>
      </c>
      <c r="Z37" s="1" t="str">
        <f t="shared" si="7"/>
        <v/>
      </c>
      <c r="AA37" s="1" t="str">
        <f t="shared" si="2"/>
        <v/>
      </c>
      <c r="AB37" s="1" t="str">
        <f t="shared" si="3"/>
        <v/>
      </c>
      <c r="AC37" s="1" t="str">
        <f t="shared" si="4"/>
        <v/>
      </c>
    </row>
    <row r="38" spans="1:29" ht="57" customHeight="1" x14ac:dyDescent="0.2">
      <c r="A38" s="293"/>
      <c r="B38" s="31"/>
      <c r="C38" s="7"/>
      <c r="D38" s="7"/>
      <c r="E38" s="32"/>
      <c r="F38" s="33"/>
      <c r="G38" s="233"/>
      <c r="H38" s="6" t="str">
        <f>IF(E38="","",VLOOKUP(E38,各種マスタ!A:C,2,0))</f>
        <v/>
      </c>
      <c r="I38" s="34" t="str">
        <f>IF(E38="","",VLOOKUP(W38,図書名リスト!A:W,5,0))</f>
        <v/>
      </c>
      <c r="J38" s="34" t="str">
        <f>IF(E38="","",VLOOKUP(W38,図書名リスト!A:W,9,0))</f>
        <v/>
      </c>
      <c r="K38" s="34" t="str">
        <f>IF(E38="","",VLOOKUP(W38,図書名リスト!A:W,23,0))</f>
        <v/>
      </c>
      <c r="L38" s="5" t="str">
        <f>IF(E38="","",VLOOKUP(W38,図書名リスト!A:W,11,0))</f>
        <v/>
      </c>
      <c r="M38" s="35" t="str">
        <f>IF(E38="","",VLOOKUP(W38,図書名リスト!A:W,14,0))</f>
        <v/>
      </c>
      <c r="N38" s="36" t="str">
        <f>IF(E38="","",VLOOKUP(W38,図書名リスト!A:W,17,0))</f>
        <v/>
      </c>
      <c r="O38" s="5" t="str">
        <f>IF(E38="","",VLOOKUP(W38,図書名リスト!A:W,21,0))</f>
        <v/>
      </c>
      <c r="P38" s="5" t="str">
        <f>IF(E38="","",VLOOKUP(W38,図書名リスト!A:W,19,0))</f>
        <v/>
      </c>
      <c r="Q38" s="5" t="str">
        <f>IF(E38="","",VLOOKUP(W38,図書名リスト!A:W,20,0))</f>
        <v/>
      </c>
      <c r="R38" s="5" t="str">
        <f>IF(E38="","",VLOOKUP(W38,図書名リスト!A:W,22,0))</f>
        <v/>
      </c>
      <c r="S38" s="27" t="str">
        <f t="shared" si="8"/>
        <v xml:space="preserve"> </v>
      </c>
      <c r="T38" s="27" t="str">
        <f t="shared" si="9"/>
        <v>　</v>
      </c>
      <c r="U38" s="27" t="str">
        <f t="shared" si="10"/>
        <v xml:space="preserve"> </v>
      </c>
      <c r="V38" s="27">
        <f t="shared" si="11"/>
        <v>0</v>
      </c>
      <c r="W38" s="27" t="str">
        <f t="shared" si="12"/>
        <v/>
      </c>
      <c r="Z38" s="1" t="str">
        <f t="shared" si="7"/>
        <v/>
      </c>
      <c r="AA38" s="1" t="str">
        <f t="shared" si="2"/>
        <v/>
      </c>
      <c r="AB38" s="1" t="str">
        <f t="shared" si="3"/>
        <v/>
      </c>
      <c r="AC38" s="1" t="str">
        <f t="shared" si="4"/>
        <v/>
      </c>
    </row>
    <row r="39" spans="1:29" ht="57" customHeight="1" x14ac:dyDescent="0.2">
      <c r="A39" s="293"/>
      <c r="B39" s="31"/>
      <c r="C39" s="7"/>
      <c r="D39" s="7"/>
      <c r="E39" s="32"/>
      <c r="F39" s="33"/>
      <c r="G39" s="233"/>
      <c r="H39" s="6" t="str">
        <f>IF(E39="","",VLOOKUP(E39,各種マスタ!A:C,2,0))</f>
        <v/>
      </c>
      <c r="I39" s="34" t="str">
        <f>IF(E39="","",VLOOKUP(W39,図書名リスト!A:W,5,0))</f>
        <v/>
      </c>
      <c r="J39" s="34" t="str">
        <f>IF(E39="","",VLOOKUP(W39,図書名リスト!A:W,9,0))</f>
        <v/>
      </c>
      <c r="K39" s="34" t="str">
        <f>IF(E39="","",VLOOKUP(W39,図書名リスト!A:W,23,0))</f>
        <v/>
      </c>
      <c r="L39" s="5" t="str">
        <f>IF(E39="","",VLOOKUP(W39,図書名リスト!A:W,11,0))</f>
        <v/>
      </c>
      <c r="M39" s="35" t="str">
        <f>IF(E39="","",VLOOKUP(W39,図書名リスト!A:W,14,0))</f>
        <v/>
      </c>
      <c r="N39" s="36" t="str">
        <f>IF(E39="","",VLOOKUP(W39,図書名リスト!A:W,17,0))</f>
        <v/>
      </c>
      <c r="O39" s="5" t="str">
        <f>IF(E39="","",VLOOKUP(W39,図書名リスト!A:W,21,0))</f>
        <v/>
      </c>
      <c r="P39" s="5" t="str">
        <f>IF(E39="","",VLOOKUP(W39,図書名リスト!A:W,19,0))</f>
        <v/>
      </c>
      <c r="Q39" s="5" t="str">
        <f>IF(E39="","",VLOOKUP(W39,図書名リスト!A:W,20,0))</f>
        <v/>
      </c>
      <c r="R39" s="5" t="str">
        <f>IF(E39="","",VLOOKUP(W39,図書名リスト!A:W,22,0))</f>
        <v/>
      </c>
      <c r="S39" s="27" t="str">
        <f t="shared" si="8"/>
        <v xml:space="preserve"> </v>
      </c>
      <c r="T39" s="27" t="str">
        <f t="shared" si="9"/>
        <v>　</v>
      </c>
      <c r="U39" s="27" t="str">
        <f t="shared" si="10"/>
        <v xml:space="preserve"> </v>
      </c>
      <c r="V39" s="27">
        <f t="shared" si="11"/>
        <v>0</v>
      </c>
      <c r="W39" s="27" t="str">
        <f t="shared" si="12"/>
        <v/>
      </c>
      <c r="Z39" s="1" t="str">
        <f t="shared" si="7"/>
        <v/>
      </c>
      <c r="AA39" s="1" t="str">
        <f t="shared" si="2"/>
        <v/>
      </c>
      <c r="AB39" s="1" t="str">
        <f t="shared" si="3"/>
        <v/>
      </c>
      <c r="AC39" s="1" t="str">
        <f t="shared" si="4"/>
        <v/>
      </c>
    </row>
    <row r="40" spans="1:29" ht="57" customHeight="1" x14ac:dyDescent="0.2">
      <c r="A40" s="293"/>
      <c r="B40" s="31"/>
      <c r="C40" s="7"/>
      <c r="D40" s="7"/>
      <c r="E40" s="32"/>
      <c r="F40" s="33"/>
      <c r="G40" s="233"/>
      <c r="H40" s="6" t="str">
        <f>IF(E40="","",VLOOKUP(E40,各種マスタ!A:C,2,0))</f>
        <v/>
      </c>
      <c r="I40" s="34" t="str">
        <f>IF(E40="","",VLOOKUP(W40,図書名リスト!A:W,5,0))</f>
        <v/>
      </c>
      <c r="J40" s="34" t="str">
        <f>IF(E40="","",VLOOKUP(W40,図書名リスト!A:W,9,0))</f>
        <v/>
      </c>
      <c r="K40" s="34" t="str">
        <f>IF(E40="","",VLOOKUP(W40,図書名リスト!A:W,23,0))</f>
        <v/>
      </c>
      <c r="L40" s="5" t="str">
        <f>IF(E40="","",VLOOKUP(W40,図書名リスト!A:W,11,0))</f>
        <v/>
      </c>
      <c r="M40" s="35" t="str">
        <f>IF(E40="","",VLOOKUP(W40,図書名リスト!A:W,14,0))</f>
        <v/>
      </c>
      <c r="N40" s="36" t="str">
        <f>IF(E40="","",VLOOKUP(W40,図書名リスト!A:W,17,0))</f>
        <v/>
      </c>
      <c r="O40" s="5" t="str">
        <f>IF(E40="","",VLOOKUP(W40,図書名リスト!A:W,21,0))</f>
        <v/>
      </c>
      <c r="P40" s="5" t="str">
        <f>IF(E40="","",VLOOKUP(W40,図書名リスト!A:W,19,0))</f>
        <v/>
      </c>
      <c r="Q40" s="5" t="str">
        <f>IF(E40="","",VLOOKUP(W40,図書名リスト!A:W,20,0))</f>
        <v/>
      </c>
      <c r="R40" s="5" t="str">
        <f>IF(E40="","",VLOOKUP(W40,図書名リスト!A:W,22,0))</f>
        <v/>
      </c>
      <c r="S40" s="27" t="str">
        <f t="shared" si="8"/>
        <v xml:space="preserve"> </v>
      </c>
      <c r="T40" s="27" t="str">
        <f t="shared" si="9"/>
        <v>　</v>
      </c>
      <c r="U40" s="27" t="str">
        <f t="shared" si="10"/>
        <v xml:space="preserve"> </v>
      </c>
      <c r="V40" s="27">
        <f t="shared" si="11"/>
        <v>0</v>
      </c>
      <c r="W40" s="27" t="str">
        <f t="shared" si="12"/>
        <v/>
      </c>
      <c r="Z40" s="1" t="str">
        <f t="shared" si="7"/>
        <v/>
      </c>
      <c r="AA40" s="1" t="str">
        <f t="shared" si="2"/>
        <v/>
      </c>
      <c r="AB40" s="1" t="str">
        <f t="shared" si="3"/>
        <v/>
      </c>
      <c r="AC40" s="1" t="str">
        <f t="shared" si="4"/>
        <v/>
      </c>
    </row>
    <row r="41" spans="1:29" ht="57" customHeight="1" x14ac:dyDescent="0.2">
      <c r="A41" s="293"/>
      <c r="B41" s="31"/>
      <c r="C41" s="7"/>
      <c r="D41" s="7"/>
      <c r="E41" s="32"/>
      <c r="F41" s="33"/>
      <c r="G41" s="233"/>
      <c r="H41" s="6" t="str">
        <f>IF(E41="","",VLOOKUP(E41,各種マスタ!A:C,2,0))</f>
        <v/>
      </c>
      <c r="I41" s="34" t="str">
        <f>IF(E41="","",VLOOKUP(W41,図書名リスト!A:W,5,0))</f>
        <v/>
      </c>
      <c r="J41" s="34" t="str">
        <f>IF(E41="","",VLOOKUP(W41,図書名リスト!A:W,9,0))</f>
        <v/>
      </c>
      <c r="K41" s="34" t="str">
        <f>IF(E41="","",VLOOKUP(W41,図書名リスト!A:W,23,0))</f>
        <v/>
      </c>
      <c r="L41" s="5" t="str">
        <f>IF(E41="","",VLOOKUP(W41,図書名リスト!A:W,11,0))</f>
        <v/>
      </c>
      <c r="M41" s="35" t="str">
        <f>IF(E41="","",VLOOKUP(W41,図書名リスト!A:W,14,0))</f>
        <v/>
      </c>
      <c r="N41" s="36" t="str">
        <f>IF(E41="","",VLOOKUP(W41,図書名リスト!A:W,17,0))</f>
        <v/>
      </c>
      <c r="O41" s="5" t="str">
        <f>IF(E41="","",VLOOKUP(W41,図書名リスト!A:W,21,0))</f>
        <v/>
      </c>
      <c r="P41" s="5" t="str">
        <f>IF(E41="","",VLOOKUP(W41,図書名リスト!A:W,19,0))</f>
        <v/>
      </c>
      <c r="Q41" s="5" t="str">
        <f>IF(E41="","",VLOOKUP(W41,図書名リスト!A:W,20,0))</f>
        <v/>
      </c>
      <c r="R41" s="5" t="str">
        <f>IF(E41="","",VLOOKUP(W41,図書名リスト!A:W,22,0))</f>
        <v/>
      </c>
      <c r="S41" s="27" t="str">
        <f t="shared" si="8"/>
        <v xml:space="preserve"> </v>
      </c>
      <c r="T41" s="27" t="str">
        <f t="shared" si="9"/>
        <v>　</v>
      </c>
      <c r="U41" s="27" t="str">
        <f t="shared" si="10"/>
        <v xml:space="preserve"> </v>
      </c>
      <c r="V41" s="27">
        <f t="shared" si="11"/>
        <v>0</v>
      </c>
      <c r="W41" s="27" t="str">
        <f t="shared" si="12"/>
        <v/>
      </c>
      <c r="Z41" s="1" t="str">
        <f t="shared" si="7"/>
        <v/>
      </c>
      <c r="AA41" s="1" t="str">
        <f t="shared" si="2"/>
        <v/>
      </c>
      <c r="AB41" s="1" t="str">
        <f t="shared" si="3"/>
        <v/>
      </c>
      <c r="AC41" s="1" t="str">
        <f t="shared" si="4"/>
        <v/>
      </c>
    </row>
    <row r="42" spans="1:29" ht="57" customHeight="1" x14ac:dyDescent="0.2">
      <c r="A42" s="293"/>
      <c r="B42" s="31"/>
      <c r="C42" s="7"/>
      <c r="D42" s="7"/>
      <c r="E42" s="32"/>
      <c r="F42" s="33"/>
      <c r="G42" s="233"/>
      <c r="H42" s="6" t="str">
        <f>IF(E42="","",VLOOKUP(E42,各種マスタ!A:C,2,0))</f>
        <v/>
      </c>
      <c r="I42" s="34" t="str">
        <f>IF(E42="","",VLOOKUP(W42,図書名リスト!A:W,5,0))</f>
        <v/>
      </c>
      <c r="J42" s="34" t="str">
        <f>IF(E42="","",VLOOKUP(W42,図書名リスト!A:W,9,0))</f>
        <v/>
      </c>
      <c r="K42" s="34" t="str">
        <f>IF(E42="","",VLOOKUP(W42,図書名リスト!A:W,23,0))</f>
        <v/>
      </c>
      <c r="L42" s="5" t="str">
        <f>IF(E42="","",VLOOKUP(W42,図書名リスト!A:W,11,0))</f>
        <v/>
      </c>
      <c r="M42" s="35" t="str">
        <f>IF(E42="","",VLOOKUP(W42,図書名リスト!A:W,14,0))</f>
        <v/>
      </c>
      <c r="N42" s="36" t="str">
        <f>IF(E42="","",VLOOKUP(W42,図書名リスト!A:W,17,0))</f>
        <v/>
      </c>
      <c r="O42" s="5" t="str">
        <f>IF(E42="","",VLOOKUP(W42,図書名リスト!A:W,21,0))</f>
        <v/>
      </c>
      <c r="P42" s="5" t="str">
        <f>IF(E42="","",VLOOKUP(W42,図書名リスト!A:W,19,0))</f>
        <v/>
      </c>
      <c r="Q42" s="5" t="str">
        <f>IF(E42="","",VLOOKUP(W42,図書名リスト!A:W,20,0))</f>
        <v/>
      </c>
      <c r="R42" s="5" t="str">
        <f>IF(E42="","",VLOOKUP(W42,図書名リスト!A:W,22,0))</f>
        <v/>
      </c>
      <c r="S42" s="27" t="str">
        <f t="shared" si="8"/>
        <v xml:space="preserve"> </v>
      </c>
      <c r="T42" s="27" t="str">
        <f t="shared" si="9"/>
        <v>　</v>
      </c>
      <c r="U42" s="27" t="str">
        <f t="shared" si="10"/>
        <v xml:space="preserve"> </v>
      </c>
      <c r="V42" s="27">
        <f t="shared" si="11"/>
        <v>0</v>
      </c>
      <c r="W42" s="27" t="str">
        <f t="shared" si="12"/>
        <v/>
      </c>
      <c r="Z42" s="1" t="str">
        <f t="shared" si="7"/>
        <v/>
      </c>
      <c r="AA42" s="1" t="str">
        <f t="shared" si="2"/>
        <v/>
      </c>
      <c r="AB42" s="1" t="str">
        <f t="shared" si="3"/>
        <v/>
      </c>
      <c r="AC42" s="1" t="str">
        <f t="shared" si="4"/>
        <v/>
      </c>
    </row>
    <row r="43" spans="1:29" ht="57" customHeight="1" x14ac:dyDescent="0.2">
      <c r="A43" s="293"/>
      <c r="B43" s="31"/>
      <c r="C43" s="7"/>
      <c r="D43" s="7"/>
      <c r="E43" s="32"/>
      <c r="F43" s="33"/>
      <c r="G43" s="233"/>
      <c r="H43" s="6" t="str">
        <f>IF(E43="","",VLOOKUP(E43,各種マスタ!A:C,2,0))</f>
        <v/>
      </c>
      <c r="I43" s="34" t="str">
        <f>IF(E43="","",VLOOKUP(W43,図書名リスト!A:W,5,0))</f>
        <v/>
      </c>
      <c r="J43" s="34" t="str">
        <f>IF(E43="","",VLOOKUP(W43,図書名リスト!A:W,9,0))</f>
        <v/>
      </c>
      <c r="K43" s="34" t="str">
        <f>IF(E43="","",VLOOKUP(W43,図書名リスト!A:W,23,0))</f>
        <v/>
      </c>
      <c r="L43" s="5" t="str">
        <f>IF(E43="","",VLOOKUP(W43,図書名リスト!A:W,11,0))</f>
        <v/>
      </c>
      <c r="M43" s="35" t="str">
        <f>IF(E43="","",VLOOKUP(W43,図書名リスト!A:W,14,0))</f>
        <v/>
      </c>
      <c r="N43" s="36" t="str">
        <f>IF(E43="","",VLOOKUP(W43,図書名リスト!A:W,17,0))</f>
        <v/>
      </c>
      <c r="O43" s="5" t="str">
        <f>IF(E43="","",VLOOKUP(W43,図書名リスト!A:W,21,0))</f>
        <v/>
      </c>
      <c r="P43" s="5" t="str">
        <f>IF(E43="","",VLOOKUP(W43,図書名リスト!A:W,19,0))</f>
        <v/>
      </c>
      <c r="Q43" s="5" t="str">
        <f>IF(E43="","",VLOOKUP(W43,図書名リスト!A:W,20,0))</f>
        <v/>
      </c>
      <c r="R43" s="5" t="str">
        <f>IF(E43="","",VLOOKUP(W43,図書名リスト!A:W,22,0))</f>
        <v/>
      </c>
      <c r="S43" s="27" t="str">
        <f t="shared" si="8"/>
        <v xml:space="preserve"> </v>
      </c>
      <c r="T43" s="27" t="str">
        <f t="shared" si="9"/>
        <v>　</v>
      </c>
      <c r="U43" s="27" t="str">
        <f t="shared" si="10"/>
        <v xml:space="preserve"> </v>
      </c>
      <c r="V43" s="27">
        <f t="shared" si="11"/>
        <v>0</v>
      </c>
      <c r="W43" s="27" t="str">
        <f t="shared" si="12"/>
        <v/>
      </c>
      <c r="Z43" s="1" t="str">
        <f t="shared" si="7"/>
        <v/>
      </c>
      <c r="AA43" s="1" t="str">
        <f t="shared" si="2"/>
        <v/>
      </c>
      <c r="AB43" s="1" t="str">
        <f t="shared" si="3"/>
        <v/>
      </c>
      <c r="AC43" s="1" t="str">
        <f t="shared" si="4"/>
        <v/>
      </c>
    </row>
    <row r="44" spans="1:29" ht="57" customHeight="1" x14ac:dyDescent="0.2">
      <c r="A44" s="293"/>
      <c r="B44" s="31"/>
      <c r="C44" s="7"/>
      <c r="D44" s="7"/>
      <c r="E44" s="32"/>
      <c r="F44" s="33"/>
      <c r="G44" s="233"/>
      <c r="H44" s="6" t="str">
        <f>IF(E44="","",VLOOKUP(E44,各種マスタ!A:C,2,0))</f>
        <v/>
      </c>
      <c r="I44" s="34" t="str">
        <f>IF(E44="","",VLOOKUP(W44,図書名リスト!A:W,5,0))</f>
        <v/>
      </c>
      <c r="J44" s="34" t="str">
        <f>IF(E44="","",VLOOKUP(W44,図書名リスト!A:W,9,0))</f>
        <v/>
      </c>
      <c r="K44" s="34" t="str">
        <f>IF(E44="","",VLOOKUP(W44,図書名リスト!A:W,23,0))</f>
        <v/>
      </c>
      <c r="L44" s="5" t="str">
        <f>IF(E44="","",VLOOKUP(W44,図書名リスト!A:W,11,0))</f>
        <v/>
      </c>
      <c r="M44" s="35" t="str">
        <f>IF(E44="","",VLOOKUP(W44,図書名リスト!A:W,14,0))</f>
        <v/>
      </c>
      <c r="N44" s="36" t="str">
        <f>IF(E44="","",VLOOKUP(W44,図書名リスト!A:W,17,0))</f>
        <v/>
      </c>
      <c r="O44" s="5" t="str">
        <f>IF(E44="","",VLOOKUP(W44,図書名リスト!A:W,21,0))</f>
        <v/>
      </c>
      <c r="P44" s="5" t="str">
        <f>IF(E44="","",VLOOKUP(W44,図書名リスト!A:W,19,0))</f>
        <v/>
      </c>
      <c r="Q44" s="5" t="str">
        <f>IF(E44="","",VLOOKUP(W44,図書名リスト!A:W,20,0))</f>
        <v/>
      </c>
      <c r="R44" s="5" t="str">
        <f>IF(E44="","",VLOOKUP(W44,図書名リスト!A:W,22,0))</f>
        <v/>
      </c>
      <c r="S44" s="27" t="str">
        <f t="shared" si="8"/>
        <v xml:space="preserve"> </v>
      </c>
      <c r="T44" s="27" t="str">
        <f t="shared" si="9"/>
        <v>　</v>
      </c>
      <c r="U44" s="27" t="str">
        <f t="shared" si="10"/>
        <v xml:space="preserve"> </v>
      </c>
      <c r="V44" s="27">
        <f t="shared" si="11"/>
        <v>0</v>
      </c>
      <c r="W44" s="27" t="str">
        <f t="shared" si="12"/>
        <v/>
      </c>
      <c r="Z44" s="1" t="str">
        <f t="shared" si="7"/>
        <v/>
      </c>
      <c r="AA44" s="1" t="str">
        <f t="shared" si="2"/>
        <v/>
      </c>
      <c r="AB44" s="1" t="str">
        <f t="shared" si="3"/>
        <v/>
      </c>
      <c r="AC44" s="1" t="str">
        <f t="shared" si="4"/>
        <v/>
      </c>
    </row>
    <row r="45" spans="1:29" ht="57" customHeight="1" x14ac:dyDescent="0.2">
      <c r="A45" s="293"/>
      <c r="B45" s="31"/>
      <c r="C45" s="7"/>
      <c r="D45" s="7"/>
      <c r="E45" s="32"/>
      <c r="F45" s="33"/>
      <c r="G45" s="233"/>
      <c r="H45" s="6" t="str">
        <f>IF(E45="","",VLOOKUP(E45,各種マスタ!A:C,2,0))</f>
        <v/>
      </c>
      <c r="I45" s="34" t="str">
        <f>IF(E45="","",VLOOKUP(W45,図書名リスト!A:W,5,0))</f>
        <v/>
      </c>
      <c r="J45" s="34" t="str">
        <f>IF(E45="","",VLOOKUP(W45,図書名リスト!A:W,9,0))</f>
        <v/>
      </c>
      <c r="K45" s="34" t="str">
        <f>IF(E45="","",VLOOKUP(W45,図書名リスト!A:W,23,0))</f>
        <v/>
      </c>
      <c r="L45" s="5" t="str">
        <f>IF(E45="","",VLOOKUP(W45,図書名リスト!A:W,11,0))</f>
        <v/>
      </c>
      <c r="M45" s="35" t="str">
        <f>IF(E45="","",VLOOKUP(W45,図書名リスト!A:W,14,0))</f>
        <v/>
      </c>
      <c r="N45" s="36" t="str">
        <f>IF(E45="","",VLOOKUP(W45,図書名リスト!A:W,17,0))</f>
        <v/>
      </c>
      <c r="O45" s="5" t="str">
        <f>IF(E45="","",VLOOKUP(W45,図書名リスト!A:W,21,0))</f>
        <v/>
      </c>
      <c r="P45" s="5" t="str">
        <f>IF(E45="","",VLOOKUP(W45,図書名リスト!A:W,19,0))</f>
        <v/>
      </c>
      <c r="Q45" s="5" t="str">
        <f>IF(E45="","",VLOOKUP(W45,図書名リスト!A:W,20,0))</f>
        <v/>
      </c>
      <c r="R45" s="5" t="str">
        <f>IF(E45="","",VLOOKUP(W45,図書名リスト!A:W,22,0))</f>
        <v/>
      </c>
      <c r="S45" s="27" t="str">
        <f t="shared" si="8"/>
        <v xml:space="preserve"> </v>
      </c>
      <c r="T45" s="27" t="str">
        <f t="shared" si="9"/>
        <v>　</v>
      </c>
      <c r="U45" s="27" t="str">
        <f t="shared" si="10"/>
        <v xml:space="preserve"> </v>
      </c>
      <c r="V45" s="27">
        <f t="shared" si="11"/>
        <v>0</v>
      </c>
      <c r="W45" s="27" t="str">
        <f t="shared" si="12"/>
        <v/>
      </c>
      <c r="Z45" s="1" t="str">
        <f t="shared" si="7"/>
        <v/>
      </c>
      <c r="AA45" s="1" t="str">
        <f t="shared" si="2"/>
        <v/>
      </c>
      <c r="AB45" s="1" t="str">
        <f t="shared" si="3"/>
        <v/>
      </c>
      <c r="AC45" s="1" t="str">
        <f t="shared" si="4"/>
        <v/>
      </c>
    </row>
    <row r="46" spans="1:29" ht="57" customHeight="1" x14ac:dyDescent="0.2">
      <c r="A46" s="293"/>
      <c r="B46" s="31"/>
      <c r="C46" s="7"/>
      <c r="D46" s="7"/>
      <c r="E46" s="32"/>
      <c r="F46" s="33"/>
      <c r="G46" s="233"/>
      <c r="H46" s="6" t="str">
        <f>IF(E46="","",VLOOKUP(E46,各種マスタ!A:C,2,0))</f>
        <v/>
      </c>
      <c r="I46" s="34" t="str">
        <f>IF(E46="","",VLOOKUP(W46,図書名リスト!A:W,5,0))</f>
        <v/>
      </c>
      <c r="J46" s="34" t="str">
        <f>IF(E46="","",VLOOKUP(W46,図書名リスト!A:W,9,0))</f>
        <v/>
      </c>
      <c r="K46" s="34" t="str">
        <f>IF(E46="","",VLOOKUP(W46,図書名リスト!A:W,23,0))</f>
        <v/>
      </c>
      <c r="L46" s="5" t="str">
        <f>IF(E46="","",VLOOKUP(W46,図書名リスト!A:W,11,0))</f>
        <v/>
      </c>
      <c r="M46" s="35" t="str">
        <f>IF(E46="","",VLOOKUP(W46,図書名リスト!A:W,14,0))</f>
        <v/>
      </c>
      <c r="N46" s="36" t="str">
        <f>IF(E46="","",VLOOKUP(W46,図書名リスト!A:W,17,0))</f>
        <v/>
      </c>
      <c r="O46" s="5" t="str">
        <f>IF(E46="","",VLOOKUP(W46,図書名リスト!A:W,21,0))</f>
        <v/>
      </c>
      <c r="P46" s="5" t="str">
        <f>IF(E46="","",VLOOKUP(W46,図書名リスト!A:W,19,0))</f>
        <v/>
      </c>
      <c r="Q46" s="5" t="str">
        <f>IF(E46="","",VLOOKUP(W46,図書名リスト!A:W,20,0))</f>
        <v/>
      </c>
      <c r="R46" s="5" t="str">
        <f>IF(E46="","",VLOOKUP(W46,図書名リスト!A:W,22,0))</f>
        <v/>
      </c>
      <c r="S46" s="27" t="str">
        <f t="shared" si="8"/>
        <v xml:space="preserve"> </v>
      </c>
      <c r="T46" s="27" t="str">
        <f t="shared" si="9"/>
        <v>　</v>
      </c>
      <c r="U46" s="27" t="str">
        <f t="shared" si="10"/>
        <v xml:space="preserve"> </v>
      </c>
      <c r="V46" s="27">
        <f t="shared" si="11"/>
        <v>0</v>
      </c>
      <c r="W46" s="27" t="str">
        <f t="shared" si="12"/>
        <v/>
      </c>
      <c r="Z46" s="1" t="str">
        <f t="shared" si="7"/>
        <v/>
      </c>
      <c r="AA46" s="1" t="str">
        <f t="shared" si="2"/>
        <v/>
      </c>
      <c r="AB46" s="1" t="str">
        <f t="shared" si="3"/>
        <v/>
      </c>
      <c r="AC46" s="1" t="str">
        <f t="shared" si="4"/>
        <v/>
      </c>
    </row>
    <row r="47" spans="1:29" ht="57" customHeight="1" x14ac:dyDescent="0.2">
      <c r="A47" s="293"/>
      <c r="B47" s="31"/>
      <c r="C47" s="7"/>
      <c r="D47" s="7"/>
      <c r="E47" s="32"/>
      <c r="F47" s="33"/>
      <c r="G47" s="233"/>
      <c r="H47" s="6" t="str">
        <f>IF(E47="","",VLOOKUP(E47,各種マスタ!A:C,2,0))</f>
        <v/>
      </c>
      <c r="I47" s="34" t="str">
        <f>IF(E47="","",VLOOKUP(W47,図書名リスト!A:W,5,0))</f>
        <v/>
      </c>
      <c r="J47" s="34" t="str">
        <f>IF(E47="","",VLOOKUP(W47,図書名リスト!A:W,9,0))</f>
        <v/>
      </c>
      <c r="K47" s="34" t="str">
        <f>IF(E47="","",VLOOKUP(W47,図書名リスト!A:W,23,0))</f>
        <v/>
      </c>
      <c r="L47" s="5" t="str">
        <f>IF(E47="","",VLOOKUP(W47,図書名リスト!A:W,11,0))</f>
        <v/>
      </c>
      <c r="M47" s="35" t="str">
        <f>IF(E47="","",VLOOKUP(W47,図書名リスト!A:W,14,0))</f>
        <v/>
      </c>
      <c r="N47" s="36" t="str">
        <f>IF(E47="","",VLOOKUP(W47,図書名リスト!A:W,17,0))</f>
        <v/>
      </c>
      <c r="O47" s="5" t="str">
        <f>IF(E47="","",VLOOKUP(W47,図書名リスト!A:W,21,0))</f>
        <v/>
      </c>
      <c r="P47" s="5" t="str">
        <f>IF(E47="","",VLOOKUP(W47,図書名リスト!A:W,19,0))</f>
        <v/>
      </c>
      <c r="Q47" s="5" t="str">
        <f>IF(E47="","",VLOOKUP(W47,図書名リスト!A:W,20,0))</f>
        <v/>
      </c>
      <c r="R47" s="5" t="str">
        <f>IF(E47="","",VLOOKUP(W47,図書名リスト!A:W,22,0))</f>
        <v/>
      </c>
      <c r="S47" s="27" t="str">
        <f t="shared" si="8"/>
        <v xml:space="preserve"> </v>
      </c>
      <c r="T47" s="27" t="str">
        <f t="shared" si="9"/>
        <v>　</v>
      </c>
      <c r="U47" s="27" t="str">
        <f t="shared" si="10"/>
        <v xml:space="preserve"> </v>
      </c>
      <c r="V47" s="27">
        <f t="shared" si="11"/>
        <v>0</v>
      </c>
      <c r="W47" s="27" t="str">
        <f t="shared" si="12"/>
        <v/>
      </c>
      <c r="Z47" s="1" t="str">
        <f t="shared" si="7"/>
        <v/>
      </c>
      <c r="AA47" s="1" t="str">
        <f t="shared" si="2"/>
        <v/>
      </c>
      <c r="AB47" s="1" t="str">
        <f t="shared" si="3"/>
        <v/>
      </c>
      <c r="AC47" s="1" t="str">
        <f t="shared" si="4"/>
        <v/>
      </c>
    </row>
    <row r="48" spans="1:29" ht="57" customHeight="1" x14ac:dyDescent="0.2">
      <c r="A48" s="293"/>
      <c r="B48" s="31"/>
      <c r="C48" s="7"/>
      <c r="D48" s="7"/>
      <c r="E48" s="32"/>
      <c r="F48" s="33"/>
      <c r="G48" s="233"/>
      <c r="H48" s="6" t="str">
        <f>IF(E48="","",VLOOKUP(E48,各種マスタ!A:C,2,0))</f>
        <v/>
      </c>
      <c r="I48" s="34" t="str">
        <f>IF(E48="","",VLOOKUP(W48,図書名リスト!A:W,5,0))</f>
        <v/>
      </c>
      <c r="J48" s="34" t="str">
        <f>IF(E48="","",VLOOKUP(W48,図書名リスト!A:W,9,0))</f>
        <v/>
      </c>
      <c r="K48" s="34" t="str">
        <f>IF(E48="","",VLOOKUP(W48,図書名リスト!A:W,23,0))</f>
        <v/>
      </c>
      <c r="L48" s="5" t="str">
        <f>IF(E48="","",VLOOKUP(W48,図書名リスト!A:W,11,0))</f>
        <v/>
      </c>
      <c r="M48" s="35" t="str">
        <f>IF(E48="","",VLOOKUP(W48,図書名リスト!A:W,14,0))</f>
        <v/>
      </c>
      <c r="N48" s="36" t="str">
        <f>IF(E48="","",VLOOKUP(W48,図書名リスト!A:W,17,0))</f>
        <v/>
      </c>
      <c r="O48" s="5" t="str">
        <f>IF(E48="","",VLOOKUP(W48,図書名リスト!A:W,21,0))</f>
        <v/>
      </c>
      <c r="P48" s="5" t="str">
        <f>IF(E48="","",VLOOKUP(W48,図書名リスト!A:W,19,0))</f>
        <v/>
      </c>
      <c r="Q48" s="5" t="str">
        <f>IF(E48="","",VLOOKUP(W48,図書名リスト!A:W,20,0))</f>
        <v/>
      </c>
      <c r="R48" s="5" t="str">
        <f>IF(E48="","",VLOOKUP(W48,図書名リスト!A:W,22,0))</f>
        <v/>
      </c>
      <c r="S48" s="27" t="str">
        <f t="shared" si="8"/>
        <v xml:space="preserve"> </v>
      </c>
      <c r="T48" s="27" t="str">
        <f t="shared" si="9"/>
        <v>　</v>
      </c>
      <c r="U48" s="27" t="str">
        <f t="shared" si="10"/>
        <v xml:space="preserve"> </v>
      </c>
      <c r="V48" s="27">
        <f t="shared" si="11"/>
        <v>0</v>
      </c>
      <c r="W48" s="27" t="str">
        <f t="shared" si="12"/>
        <v/>
      </c>
      <c r="Z48" s="1" t="str">
        <f t="shared" si="7"/>
        <v/>
      </c>
      <c r="AA48" s="1" t="str">
        <f t="shared" si="2"/>
        <v/>
      </c>
      <c r="AB48" s="1" t="str">
        <f t="shared" si="3"/>
        <v/>
      </c>
      <c r="AC48" s="1" t="str">
        <f t="shared" si="4"/>
        <v/>
      </c>
    </row>
    <row r="49" spans="1:29" ht="57" customHeight="1" x14ac:dyDescent="0.2">
      <c r="A49" s="293"/>
      <c r="B49" s="31"/>
      <c r="C49" s="7"/>
      <c r="D49" s="7"/>
      <c r="E49" s="32"/>
      <c r="F49" s="33"/>
      <c r="G49" s="31"/>
      <c r="H49" s="6" t="str">
        <f>IF(E49="","",VLOOKUP(E49,各種マスタ!A:C,2,0))</f>
        <v/>
      </c>
      <c r="I49" s="34" t="str">
        <f>IF(E49="","",VLOOKUP(W49,図書名リスト!A:W,5,0))</f>
        <v/>
      </c>
      <c r="J49" s="34" t="str">
        <f>IF(E49="","",VLOOKUP(W49,図書名リスト!A:W,9,0))</f>
        <v/>
      </c>
      <c r="K49" s="34" t="str">
        <f>IF(E49="","",VLOOKUP(W49,図書名リスト!A:W,23,0))</f>
        <v/>
      </c>
      <c r="L49" s="5" t="str">
        <f>IF(E49="","",VLOOKUP(W49,図書名リスト!A:W,11,0))</f>
        <v/>
      </c>
      <c r="M49" s="35" t="str">
        <f>IF(E49="","",VLOOKUP(W49,図書名リスト!A:W,14,0))</f>
        <v/>
      </c>
      <c r="N49" s="36" t="str">
        <f>IF(E49="","",VLOOKUP(W49,図書名リスト!A:W,17,0))</f>
        <v/>
      </c>
      <c r="O49" s="5" t="str">
        <f>IF(E49="","",VLOOKUP(W49,図書名リスト!A:W,21,0))</f>
        <v/>
      </c>
      <c r="P49" s="5" t="str">
        <f>IF(E49="","",VLOOKUP(W49,図書名リスト!A:W,19,0))</f>
        <v/>
      </c>
      <c r="Q49" s="5" t="str">
        <f>IF(E49="","",VLOOKUP(W49,図書名リスト!A:W,20,0))</f>
        <v/>
      </c>
      <c r="R49" s="5" t="str">
        <f>IF(E49="","",VLOOKUP(W49,図書名リスト!A:W,22,0))</f>
        <v/>
      </c>
      <c r="S49" s="27" t="str">
        <f t="shared" si="8"/>
        <v xml:space="preserve"> </v>
      </c>
      <c r="T49" s="27" t="str">
        <f t="shared" si="9"/>
        <v>　</v>
      </c>
      <c r="U49" s="27" t="str">
        <f t="shared" si="10"/>
        <v xml:space="preserve"> </v>
      </c>
      <c r="V49" s="27">
        <f t="shared" si="11"/>
        <v>0</v>
      </c>
      <c r="W49" s="27" t="str">
        <f t="shared" si="12"/>
        <v/>
      </c>
      <c r="Z49" s="1" t="str">
        <f t="shared" si="7"/>
        <v/>
      </c>
      <c r="AA49" s="1" t="str">
        <f t="shared" si="2"/>
        <v/>
      </c>
      <c r="AB49" s="1" t="str">
        <f t="shared" si="3"/>
        <v/>
      </c>
      <c r="AC49" s="1" t="str">
        <f t="shared" si="4"/>
        <v/>
      </c>
    </row>
    <row r="50" spans="1:29" ht="57" customHeight="1" x14ac:dyDescent="0.2">
      <c r="A50" s="293"/>
      <c r="B50" s="31"/>
      <c r="C50" s="7"/>
      <c r="D50" s="7"/>
      <c r="E50" s="32"/>
      <c r="F50" s="33"/>
      <c r="G50" s="31"/>
      <c r="H50" s="6" t="str">
        <f>IF(E50="","",VLOOKUP(E50,各種マスタ!A:C,2,0))</f>
        <v/>
      </c>
      <c r="I50" s="34" t="str">
        <f>IF(E50="","",VLOOKUP(W50,図書名リスト!A:W,5,0))</f>
        <v/>
      </c>
      <c r="J50" s="34" t="str">
        <f>IF(E50="","",VLOOKUP(W50,図書名リスト!A:W,9,0))</f>
        <v/>
      </c>
      <c r="K50" s="34" t="str">
        <f>IF(E50="","",VLOOKUP(W50,図書名リスト!A:W,23,0))</f>
        <v/>
      </c>
      <c r="L50" s="5" t="str">
        <f>IF(E50="","",VLOOKUP(W50,図書名リスト!A:W,11,0))</f>
        <v/>
      </c>
      <c r="M50" s="35" t="str">
        <f>IF(E50="","",VLOOKUP(W50,図書名リスト!A:W,14,0))</f>
        <v/>
      </c>
      <c r="N50" s="36" t="str">
        <f>IF(E50="","",VLOOKUP(W50,図書名リスト!A:W,17,0))</f>
        <v/>
      </c>
      <c r="O50" s="5" t="str">
        <f>IF(E50="","",VLOOKUP(W50,図書名リスト!A:W,21,0))</f>
        <v/>
      </c>
      <c r="P50" s="5" t="str">
        <f>IF(E50="","",VLOOKUP(W50,図書名リスト!A:W,19,0))</f>
        <v/>
      </c>
      <c r="Q50" s="5" t="str">
        <f>IF(E50="","",VLOOKUP(W50,図書名リスト!A:W,20,0))</f>
        <v/>
      </c>
      <c r="R50" s="5" t="str">
        <f>IF(E50="","",VLOOKUP(W50,図書名リスト!A:W,22,0))</f>
        <v/>
      </c>
      <c r="S50" s="27" t="str">
        <f t="shared" si="8"/>
        <v xml:space="preserve"> </v>
      </c>
      <c r="T50" s="27" t="str">
        <f t="shared" si="9"/>
        <v>　</v>
      </c>
      <c r="U50" s="27" t="str">
        <f t="shared" si="10"/>
        <v xml:space="preserve"> </v>
      </c>
      <c r="V50" s="27">
        <f t="shared" si="11"/>
        <v>0</v>
      </c>
      <c r="W50" s="27" t="str">
        <f t="shared" si="12"/>
        <v/>
      </c>
      <c r="Z50" s="1" t="str">
        <f t="shared" si="7"/>
        <v/>
      </c>
      <c r="AA50" s="1" t="str">
        <f t="shared" si="2"/>
        <v/>
      </c>
      <c r="AB50" s="1" t="str">
        <f t="shared" si="3"/>
        <v/>
      </c>
      <c r="AC50" s="1" t="str">
        <f t="shared" si="4"/>
        <v/>
      </c>
    </row>
    <row r="51" spans="1:29" ht="57" customHeight="1" x14ac:dyDescent="0.2">
      <c r="A51" s="293"/>
      <c r="B51" s="31"/>
      <c r="C51" s="7"/>
      <c r="D51" s="7"/>
      <c r="E51" s="32"/>
      <c r="F51" s="33"/>
      <c r="G51" s="31"/>
      <c r="H51" s="6" t="str">
        <f>IF(E51="","",VLOOKUP(E51,各種マスタ!A:C,2,0))</f>
        <v/>
      </c>
      <c r="I51" s="34" t="str">
        <f>IF(E51="","",VLOOKUP(W51,図書名リスト!A:W,5,0))</f>
        <v/>
      </c>
      <c r="J51" s="34" t="str">
        <f>IF(E51="","",VLOOKUP(W51,図書名リスト!A:W,9,0))</f>
        <v/>
      </c>
      <c r="K51" s="34" t="str">
        <f>IF(E51="","",VLOOKUP(W51,図書名リスト!A:W,23,0))</f>
        <v/>
      </c>
      <c r="L51" s="5" t="str">
        <f>IF(E51="","",VLOOKUP(W51,図書名リスト!A:W,11,0))</f>
        <v/>
      </c>
      <c r="M51" s="35" t="str">
        <f>IF(E51="","",VLOOKUP(W51,図書名リスト!A:W,14,0))</f>
        <v/>
      </c>
      <c r="N51" s="36" t="str">
        <f>IF(E51="","",VLOOKUP(W51,図書名リスト!A:W,17,0))</f>
        <v/>
      </c>
      <c r="O51" s="5" t="str">
        <f>IF(E51="","",VLOOKUP(W51,図書名リスト!A:W,21,0))</f>
        <v/>
      </c>
      <c r="P51" s="5" t="str">
        <f>IF(E51="","",VLOOKUP(W51,図書名リスト!A:W,19,0))</f>
        <v/>
      </c>
      <c r="Q51" s="5" t="str">
        <f>IF(E51="","",VLOOKUP(W51,図書名リスト!A:W,20,0))</f>
        <v/>
      </c>
      <c r="R51" s="5" t="str">
        <f>IF(E51="","",VLOOKUP(W51,図書名リスト!A:W,22,0))</f>
        <v/>
      </c>
      <c r="S51" s="27" t="str">
        <f t="shared" si="8"/>
        <v xml:space="preserve"> </v>
      </c>
      <c r="T51" s="27" t="str">
        <f t="shared" si="9"/>
        <v>　</v>
      </c>
      <c r="U51" s="27" t="str">
        <f t="shared" si="10"/>
        <v xml:space="preserve"> </v>
      </c>
      <c r="V51" s="27">
        <f t="shared" si="11"/>
        <v>0</v>
      </c>
      <c r="W51" s="27" t="str">
        <f t="shared" si="12"/>
        <v/>
      </c>
      <c r="Z51" s="1" t="str">
        <f t="shared" si="7"/>
        <v/>
      </c>
      <c r="AA51" s="1" t="str">
        <f t="shared" si="2"/>
        <v/>
      </c>
      <c r="AB51" s="1" t="str">
        <f t="shared" si="3"/>
        <v/>
      </c>
      <c r="AC51" s="1" t="str">
        <f t="shared" si="4"/>
        <v/>
      </c>
    </row>
    <row r="52" spans="1:29" ht="57" customHeight="1" x14ac:dyDescent="0.2">
      <c r="A52" s="293"/>
      <c r="B52" s="31"/>
      <c r="C52" s="7"/>
      <c r="D52" s="7"/>
      <c r="E52" s="32"/>
      <c r="F52" s="33"/>
      <c r="G52" s="31"/>
      <c r="H52" s="6" t="str">
        <f>IF(E52="","",VLOOKUP(E52,各種マスタ!A:C,2,0))</f>
        <v/>
      </c>
      <c r="I52" s="34" t="str">
        <f>IF(E52="","",VLOOKUP(W52,図書名リスト!A:W,5,0))</f>
        <v/>
      </c>
      <c r="J52" s="34" t="str">
        <f>IF(E52="","",VLOOKUP(W52,図書名リスト!A:W,9,0))</f>
        <v/>
      </c>
      <c r="K52" s="34" t="str">
        <f>IF(E52="","",VLOOKUP(W52,図書名リスト!A:W,23,0))</f>
        <v/>
      </c>
      <c r="L52" s="5" t="str">
        <f>IF(E52="","",VLOOKUP(W52,図書名リスト!A:W,11,0))</f>
        <v/>
      </c>
      <c r="M52" s="35" t="str">
        <f>IF(E52="","",VLOOKUP(W52,図書名リスト!A:W,14,0))</f>
        <v/>
      </c>
      <c r="N52" s="36" t="str">
        <f>IF(E52="","",VLOOKUP(W52,図書名リスト!A:W,17,0))</f>
        <v/>
      </c>
      <c r="O52" s="5" t="str">
        <f>IF(E52="","",VLOOKUP(W52,図書名リスト!A:W,21,0))</f>
        <v/>
      </c>
      <c r="P52" s="5" t="str">
        <f>IF(E52="","",VLOOKUP(W52,図書名リスト!A:W,19,0))</f>
        <v/>
      </c>
      <c r="Q52" s="5" t="str">
        <f>IF(E52="","",VLOOKUP(W52,図書名リスト!A:W,20,0))</f>
        <v/>
      </c>
      <c r="R52" s="5" t="str">
        <f>IF(E52="","",VLOOKUP(W52,図書名リスト!A:W,22,0))</f>
        <v/>
      </c>
      <c r="S52" s="27" t="str">
        <f t="shared" si="8"/>
        <v xml:space="preserve"> </v>
      </c>
      <c r="T52" s="27" t="str">
        <f t="shared" si="9"/>
        <v>　</v>
      </c>
      <c r="U52" s="27" t="str">
        <f t="shared" si="10"/>
        <v xml:space="preserve"> </v>
      </c>
      <c r="V52" s="27">
        <f t="shared" si="11"/>
        <v>0</v>
      </c>
      <c r="W52" s="27" t="str">
        <f t="shared" si="12"/>
        <v/>
      </c>
      <c r="Z52" s="1" t="str">
        <f t="shared" si="7"/>
        <v/>
      </c>
      <c r="AA52" s="1" t="str">
        <f t="shared" si="2"/>
        <v/>
      </c>
      <c r="AB52" s="1" t="str">
        <f t="shared" si="3"/>
        <v/>
      </c>
      <c r="AC52" s="1" t="str">
        <f t="shared" si="4"/>
        <v/>
      </c>
    </row>
    <row r="53" spans="1:29" ht="57" customHeight="1" x14ac:dyDescent="0.2">
      <c r="A53" s="293"/>
      <c r="B53" s="31"/>
      <c r="C53" s="7"/>
      <c r="D53" s="7"/>
      <c r="E53" s="32"/>
      <c r="F53" s="33"/>
      <c r="G53" s="31"/>
      <c r="H53" s="6" t="str">
        <f>IF(E53="","",VLOOKUP(E53,各種マスタ!A:C,2,0))</f>
        <v/>
      </c>
      <c r="I53" s="34" t="str">
        <f>IF(E53="","",VLOOKUP(W53,図書名リスト!A:W,5,0))</f>
        <v/>
      </c>
      <c r="J53" s="34" t="str">
        <f>IF(E53="","",VLOOKUP(W53,図書名リスト!A:W,9,0))</f>
        <v/>
      </c>
      <c r="K53" s="34" t="str">
        <f>IF(E53="","",VLOOKUP(W53,図書名リスト!A:W,23,0))</f>
        <v/>
      </c>
      <c r="L53" s="5" t="str">
        <f>IF(E53="","",VLOOKUP(W53,図書名リスト!A:W,11,0))</f>
        <v/>
      </c>
      <c r="M53" s="35" t="str">
        <f>IF(E53="","",VLOOKUP(W53,図書名リスト!A:W,14,0))</f>
        <v/>
      </c>
      <c r="N53" s="36" t="str">
        <f>IF(E53="","",VLOOKUP(W53,図書名リスト!A:W,17,0))</f>
        <v/>
      </c>
      <c r="O53" s="5" t="str">
        <f>IF(E53="","",VLOOKUP(W53,図書名リスト!A:W,21,0))</f>
        <v/>
      </c>
      <c r="P53" s="5" t="str">
        <f>IF(E53="","",VLOOKUP(W53,図書名リスト!A:W,19,0))</f>
        <v/>
      </c>
      <c r="Q53" s="5" t="str">
        <f>IF(E53="","",VLOOKUP(W53,図書名リスト!A:W,20,0))</f>
        <v/>
      </c>
      <c r="R53" s="5" t="str">
        <f>IF(E53="","",VLOOKUP(W53,図書名リスト!A:W,22,0))</f>
        <v/>
      </c>
      <c r="S53" s="27" t="str">
        <f t="shared" si="8"/>
        <v xml:space="preserve"> </v>
      </c>
      <c r="T53" s="27" t="str">
        <f t="shared" si="9"/>
        <v>　</v>
      </c>
      <c r="U53" s="27" t="str">
        <f t="shared" si="10"/>
        <v xml:space="preserve"> </v>
      </c>
      <c r="V53" s="27">
        <f t="shared" si="11"/>
        <v>0</v>
      </c>
      <c r="W53" s="27" t="str">
        <f t="shared" si="12"/>
        <v/>
      </c>
      <c r="Z53" s="1" t="str">
        <f t="shared" si="7"/>
        <v/>
      </c>
      <c r="AA53" s="1" t="str">
        <f t="shared" si="2"/>
        <v/>
      </c>
      <c r="AB53" s="1" t="str">
        <f t="shared" si="3"/>
        <v/>
      </c>
      <c r="AC53" s="1" t="str">
        <f t="shared" si="4"/>
        <v/>
      </c>
    </row>
    <row r="54" spans="1:29" ht="57" customHeight="1" x14ac:dyDescent="0.2">
      <c r="A54" s="293"/>
      <c r="B54" s="31"/>
      <c r="C54" s="7"/>
      <c r="D54" s="7"/>
      <c r="E54" s="32"/>
      <c r="F54" s="33"/>
      <c r="G54" s="31"/>
      <c r="H54" s="6" t="str">
        <f>IF(E54="","",VLOOKUP(E54,各種マスタ!A:C,2,0))</f>
        <v/>
      </c>
      <c r="I54" s="34" t="str">
        <f>IF(E54="","",VLOOKUP(W54,図書名リスト!A:W,5,0))</f>
        <v/>
      </c>
      <c r="J54" s="34" t="str">
        <f>IF(E54="","",VLOOKUP(W54,図書名リスト!A:W,9,0))</f>
        <v/>
      </c>
      <c r="K54" s="34" t="str">
        <f>IF(E54="","",VLOOKUP(W54,図書名リスト!A:W,23,0))</f>
        <v/>
      </c>
      <c r="L54" s="5" t="str">
        <f>IF(E54="","",VLOOKUP(W54,図書名リスト!A:W,11,0))</f>
        <v/>
      </c>
      <c r="M54" s="35" t="str">
        <f>IF(E54="","",VLOOKUP(W54,図書名リスト!A:W,14,0))</f>
        <v/>
      </c>
      <c r="N54" s="36" t="str">
        <f>IF(E54="","",VLOOKUP(W54,図書名リスト!A:W,17,0))</f>
        <v/>
      </c>
      <c r="O54" s="5" t="str">
        <f>IF(E54="","",VLOOKUP(W54,図書名リスト!A:W,21,0))</f>
        <v/>
      </c>
      <c r="P54" s="5" t="str">
        <f>IF(E54="","",VLOOKUP(W54,図書名リスト!A:W,19,0))</f>
        <v/>
      </c>
      <c r="Q54" s="5" t="str">
        <f>IF(E54="","",VLOOKUP(W54,図書名リスト!A:W,20,0))</f>
        <v/>
      </c>
      <c r="R54" s="5" t="str">
        <f>IF(E54="","",VLOOKUP(W54,図書名リスト!A:W,22,0))</f>
        <v/>
      </c>
      <c r="S54" s="27" t="str">
        <f t="shared" si="8"/>
        <v xml:space="preserve"> </v>
      </c>
      <c r="T54" s="27" t="str">
        <f t="shared" si="9"/>
        <v>　</v>
      </c>
      <c r="U54" s="27" t="str">
        <f t="shared" si="10"/>
        <v xml:space="preserve"> </v>
      </c>
      <c r="V54" s="27">
        <f t="shared" si="11"/>
        <v>0</v>
      </c>
      <c r="W54" s="27" t="str">
        <f t="shared" si="12"/>
        <v/>
      </c>
      <c r="Z54" s="1" t="str">
        <f t="shared" si="7"/>
        <v/>
      </c>
      <c r="AA54" s="1" t="str">
        <f t="shared" si="2"/>
        <v/>
      </c>
      <c r="AB54" s="1" t="str">
        <f t="shared" si="3"/>
        <v/>
      </c>
      <c r="AC54" s="1" t="str">
        <f t="shared" si="4"/>
        <v/>
      </c>
    </row>
    <row r="55" spans="1:29" ht="57" customHeight="1" x14ac:dyDescent="0.2">
      <c r="A55" s="293"/>
      <c r="B55" s="31"/>
      <c r="C55" s="7"/>
      <c r="D55" s="7"/>
      <c r="E55" s="32"/>
      <c r="F55" s="33"/>
      <c r="G55" s="31"/>
      <c r="H55" s="6" t="str">
        <f>IF(E55="","",VLOOKUP(E55,各種マスタ!A:C,2,0))</f>
        <v/>
      </c>
      <c r="I55" s="34" t="str">
        <f>IF(E55="","",VLOOKUP(W55,図書名リスト!A:W,5,0))</f>
        <v/>
      </c>
      <c r="J55" s="34" t="str">
        <f>IF(E55="","",VLOOKUP(W55,図書名リスト!A:W,9,0))</f>
        <v/>
      </c>
      <c r="K55" s="34" t="str">
        <f>IF(E55="","",VLOOKUP(W55,図書名リスト!A:W,23,0))</f>
        <v/>
      </c>
      <c r="L55" s="5" t="str">
        <f>IF(E55="","",VLOOKUP(W55,図書名リスト!A:W,11,0))</f>
        <v/>
      </c>
      <c r="M55" s="35" t="str">
        <f>IF(E55="","",VLOOKUP(W55,図書名リスト!A:W,14,0))</f>
        <v/>
      </c>
      <c r="N55" s="36" t="str">
        <f>IF(E55="","",VLOOKUP(W55,図書名リスト!A:W,17,0))</f>
        <v/>
      </c>
      <c r="O55" s="5" t="str">
        <f>IF(E55="","",VLOOKUP(W55,図書名リスト!A:W,21,0))</f>
        <v/>
      </c>
      <c r="P55" s="5" t="str">
        <f>IF(E55="","",VLOOKUP(W55,図書名リスト!A:W,19,0))</f>
        <v/>
      </c>
      <c r="Q55" s="5" t="str">
        <f>IF(E55="","",VLOOKUP(W55,図書名リスト!A:W,20,0))</f>
        <v/>
      </c>
      <c r="R55" s="5" t="str">
        <f>IF(E55="","",VLOOKUP(W55,図書名リスト!A:W,22,0))</f>
        <v/>
      </c>
      <c r="S55" s="27" t="str">
        <f t="shared" si="8"/>
        <v xml:space="preserve"> </v>
      </c>
      <c r="T55" s="27" t="str">
        <f t="shared" si="9"/>
        <v>　</v>
      </c>
      <c r="U55" s="27" t="str">
        <f t="shared" si="10"/>
        <v xml:space="preserve"> </v>
      </c>
      <c r="V55" s="27">
        <f t="shared" si="11"/>
        <v>0</v>
      </c>
      <c r="W55" s="27" t="str">
        <f t="shared" si="12"/>
        <v/>
      </c>
      <c r="Z55" s="1" t="str">
        <f t="shared" si="7"/>
        <v/>
      </c>
      <c r="AA55" s="1" t="str">
        <f t="shared" si="2"/>
        <v/>
      </c>
      <c r="AB55" s="1" t="str">
        <f t="shared" si="3"/>
        <v/>
      </c>
      <c r="AC55" s="1" t="str">
        <f t="shared" si="4"/>
        <v/>
      </c>
    </row>
    <row r="56" spans="1:29" ht="57" customHeight="1" x14ac:dyDescent="0.2">
      <c r="A56" s="293"/>
      <c r="B56" s="31"/>
      <c r="C56" s="7"/>
      <c r="D56" s="7"/>
      <c r="E56" s="32"/>
      <c r="F56" s="33"/>
      <c r="G56" s="31"/>
      <c r="H56" s="6" t="str">
        <f>IF(E56="","",VLOOKUP(E56,各種マスタ!A:C,2,0))</f>
        <v/>
      </c>
      <c r="I56" s="34" t="str">
        <f>IF(E56="","",VLOOKUP(W56,図書名リスト!A:W,5,0))</f>
        <v/>
      </c>
      <c r="J56" s="34" t="str">
        <f>IF(E56="","",VLOOKUP(W56,図書名リスト!A:W,9,0))</f>
        <v/>
      </c>
      <c r="K56" s="34" t="str">
        <f>IF(E56="","",VLOOKUP(W56,図書名リスト!A:W,23,0))</f>
        <v/>
      </c>
      <c r="L56" s="5" t="str">
        <f>IF(E56="","",VLOOKUP(W56,図書名リスト!A:W,11,0))</f>
        <v/>
      </c>
      <c r="M56" s="35" t="str">
        <f>IF(E56="","",VLOOKUP(W56,図書名リスト!A:W,14,0))</f>
        <v/>
      </c>
      <c r="N56" s="36" t="str">
        <f>IF(E56="","",VLOOKUP(W56,図書名リスト!A:W,17,0))</f>
        <v/>
      </c>
      <c r="O56" s="5" t="str">
        <f>IF(E56="","",VLOOKUP(W56,図書名リスト!A:W,21,0))</f>
        <v/>
      </c>
      <c r="P56" s="5" t="str">
        <f>IF(E56="","",VLOOKUP(W56,図書名リスト!A:W,19,0))</f>
        <v/>
      </c>
      <c r="Q56" s="5" t="str">
        <f>IF(E56="","",VLOOKUP(W56,図書名リスト!A:W,20,0))</f>
        <v/>
      </c>
      <c r="R56" s="5" t="str">
        <f>IF(E56="","",VLOOKUP(W56,図書名リスト!A:W,22,0))</f>
        <v/>
      </c>
      <c r="S56" s="27" t="str">
        <f t="shared" si="8"/>
        <v xml:space="preserve"> </v>
      </c>
      <c r="T56" s="27" t="str">
        <f t="shared" si="9"/>
        <v>　</v>
      </c>
      <c r="U56" s="27" t="str">
        <f t="shared" si="10"/>
        <v xml:space="preserve"> </v>
      </c>
      <c r="V56" s="27">
        <f t="shared" si="11"/>
        <v>0</v>
      </c>
      <c r="W56" s="27" t="str">
        <f t="shared" si="12"/>
        <v/>
      </c>
      <c r="Z56" s="1" t="str">
        <f t="shared" si="7"/>
        <v/>
      </c>
      <c r="AA56" s="1" t="str">
        <f t="shared" si="2"/>
        <v/>
      </c>
      <c r="AB56" s="1" t="str">
        <f t="shared" si="3"/>
        <v/>
      </c>
      <c r="AC56" s="1" t="str">
        <f t="shared" si="4"/>
        <v/>
      </c>
    </row>
    <row r="57" spans="1:29" ht="57" customHeight="1" x14ac:dyDescent="0.2">
      <c r="A57" s="293"/>
      <c r="B57" s="31"/>
      <c r="C57" s="7"/>
      <c r="D57" s="7"/>
      <c r="E57" s="32"/>
      <c r="F57" s="33"/>
      <c r="G57" s="31"/>
      <c r="H57" s="6" t="str">
        <f>IF(E57="","",VLOOKUP(E57,各種マスタ!A:C,2,0))</f>
        <v/>
      </c>
      <c r="I57" s="34" t="str">
        <f>IF(E57="","",VLOOKUP(W57,図書名リスト!A:W,5,0))</f>
        <v/>
      </c>
      <c r="J57" s="34" t="str">
        <f>IF(E57="","",VLOOKUP(W57,図書名リスト!A:W,9,0))</f>
        <v/>
      </c>
      <c r="K57" s="34" t="str">
        <f>IF(E57="","",VLOOKUP(W57,図書名リスト!A:W,23,0))</f>
        <v/>
      </c>
      <c r="L57" s="5" t="str">
        <f>IF(E57="","",VLOOKUP(W57,図書名リスト!A:W,11,0))</f>
        <v/>
      </c>
      <c r="M57" s="35" t="str">
        <f>IF(E57="","",VLOOKUP(W57,図書名リスト!A:W,14,0))</f>
        <v/>
      </c>
      <c r="N57" s="36" t="str">
        <f>IF(E57="","",VLOOKUP(W57,図書名リスト!A:W,17,0))</f>
        <v/>
      </c>
      <c r="O57" s="5" t="str">
        <f>IF(E57="","",VLOOKUP(W57,図書名リスト!A:W,21,0))</f>
        <v/>
      </c>
      <c r="P57" s="5" t="str">
        <f>IF(E57="","",VLOOKUP(W57,図書名リスト!A:W,19,0))</f>
        <v/>
      </c>
      <c r="Q57" s="5" t="str">
        <f>IF(E57="","",VLOOKUP(W57,図書名リスト!A:W,20,0))</f>
        <v/>
      </c>
      <c r="R57" s="5" t="str">
        <f>IF(E57="","",VLOOKUP(W57,図書名リスト!A:W,22,0))</f>
        <v/>
      </c>
      <c r="S57" s="27" t="str">
        <f t="shared" si="8"/>
        <v xml:space="preserve"> </v>
      </c>
      <c r="T57" s="27" t="str">
        <f t="shared" si="9"/>
        <v>　</v>
      </c>
      <c r="U57" s="27" t="str">
        <f t="shared" si="10"/>
        <v xml:space="preserve"> </v>
      </c>
      <c r="V57" s="27">
        <f t="shared" si="11"/>
        <v>0</v>
      </c>
      <c r="W57" s="27" t="str">
        <f t="shared" si="12"/>
        <v/>
      </c>
      <c r="Z57" s="1" t="str">
        <f t="shared" si="7"/>
        <v/>
      </c>
      <c r="AA57" s="1" t="str">
        <f t="shared" si="2"/>
        <v/>
      </c>
      <c r="AB57" s="1" t="str">
        <f t="shared" si="3"/>
        <v/>
      </c>
      <c r="AC57" s="1" t="str">
        <f t="shared" si="4"/>
        <v/>
      </c>
    </row>
    <row r="58" spans="1:29" ht="57" customHeight="1" x14ac:dyDescent="0.2">
      <c r="A58" s="293"/>
      <c r="B58" s="31"/>
      <c r="C58" s="7"/>
      <c r="D58" s="7"/>
      <c r="E58" s="32"/>
      <c r="F58" s="33"/>
      <c r="G58" s="31"/>
      <c r="H58" s="6" t="str">
        <f>IF(E58="","",VLOOKUP(E58,各種マスタ!A:C,2,0))</f>
        <v/>
      </c>
      <c r="I58" s="34" t="str">
        <f>IF(E58="","",VLOOKUP(W58,図書名リスト!A:W,5,0))</f>
        <v/>
      </c>
      <c r="J58" s="34" t="str">
        <f>IF(E58="","",VLOOKUP(W58,図書名リスト!A:W,9,0))</f>
        <v/>
      </c>
      <c r="K58" s="34" t="str">
        <f>IF(E58="","",VLOOKUP(W58,図書名リスト!A:W,23,0))</f>
        <v/>
      </c>
      <c r="L58" s="5" t="str">
        <f>IF(E58="","",VLOOKUP(W58,図書名リスト!A:W,11,0))</f>
        <v/>
      </c>
      <c r="M58" s="35" t="str">
        <f>IF(E58="","",VLOOKUP(W58,図書名リスト!A:W,14,0))</f>
        <v/>
      </c>
      <c r="N58" s="36" t="str">
        <f>IF(E58="","",VLOOKUP(W58,図書名リスト!A:W,17,0))</f>
        <v/>
      </c>
      <c r="O58" s="5" t="str">
        <f>IF(E58="","",VLOOKUP(W58,図書名リスト!A:W,21,0))</f>
        <v/>
      </c>
      <c r="P58" s="5" t="str">
        <f>IF(E58="","",VLOOKUP(W58,図書名リスト!A:W,19,0))</f>
        <v/>
      </c>
      <c r="Q58" s="5" t="str">
        <f>IF(E58="","",VLOOKUP(W58,図書名リスト!A:W,20,0))</f>
        <v/>
      </c>
      <c r="R58" s="5" t="str">
        <f>IF(E58="","",VLOOKUP(W58,図書名リスト!A:W,22,0))</f>
        <v/>
      </c>
      <c r="S58" s="27" t="str">
        <f t="shared" si="8"/>
        <v xml:space="preserve"> </v>
      </c>
      <c r="T58" s="27" t="str">
        <f t="shared" si="9"/>
        <v>　</v>
      </c>
      <c r="U58" s="27" t="str">
        <f t="shared" si="10"/>
        <v xml:space="preserve"> </v>
      </c>
      <c r="V58" s="27">
        <f t="shared" si="11"/>
        <v>0</v>
      </c>
      <c r="W58" s="27" t="str">
        <f t="shared" si="12"/>
        <v/>
      </c>
      <c r="Z58" s="1" t="str">
        <f t="shared" si="7"/>
        <v/>
      </c>
      <c r="AA58" s="1" t="str">
        <f t="shared" si="2"/>
        <v/>
      </c>
      <c r="AB58" s="1" t="str">
        <f t="shared" si="3"/>
        <v/>
      </c>
      <c r="AC58" s="1" t="str">
        <f t="shared" si="4"/>
        <v/>
      </c>
    </row>
    <row r="59" spans="1:29" ht="57" customHeight="1" x14ac:dyDescent="0.2">
      <c r="A59" s="293"/>
      <c r="B59" s="31"/>
      <c r="C59" s="7"/>
      <c r="D59" s="7"/>
      <c r="E59" s="32"/>
      <c r="F59" s="33"/>
      <c r="G59" s="31"/>
      <c r="H59" s="6" t="str">
        <f>IF(E59="","",VLOOKUP(E59,各種マスタ!A:C,2,0))</f>
        <v/>
      </c>
      <c r="I59" s="34" t="str">
        <f>IF(E59="","",VLOOKUP(W59,図書名リスト!A:W,5,0))</f>
        <v/>
      </c>
      <c r="J59" s="34" t="str">
        <f>IF(E59="","",VLOOKUP(W59,図書名リスト!A:W,9,0))</f>
        <v/>
      </c>
      <c r="K59" s="34" t="str">
        <f>IF(E59="","",VLOOKUP(W59,図書名リスト!A:W,23,0))</f>
        <v/>
      </c>
      <c r="L59" s="5" t="str">
        <f>IF(E59="","",VLOOKUP(W59,図書名リスト!A:W,11,0))</f>
        <v/>
      </c>
      <c r="M59" s="35" t="str">
        <f>IF(E59="","",VLOOKUP(W59,図書名リスト!A:W,14,0))</f>
        <v/>
      </c>
      <c r="N59" s="36" t="str">
        <f>IF(E59="","",VLOOKUP(W59,図書名リスト!A:W,17,0))</f>
        <v/>
      </c>
      <c r="O59" s="5" t="str">
        <f>IF(E59="","",VLOOKUP(W59,図書名リスト!A:W,21,0))</f>
        <v/>
      </c>
      <c r="P59" s="5" t="str">
        <f>IF(E59="","",VLOOKUP(W59,図書名リスト!A:W,19,0))</f>
        <v/>
      </c>
      <c r="Q59" s="5" t="str">
        <f>IF(E59="","",VLOOKUP(W59,図書名リスト!A:W,20,0))</f>
        <v/>
      </c>
      <c r="R59" s="5" t="str">
        <f>IF(E59="","",VLOOKUP(W59,図書名リスト!A:W,22,0))</f>
        <v/>
      </c>
      <c r="S59" s="27" t="str">
        <f t="shared" si="8"/>
        <v xml:space="preserve"> </v>
      </c>
      <c r="T59" s="27" t="str">
        <f t="shared" si="9"/>
        <v>　</v>
      </c>
      <c r="U59" s="27" t="str">
        <f t="shared" si="10"/>
        <v xml:space="preserve"> </v>
      </c>
      <c r="V59" s="27">
        <f t="shared" si="11"/>
        <v>0</v>
      </c>
      <c r="W59" s="27" t="str">
        <f t="shared" si="12"/>
        <v/>
      </c>
      <c r="Z59" s="1" t="str">
        <f t="shared" si="7"/>
        <v/>
      </c>
      <c r="AA59" s="1" t="str">
        <f t="shared" si="2"/>
        <v/>
      </c>
      <c r="AB59" s="1" t="str">
        <f t="shared" si="3"/>
        <v/>
      </c>
      <c r="AC59" s="1" t="str">
        <f t="shared" si="4"/>
        <v/>
      </c>
    </row>
    <row r="60" spans="1:29" ht="57" customHeight="1" x14ac:dyDescent="0.2">
      <c r="A60" s="293"/>
      <c r="B60" s="31"/>
      <c r="C60" s="7"/>
      <c r="D60" s="7"/>
      <c r="E60" s="32"/>
      <c r="F60" s="33"/>
      <c r="G60" s="31"/>
      <c r="H60" s="6" t="str">
        <f>IF(E60="","",VLOOKUP(E60,各種マスタ!A:C,2,0))</f>
        <v/>
      </c>
      <c r="I60" s="34" t="str">
        <f>IF(E60="","",VLOOKUP(W60,図書名リスト!A:W,5,0))</f>
        <v/>
      </c>
      <c r="J60" s="34" t="str">
        <f>IF(E60="","",VLOOKUP(W60,図書名リスト!A:W,9,0))</f>
        <v/>
      </c>
      <c r="K60" s="34" t="str">
        <f>IF(E60="","",VLOOKUP(W60,図書名リスト!A:W,23,0))</f>
        <v/>
      </c>
      <c r="L60" s="5" t="str">
        <f>IF(E60="","",VLOOKUP(W60,図書名リスト!A:W,11,0))</f>
        <v/>
      </c>
      <c r="M60" s="35" t="str">
        <f>IF(E60="","",VLOOKUP(W60,図書名リスト!A:W,14,0))</f>
        <v/>
      </c>
      <c r="N60" s="36" t="str">
        <f>IF(E60="","",VLOOKUP(W60,図書名リスト!A:W,17,0))</f>
        <v/>
      </c>
      <c r="O60" s="5" t="str">
        <f>IF(E60="","",VLOOKUP(W60,図書名リスト!A:W,21,0))</f>
        <v/>
      </c>
      <c r="P60" s="5" t="str">
        <f>IF(E60="","",VLOOKUP(W60,図書名リスト!A:W,19,0))</f>
        <v/>
      </c>
      <c r="Q60" s="5" t="str">
        <f>IF(E60="","",VLOOKUP(W60,図書名リスト!A:W,20,0))</f>
        <v/>
      </c>
      <c r="R60" s="5" t="str">
        <f>IF(E60="","",VLOOKUP(W60,図書名リスト!A:W,22,0))</f>
        <v/>
      </c>
      <c r="S60" s="27" t="str">
        <f t="shared" si="8"/>
        <v xml:space="preserve"> </v>
      </c>
      <c r="T60" s="27" t="str">
        <f t="shared" si="9"/>
        <v>　</v>
      </c>
      <c r="U60" s="27" t="str">
        <f t="shared" si="10"/>
        <v xml:space="preserve"> </v>
      </c>
      <c r="V60" s="27">
        <f t="shared" si="11"/>
        <v>0</v>
      </c>
      <c r="W60" s="27" t="str">
        <f t="shared" si="12"/>
        <v/>
      </c>
      <c r="Z60" s="1" t="str">
        <f t="shared" si="7"/>
        <v/>
      </c>
      <c r="AA60" s="1" t="str">
        <f t="shared" si="2"/>
        <v/>
      </c>
      <c r="AB60" s="1" t="str">
        <f t="shared" si="3"/>
        <v/>
      </c>
      <c r="AC60" s="1" t="str">
        <f t="shared" si="4"/>
        <v/>
      </c>
    </row>
    <row r="61" spans="1:29" ht="57" customHeight="1" x14ac:dyDescent="0.2">
      <c r="A61" s="293"/>
      <c r="B61" s="31"/>
      <c r="C61" s="7"/>
      <c r="D61" s="7"/>
      <c r="E61" s="32"/>
      <c r="F61" s="33"/>
      <c r="G61" s="31"/>
      <c r="H61" s="6" t="str">
        <f>IF(E61="","",VLOOKUP(E61,各種マスタ!A:C,2,0))</f>
        <v/>
      </c>
      <c r="I61" s="34" t="str">
        <f>IF(E61="","",VLOOKUP(W61,図書名リスト!A:W,5,0))</f>
        <v/>
      </c>
      <c r="J61" s="34" t="str">
        <f>IF(E61="","",VLOOKUP(W61,図書名リスト!A:W,9,0))</f>
        <v/>
      </c>
      <c r="K61" s="34" t="str">
        <f>IF(E61="","",VLOOKUP(W61,図書名リスト!A:W,23,0))</f>
        <v/>
      </c>
      <c r="L61" s="5" t="str">
        <f>IF(E61="","",VLOOKUP(W61,図書名リスト!A:W,11,0))</f>
        <v/>
      </c>
      <c r="M61" s="35" t="str">
        <f>IF(E61="","",VLOOKUP(W61,図書名リスト!A:W,14,0))</f>
        <v/>
      </c>
      <c r="N61" s="36" t="str">
        <f>IF(E61="","",VLOOKUP(W61,図書名リスト!A:W,17,0))</f>
        <v/>
      </c>
      <c r="O61" s="5" t="str">
        <f>IF(E61="","",VLOOKUP(W61,図書名リスト!A:W,21,0))</f>
        <v/>
      </c>
      <c r="P61" s="5" t="str">
        <f>IF(E61="","",VLOOKUP(W61,図書名リスト!A:W,19,0))</f>
        <v/>
      </c>
      <c r="Q61" s="5" t="str">
        <f>IF(E61="","",VLOOKUP(W61,図書名リスト!A:W,20,0))</f>
        <v/>
      </c>
      <c r="R61" s="5" t="str">
        <f>IF(E61="","",VLOOKUP(W61,図書名リスト!A:W,22,0))</f>
        <v/>
      </c>
      <c r="S61" s="27" t="str">
        <f t="shared" si="8"/>
        <v xml:space="preserve"> </v>
      </c>
      <c r="T61" s="27" t="str">
        <f t="shared" si="9"/>
        <v>　</v>
      </c>
      <c r="U61" s="27" t="str">
        <f t="shared" si="10"/>
        <v xml:space="preserve"> </v>
      </c>
      <c r="V61" s="27">
        <f t="shared" si="11"/>
        <v>0</v>
      </c>
      <c r="W61" s="27" t="str">
        <f t="shared" si="12"/>
        <v/>
      </c>
      <c r="Z61" s="1" t="str">
        <f t="shared" si="7"/>
        <v/>
      </c>
      <c r="AA61" s="1" t="str">
        <f t="shared" si="2"/>
        <v/>
      </c>
      <c r="AB61" s="1" t="str">
        <f t="shared" si="3"/>
        <v/>
      </c>
      <c r="AC61" s="1" t="str">
        <f t="shared" si="4"/>
        <v/>
      </c>
    </row>
    <row r="62" spans="1:29" ht="57" customHeight="1" x14ac:dyDescent="0.2">
      <c r="A62" s="293"/>
      <c r="B62" s="31"/>
      <c r="C62" s="7"/>
      <c r="D62" s="7"/>
      <c r="E62" s="32"/>
      <c r="F62" s="33"/>
      <c r="G62" s="31"/>
      <c r="H62" s="6" t="str">
        <f>IF(E62="","",VLOOKUP(E62,各種マスタ!A:C,2,0))</f>
        <v/>
      </c>
      <c r="I62" s="34" t="str">
        <f>IF(E62="","",VLOOKUP(W62,図書名リスト!A:W,5,0))</f>
        <v/>
      </c>
      <c r="J62" s="34" t="str">
        <f>IF(E62="","",VLOOKUP(W62,図書名リスト!A:W,9,0))</f>
        <v/>
      </c>
      <c r="K62" s="34" t="str">
        <f>IF(E62="","",VLOOKUP(W62,図書名リスト!A:W,23,0))</f>
        <v/>
      </c>
      <c r="L62" s="5" t="str">
        <f>IF(E62="","",VLOOKUP(W62,図書名リスト!A:W,11,0))</f>
        <v/>
      </c>
      <c r="M62" s="35" t="str">
        <f>IF(E62="","",VLOOKUP(W62,図書名リスト!A:W,14,0))</f>
        <v/>
      </c>
      <c r="N62" s="36" t="str">
        <f>IF(E62="","",VLOOKUP(W62,図書名リスト!A:W,17,0))</f>
        <v/>
      </c>
      <c r="O62" s="5" t="str">
        <f>IF(E62="","",VLOOKUP(W62,図書名リスト!A:W,21,0))</f>
        <v/>
      </c>
      <c r="P62" s="5" t="str">
        <f>IF(E62="","",VLOOKUP(W62,図書名リスト!A:W,19,0))</f>
        <v/>
      </c>
      <c r="Q62" s="5" t="str">
        <f>IF(E62="","",VLOOKUP(W62,図書名リスト!A:W,20,0))</f>
        <v/>
      </c>
      <c r="R62" s="5" t="str">
        <f>IF(E62="","",VLOOKUP(W62,図書名リスト!A:W,22,0))</f>
        <v/>
      </c>
      <c r="S62" s="27" t="str">
        <f t="shared" si="8"/>
        <v xml:space="preserve"> </v>
      </c>
      <c r="T62" s="27" t="str">
        <f t="shared" si="9"/>
        <v>　</v>
      </c>
      <c r="U62" s="27" t="str">
        <f t="shared" si="10"/>
        <v xml:space="preserve"> </v>
      </c>
      <c r="V62" s="27">
        <f t="shared" si="11"/>
        <v>0</v>
      </c>
      <c r="W62" s="27" t="str">
        <f t="shared" si="12"/>
        <v/>
      </c>
      <c r="Z62" s="1" t="str">
        <f t="shared" si="7"/>
        <v/>
      </c>
      <c r="AA62" s="1" t="str">
        <f t="shared" si="2"/>
        <v/>
      </c>
      <c r="AB62" s="1" t="str">
        <f t="shared" si="3"/>
        <v/>
      </c>
      <c r="AC62" s="1" t="str">
        <f t="shared" si="4"/>
        <v/>
      </c>
    </row>
    <row r="63" spans="1:29" ht="57" customHeight="1" x14ac:dyDescent="0.2">
      <c r="A63" s="293"/>
      <c r="B63" s="31"/>
      <c r="C63" s="7"/>
      <c r="D63" s="7"/>
      <c r="E63" s="32"/>
      <c r="F63" s="33"/>
      <c r="G63" s="31"/>
      <c r="H63" s="6" t="str">
        <f>IF(E63="","",VLOOKUP(E63,各種マスタ!A:C,2,0))</f>
        <v/>
      </c>
      <c r="I63" s="34" t="str">
        <f>IF(E63="","",VLOOKUP(W63,図書名リスト!A:W,5,0))</f>
        <v/>
      </c>
      <c r="J63" s="34" t="str">
        <f>IF(E63="","",VLOOKUP(W63,図書名リスト!A:W,9,0))</f>
        <v/>
      </c>
      <c r="K63" s="34" t="str">
        <f>IF(E63="","",VLOOKUP(W63,図書名リスト!A:W,23,0))</f>
        <v/>
      </c>
      <c r="L63" s="5" t="str">
        <f>IF(E63="","",VLOOKUP(W63,図書名リスト!A:W,11,0))</f>
        <v/>
      </c>
      <c r="M63" s="35" t="str">
        <f>IF(E63="","",VLOOKUP(W63,図書名リスト!A:W,14,0))</f>
        <v/>
      </c>
      <c r="N63" s="36" t="str">
        <f>IF(E63="","",VLOOKUP(W63,図書名リスト!A:W,17,0))</f>
        <v/>
      </c>
      <c r="O63" s="5" t="str">
        <f>IF(E63="","",VLOOKUP(W63,図書名リスト!A:W,21,0))</f>
        <v/>
      </c>
      <c r="P63" s="5" t="str">
        <f>IF(E63="","",VLOOKUP(W63,図書名リスト!A:W,19,0))</f>
        <v/>
      </c>
      <c r="Q63" s="5" t="str">
        <f>IF(E63="","",VLOOKUP(W63,図書名リスト!A:W,20,0))</f>
        <v/>
      </c>
      <c r="R63" s="5" t="str">
        <f>IF(E63="","",VLOOKUP(W63,図書名リスト!A:W,22,0))</f>
        <v/>
      </c>
      <c r="S63" s="27" t="str">
        <f t="shared" si="8"/>
        <v xml:space="preserve"> </v>
      </c>
      <c r="T63" s="27" t="str">
        <f t="shared" si="9"/>
        <v>　</v>
      </c>
      <c r="U63" s="27" t="str">
        <f t="shared" si="10"/>
        <v xml:space="preserve"> </v>
      </c>
      <c r="V63" s="27">
        <f t="shared" si="11"/>
        <v>0</v>
      </c>
      <c r="W63" s="27" t="str">
        <f t="shared" si="12"/>
        <v/>
      </c>
      <c r="Z63" s="1" t="str">
        <f t="shared" si="7"/>
        <v/>
      </c>
      <c r="AA63" s="1" t="str">
        <f t="shared" si="2"/>
        <v/>
      </c>
      <c r="AB63" s="1" t="str">
        <f t="shared" si="3"/>
        <v/>
      </c>
      <c r="AC63" s="1" t="str">
        <f t="shared" si="4"/>
        <v/>
      </c>
    </row>
    <row r="64" spans="1:29" s="2" customFormat="1" ht="57" customHeight="1" x14ac:dyDescent="0.2">
      <c r="A64" s="294"/>
      <c r="B64" s="31"/>
      <c r="C64" s="7"/>
      <c r="D64" s="7"/>
      <c r="E64" s="32"/>
      <c r="F64" s="33"/>
      <c r="G64" s="31"/>
      <c r="H64" s="6" t="str">
        <f>IF(E64="","",VLOOKUP(E64,各種マスタ!A:C,2,0))</f>
        <v/>
      </c>
      <c r="I64" s="34" t="str">
        <f>IF(E64="","",VLOOKUP(W64,図書名リスト!A:W,5,0))</f>
        <v/>
      </c>
      <c r="J64" s="34" t="str">
        <f>IF(E64="","",VLOOKUP(W64,図書名リスト!A:W,9,0))</f>
        <v/>
      </c>
      <c r="K64" s="34" t="str">
        <f>IF(E64="","",VLOOKUP(W64,図書名リスト!A:W,23,0))</f>
        <v/>
      </c>
      <c r="L64" s="5" t="str">
        <f>IF(E64="","",VLOOKUP(W64,図書名リスト!A:W,11,0))</f>
        <v/>
      </c>
      <c r="M64" s="35" t="str">
        <f>IF(E64="","",VLOOKUP(W64,図書名リスト!A:W,14,0))</f>
        <v/>
      </c>
      <c r="N64" s="36" t="str">
        <f>IF(E64="","",VLOOKUP(W64,図書名リスト!A:W,17,0))</f>
        <v/>
      </c>
      <c r="O64" s="5" t="str">
        <f>IF(E64="","",VLOOKUP(W64,図書名リスト!A:W,21,0))</f>
        <v/>
      </c>
      <c r="P64" s="5" t="str">
        <f>IF(E64="","",VLOOKUP(W64,図書名リスト!A:W,19,0))</f>
        <v/>
      </c>
      <c r="Q64" s="5" t="str">
        <f>IF(E64="","",VLOOKUP(W64,図書名リスト!A:W,20,0))</f>
        <v/>
      </c>
      <c r="R64" s="5" t="str">
        <f>IF(E64="","",VLOOKUP(W64,図書名リスト!A:W,22,0))</f>
        <v/>
      </c>
      <c r="S64" s="27" t="str">
        <f t="shared" si="8"/>
        <v xml:space="preserve"> </v>
      </c>
      <c r="T64" s="27" t="str">
        <f t="shared" si="9"/>
        <v>　</v>
      </c>
      <c r="U64" s="27" t="str">
        <f t="shared" si="10"/>
        <v xml:space="preserve"> </v>
      </c>
      <c r="V64" s="27">
        <f t="shared" si="11"/>
        <v>0</v>
      </c>
      <c r="W64" s="27" t="str">
        <f t="shared" si="12"/>
        <v/>
      </c>
      <c r="Z64" s="1" t="str">
        <f t="shared" si="7"/>
        <v/>
      </c>
      <c r="AA64" s="1" t="str">
        <f t="shared" si="2"/>
        <v/>
      </c>
      <c r="AB64" s="1" t="str">
        <f t="shared" si="3"/>
        <v/>
      </c>
      <c r="AC64" s="1" t="str">
        <f t="shared" si="4"/>
        <v/>
      </c>
    </row>
    <row r="65" spans="1:29" s="2" customFormat="1" ht="57" customHeight="1" x14ac:dyDescent="0.2">
      <c r="A65" s="294"/>
      <c r="B65" s="31"/>
      <c r="C65" s="7"/>
      <c r="D65" s="7"/>
      <c r="E65" s="32"/>
      <c r="F65" s="33"/>
      <c r="G65" s="31"/>
      <c r="H65" s="6" t="str">
        <f>IF(E65="","",VLOOKUP(E65,各種マスタ!A:C,2,0))</f>
        <v/>
      </c>
      <c r="I65" s="34" t="str">
        <f>IF(E65="","",VLOOKUP(W65,図書名リスト!A:W,5,0))</f>
        <v/>
      </c>
      <c r="J65" s="34" t="str">
        <f>IF(E65="","",VLOOKUP(W65,図書名リスト!A:W,9,0))</f>
        <v/>
      </c>
      <c r="K65" s="34" t="str">
        <f>IF(E65="","",VLOOKUP(W65,図書名リスト!A:W,23,0))</f>
        <v/>
      </c>
      <c r="L65" s="5" t="str">
        <f>IF(E65="","",VLOOKUP(W65,図書名リスト!A:W,11,0))</f>
        <v/>
      </c>
      <c r="M65" s="35" t="str">
        <f>IF(E65="","",VLOOKUP(W65,図書名リスト!A:W,14,0))</f>
        <v/>
      </c>
      <c r="N65" s="36" t="str">
        <f>IF(E65="","",VLOOKUP(W65,図書名リスト!A:W,17,0))</f>
        <v/>
      </c>
      <c r="O65" s="5" t="str">
        <f>IF(E65="","",VLOOKUP(W65,図書名リスト!A:W,21,0))</f>
        <v/>
      </c>
      <c r="P65" s="5" t="str">
        <f>IF(E65="","",VLOOKUP(W65,図書名リスト!A:W,19,0))</f>
        <v/>
      </c>
      <c r="Q65" s="5" t="str">
        <f>IF(E65="","",VLOOKUP(W65,図書名リスト!A:W,20,0))</f>
        <v/>
      </c>
      <c r="R65" s="5" t="str">
        <f>IF(E65="","",VLOOKUP(W65,図書名リスト!A:W,22,0))</f>
        <v/>
      </c>
      <c r="S65" s="27" t="str">
        <f t="shared" si="8"/>
        <v xml:space="preserve"> </v>
      </c>
      <c r="T65" s="27" t="str">
        <f t="shared" si="9"/>
        <v>　</v>
      </c>
      <c r="U65" s="27" t="str">
        <f t="shared" si="10"/>
        <v xml:space="preserve"> </v>
      </c>
      <c r="V65" s="27">
        <f t="shared" si="11"/>
        <v>0</v>
      </c>
      <c r="W65" s="27" t="str">
        <f t="shared" si="12"/>
        <v/>
      </c>
      <c r="Z65" s="1" t="str">
        <f t="shared" si="7"/>
        <v/>
      </c>
      <c r="AA65" s="1" t="str">
        <f t="shared" si="2"/>
        <v/>
      </c>
      <c r="AB65" s="1" t="str">
        <f t="shared" si="3"/>
        <v/>
      </c>
      <c r="AC65" s="1" t="str">
        <f t="shared" si="4"/>
        <v/>
      </c>
    </row>
    <row r="66" spans="1:29" s="2" customFormat="1" ht="57" customHeight="1" x14ac:dyDescent="0.2">
      <c r="A66" s="294"/>
      <c r="B66" s="31"/>
      <c r="C66" s="7"/>
      <c r="D66" s="7"/>
      <c r="E66" s="32"/>
      <c r="F66" s="33"/>
      <c r="G66" s="31"/>
      <c r="H66" s="6" t="str">
        <f>IF(E66="","",VLOOKUP(E66,各種マスタ!A:C,2,0))</f>
        <v/>
      </c>
      <c r="I66" s="34" t="str">
        <f>IF(E66="","",VLOOKUP(W66,図書名リスト!A:W,5,0))</f>
        <v/>
      </c>
      <c r="J66" s="34" t="str">
        <f>IF(E66="","",VLOOKUP(W66,図書名リスト!A:W,9,0))</f>
        <v/>
      </c>
      <c r="K66" s="34" t="str">
        <f>IF(E66="","",VLOOKUP(W66,図書名リスト!A:W,23,0))</f>
        <v/>
      </c>
      <c r="L66" s="5" t="str">
        <f>IF(E66="","",VLOOKUP(W66,図書名リスト!A:W,11,0))</f>
        <v/>
      </c>
      <c r="M66" s="35" t="str">
        <f>IF(E66="","",VLOOKUP(W66,図書名リスト!A:W,14,0))</f>
        <v/>
      </c>
      <c r="N66" s="36" t="str">
        <f>IF(E66="","",VLOOKUP(W66,図書名リスト!A:W,17,0))</f>
        <v/>
      </c>
      <c r="O66" s="5" t="str">
        <f>IF(E66="","",VLOOKUP(W66,図書名リスト!A:W,21,0))</f>
        <v/>
      </c>
      <c r="P66" s="5" t="str">
        <f>IF(E66="","",VLOOKUP(W66,図書名リスト!A:W,19,0))</f>
        <v/>
      </c>
      <c r="Q66" s="5" t="str">
        <f>IF(E66="","",VLOOKUP(W66,図書名リスト!A:W,20,0))</f>
        <v/>
      </c>
      <c r="R66" s="5" t="str">
        <f>IF(E66="","",VLOOKUP(W66,図書名リスト!A:W,22,0))</f>
        <v/>
      </c>
      <c r="S66" s="27" t="str">
        <f t="shared" si="8"/>
        <v xml:space="preserve"> </v>
      </c>
      <c r="T66" s="27" t="str">
        <f t="shared" si="9"/>
        <v>　</v>
      </c>
      <c r="U66" s="27" t="str">
        <f t="shared" si="10"/>
        <v xml:space="preserve"> </v>
      </c>
      <c r="V66" s="27">
        <f t="shared" si="11"/>
        <v>0</v>
      </c>
      <c r="W66" s="27" t="str">
        <f t="shared" si="12"/>
        <v/>
      </c>
      <c r="Z66" s="1" t="str">
        <f t="shared" si="7"/>
        <v/>
      </c>
      <c r="AA66" s="1" t="str">
        <f t="shared" si="2"/>
        <v/>
      </c>
      <c r="AB66" s="1" t="str">
        <f t="shared" si="3"/>
        <v/>
      </c>
      <c r="AC66" s="1" t="str">
        <f t="shared" si="4"/>
        <v/>
      </c>
    </row>
    <row r="67" spans="1:29" s="2" customFormat="1" ht="57" customHeight="1" x14ac:dyDescent="0.2">
      <c r="A67" s="294"/>
      <c r="B67" s="31"/>
      <c r="C67" s="7"/>
      <c r="D67" s="7"/>
      <c r="E67" s="32"/>
      <c r="F67" s="33"/>
      <c r="G67" s="31"/>
      <c r="H67" s="6" t="str">
        <f>IF(E67="","",VLOOKUP(E67,各種マスタ!A:C,2,0))</f>
        <v/>
      </c>
      <c r="I67" s="34" t="str">
        <f>IF(E67="","",VLOOKUP(W67,図書名リスト!A:W,5,0))</f>
        <v/>
      </c>
      <c r="J67" s="34" t="str">
        <f>IF(E67="","",VLOOKUP(W67,図書名リスト!A:W,9,0))</f>
        <v/>
      </c>
      <c r="K67" s="34" t="str">
        <f>IF(E67="","",VLOOKUP(W67,図書名リスト!A:W,23,0))</f>
        <v/>
      </c>
      <c r="L67" s="5" t="str">
        <f>IF(E67="","",VLOOKUP(W67,図書名リスト!A:W,11,0))</f>
        <v/>
      </c>
      <c r="M67" s="35" t="str">
        <f>IF(E67="","",VLOOKUP(W67,図書名リスト!A:W,14,0))</f>
        <v/>
      </c>
      <c r="N67" s="36" t="str">
        <f>IF(E67="","",VLOOKUP(W67,図書名リスト!A:W,17,0))</f>
        <v/>
      </c>
      <c r="O67" s="5" t="str">
        <f>IF(E67="","",VLOOKUP(W67,図書名リスト!A:W,21,0))</f>
        <v/>
      </c>
      <c r="P67" s="5" t="str">
        <f>IF(E67="","",VLOOKUP(W67,図書名リスト!A:W,19,0))</f>
        <v/>
      </c>
      <c r="Q67" s="5" t="str">
        <f>IF(E67="","",VLOOKUP(W67,図書名リスト!A:W,20,0))</f>
        <v/>
      </c>
      <c r="R67" s="5" t="str">
        <f>IF(E67="","",VLOOKUP(W67,図書名リスト!A:W,22,0))</f>
        <v/>
      </c>
      <c r="S67" s="27" t="str">
        <f t="shared" si="8"/>
        <v xml:space="preserve"> </v>
      </c>
      <c r="T67" s="27" t="str">
        <f t="shared" si="9"/>
        <v>　</v>
      </c>
      <c r="U67" s="27" t="str">
        <f t="shared" si="10"/>
        <v xml:space="preserve"> </v>
      </c>
      <c r="V67" s="27">
        <f t="shared" si="11"/>
        <v>0</v>
      </c>
      <c r="W67" s="27" t="str">
        <f t="shared" si="12"/>
        <v/>
      </c>
      <c r="Z67" s="1" t="str">
        <f t="shared" si="7"/>
        <v/>
      </c>
      <c r="AA67" s="1" t="str">
        <f t="shared" si="2"/>
        <v/>
      </c>
      <c r="AB67" s="1" t="str">
        <f t="shared" si="3"/>
        <v/>
      </c>
      <c r="AC67" s="1" t="str">
        <f t="shared" si="4"/>
        <v/>
      </c>
    </row>
    <row r="68" spans="1:29" s="2" customFormat="1" ht="57" customHeight="1" x14ac:dyDescent="0.2">
      <c r="A68" s="294"/>
      <c r="B68" s="31"/>
      <c r="C68" s="7"/>
      <c r="D68" s="7"/>
      <c r="E68" s="32"/>
      <c r="F68" s="33"/>
      <c r="G68" s="31"/>
      <c r="H68" s="6" t="str">
        <f>IF(E68="","",VLOOKUP(E68,各種マスタ!A:C,2,0))</f>
        <v/>
      </c>
      <c r="I68" s="34" t="str">
        <f>IF(E68="","",VLOOKUP(W68,図書名リスト!A:W,5,0))</f>
        <v/>
      </c>
      <c r="J68" s="34" t="str">
        <f>IF(E68="","",VLOOKUP(W68,図書名リスト!A:W,9,0))</f>
        <v/>
      </c>
      <c r="K68" s="34" t="str">
        <f>IF(E68="","",VLOOKUP(W68,図書名リスト!A:W,23,0))</f>
        <v/>
      </c>
      <c r="L68" s="5" t="str">
        <f>IF(E68="","",VLOOKUP(W68,図書名リスト!A:W,11,0))</f>
        <v/>
      </c>
      <c r="M68" s="35" t="str">
        <f>IF(E68="","",VLOOKUP(W68,図書名リスト!A:W,14,0))</f>
        <v/>
      </c>
      <c r="N68" s="36" t="str">
        <f>IF(E68="","",VLOOKUP(W68,図書名リスト!A:W,17,0))</f>
        <v/>
      </c>
      <c r="O68" s="5" t="str">
        <f>IF(E68="","",VLOOKUP(W68,図書名リスト!A:W,21,0))</f>
        <v/>
      </c>
      <c r="P68" s="5" t="str">
        <f>IF(E68="","",VLOOKUP(W68,図書名リスト!A:W,19,0))</f>
        <v/>
      </c>
      <c r="Q68" s="5" t="str">
        <f>IF(E68="","",VLOOKUP(W68,図書名リスト!A:W,20,0))</f>
        <v/>
      </c>
      <c r="R68" s="5" t="str">
        <f>IF(E68="","",VLOOKUP(W68,図書名リスト!A:W,22,0))</f>
        <v/>
      </c>
      <c r="S68" s="27" t="str">
        <f t="shared" si="8"/>
        <v xml:space="preserve"> </v>
      </c>
      <c r="T68" s="27" t="str">
        <f t="shared" si="9"/>
        <v>　</v>
      </c>
      <c r="U68" s="27" t="str">
        <f t="shared" si="10"/>
        <v xml:space="preserve"> </v>
      </c>
      <c r="V68" s="27">
        <f t="shared" si="11"/>
        <v>0</v>
      </c>
      <c r="W68" s="27" t="str">
        <f t="shared" si="12"/>
        <v/>
      </c>
      <c r="Z68" s="1" t="str">
        <f t="shared" si="7"/>
        <v/>
      </c>
      <c r="AA68" s="1" t="str">
        <f t="shared" si="2"/>
        <v/>
      </c>
      <c r="AB68" s="1" t="str">
        <f t="shared" si="3"/>
        <v/>
      </c>
      <c r="AC68" s="1" t="str">
        <f t="shared" si="4"/>
        <v/>
      </c>
    </row>
    <row r="69" spans="1:29" s="2" customFormat="1" ht="57" customHeight="1" x14ac:dyDescent="0.2">
      <c r="A69" s="294"/>
      <c r="B69" s="31"/>
      <c r="C69" s="7"/>
      <c r="D69" s="7"/>
      <c r="E69" s="32"/>
      <c r="F69" s="33"/>
      <c r="G69" s="31"/>
      <c r="H69" s="6" t="str">
        <f>IF(E69="","",VLOOKUP(E69,各種マスタ!A:C,2,0))</f>
        <v/>
      </c>
      <c r="I69" s="34" t="str">
        <f>IF(E69="","",VLOOKUP(W69,図書名リスト!A:W,5,0))</f>
        <v/>
      </c>
      <c r="J69" s="34" t="str">
        <f>IF(E69="","",VLOOKUP(W69,図書名リスト!A:W,9,0))</f>
        <v/>
      </c>
      <c r="K69" s="34" t="str">
        <f>IF(E69="","",VLOOKUP(W69,図書名リスト!A:W,23,0))</f>
        <v/>
      </c>
      <c r="L69" s="5" t="str">
        <f>IF(E69="","",VLOOKUP(W69,図書名リスト!A:W,11,0))</f>
        <v/>
      </c>
      <c r="M69" s="35" t="str">
        <f>IF(E69="","",VLOOKUP(W69,図書名リスト!A:W,14,0))</f>
        <v/>
      </c>
      <c r="N69" s="36" t="str">
        <f>IF(E69="","",VLOOKUP(W69,図書名リスト!A:W,17,0))</f>
        <v/>
      </c>
      <c r="O69" s="5" t="str">
        <f>IF(E69="","",VLOOKUP(W69,図書名リスト!A:W,21,0))</f>
        <v/>
      </c>
      <c r="P69" s="5" t="str">
        <f>IF(E69="","",VLOOKUP(W69,図書名リスト!A:W,19,0))</f>
        <v/>
      </c>
      <c r="Q69" s="5" t="str">
        <f>IF(E69="","",VLOOKUP(W69,図書名リスト!A:W,20,0))</f>
        <v/>
      </c>
      <c r="R69" s="5" t="str">
        <f>IF(E69="","",VLOOKUP(W69,図書名リスト!A:W,22,0))</f>
        <v/>
      </c>
      <c r="S69" s="27" t="str">
        <f t="shared" si="8"/>
        <v xml:space="preserve"> </v>
      </c>
      <c r="T69" s="27" t="str">
        <f t="shared" si="9"/>
        <v>　</v>
      </c>
      <c r="U69" s="27" t="str">
        <f t="shared" si="10"/>
        <v xml:space="preserve"> </v>
      </c>
      <c r="V69" s="27">
        <f t="shared" si="11"/>
        <v>0</v>
      </c>
      <c r="W69" s="27" t="str">
        <f t="shared" si="12"/>
        <v/>
      </c>
      <c r="Z69" s="1" t="str">
        <f t="shared" si="7"/>
        <v/>
      </c>
      <c r="AA69" s="1" t="str">
        <f t="shared" si="2"/>
        <v/>
      </c>
      <c r="AB69" s="1" t="str">
        <f t="shared" si="3"/>
        <v/>
      </c>
      <c r="AC69" s="1" t="str">
        <f t="shared" si="4"/>
        <v/>
      </c>
    </row>
    <row r="70" spans="1:29" s="2" customFormat="1" ht="57" customHeight="1" x14ac:dyDescent="0.2">
      <c r="A70" s="294"/>
      <c r="B70" s="31"/>
      <c r="C70" s="7"/>
      <c r="D70" s="7"/>
      <c r="E70" s="32"/>
      <c r="F70" s="33"/>
      <c r="G70" s="31"/>
      <c r="H70" s="6" t="str">
        <f>IF(E70="","",VLOOKUP(E70,各種マスタ!A:C,2,0))</f>
        <v/>
      </c>
      <c r="I70" s="34" t="str">
        <f>IF(E70="","",VLOOKUP(W70,図書名リスト!A:W,5,0))</f>
        <v/>
      </c>
      <c r="J70" s="34" t="str">
        <f>IF(E70="","",VLOOKUP(W70,図書名リスト!A:W,9,0))</f>
        <v/>
      </c>
      <c r="K70" s="34" t="str">
        <f>IF(E70="","",VLOOKUP(W70,図書名リスト!A:W,23,0))</f>
        <v/>
      </c>
      <c r="L70" s="5" t="str">
        <f>IF(E70="","",VLOOKUP(W70,図書名リスト!A:W,11,0))</f>
        <v/>
      </c>
      <c r="M70" s="35" t="str">
        <f>IF(E70="","",VLOOKUP(W70,図書名リスト!A:W,14,0))</f>
        <v/>
      </c>
      <c r="N70" s="36" t="str">
        <f>IF(E70="","",VLOOKUP(W70,図書名リスト!A:W,17,0))</f>
        <v/>
      </c>
      <c r="O70" s="5" t="str">
        <f>IF(E70="","",VLOOKUP(W70,図書名リスト!A:W,21,0))</f>
        <v/>
      </c>
      <c r="P70" s="5" t="str">
        <f>IF(E70="","",VLOOKUP(W70,図書名リスト!A:W,19,0))</f>
        <v/>
      </c>
      <c r="Q70" s="5" t="str">
        <f>IF(E70="","",VLOOKUP(W70,図書名リスト!A:W,20,0))</f>
        <v/>
      </c>
      <c r="R70" s="5" t="str">
        <f>IF(E70="","",VLOOKUP(W70,図書名リスト!A:W,22,0))</f>
        <v/>
      </c>
      <c r="S70" s="27" t="str">
        <f t="shared" si="8"/>
        <v xml:space="preserve"> </v>
      </c>
      <c r="T70" s="27" t="str">
        <f t="shared" si="9"/>
        <v>　</v>
      </c>
      <c r="U70" s="27" t="str">
        <f t="shared" si="10"/>
        <v xml:space="preserve"> </v>
      </c>
      <c r="V70" s="27">
        <f t="shared" si="11"/>
        <v>0</v>
      </c>
      <c r="W70" s="27" t="str">
        <f t="shared" si="12"/>
        <v/>
      </c>
      <c r="Z70" s="1" t="str">
        <f t="shared" si="7"/>
        <v/>
      </c>
      <c r="AA70" s="1" t="str">
        <f t="shared" si="2"/>
        <v/>
      </c>
      <c r="AB70" s="1" t="str">
        <f t="shared" si="3"/>
        <v/>
      </c>
      <c r="AC70" s="1" t="str">
        <f t="shared" si="4"/>
        <v/>
      </c>
    </row>
    <row r="71" spans="1:29" s="2" customFormat="1" ht="57" customHeight="1" x14ac:dyDescent="0.2">
      <c r="A71" s="294"/>
      <c r="B71" s="31"/>
      <c r="C71" s="7"/>
      <c r="D71" s="7"/>
      <c r="E71" s="32"/>
      <c r="F71" s="33"/>
      <c r="G71" s="31"/>
      <c r="H71" s="6" t="str">
        <f>IF(E71="","",VLOOKUP(E71,各種マスタ!A:C,2,0))</f>
        <v/>
      </c>
      <c r="I71" s="34" t="str">
        <f>IF(E71="","",VLOOKUP(W71,図書名リスト!A:W,5,0))</f>
        <v/>
      </c>
      <c r="J71" s="34" t="str">
        <f>IF(E71="","",VLOOKUP(W71,図書名リスト!A:W,9,0))</f>
        <v/>
      </c>
      <c r="K71" s="34" t="str">
        <f>IF(E71="","",VLOOKUP(W71,図書名リスト!A:W,23,0))</f>
        <v/>
      </c>
      <c r="L71" s="5" t="str">
        <f>IF(E71="","",VLOOKUP(W71,図書名リスト!A:W,11,0))</f>
        <v/>
      </c>
      <c r="M71" s="35" t="str">
        <f>IF(E71="","",VLOOKUP(W71,図書名リスト!A:W,14,0))</f>
        <v/>
      </c>
      <c r="N71" s="36" t="str">
        <f>IF(E71="","",VLOOKUP(W71,図書名リスト!A:W,17,0))</f>
        <v/>
      </c>
      <c r="O71" s="5" t="str">
        <f>IF(E71="","",VLOOKUP(W71,図書名リスト!A:W,21,0))</f>
        <v/>
      </c>
      <c r="P71" s="5" t="str">
        <f>IF(E71="","",VLOOKUP(W71,図書名リスト!A:W,19,0))</f>
        <v/>
      </c>
      <c r="Q71" s="5" t="str">
        <f>IF(E71="","",VLOOKUP(W71,図書名リスト!A:W,20,0))</f>
        <v/>
      </c>
      <c r="R71" s="5" t="str">
        <f>IF(E71="","",VLOOKUP(W71,図書名リスト!A:W,22,0))</f>
        <v/>
      </c>
      <c r="S71" s="27" t="str">
        <f t="shared" si="8"/>
        <v xml:space="preserve"> </v>
      </c>
      <c r="T71" s="27" t="str">
        <f t="shared" si="9"/>
        <v>　</v>
      </c>
      <c r="U71" s="27" t="str">
        <f t="shared" si="10"/>
        <v xml:space="preserve"> </v>
      </c>
      <c r="V71" s="27">
        <f t="shared" si="11"/>
        <v>0</v>
      </c>
      <c r="W71" s="27" t="str">
        <f t="shared" si="12"/>
        <v/>
      </c>
      <c r="Z71" s="1" t="str">
        <f t="shared" si="7"/>
        <v/>
      </c>
      <c r="AA71" s="1" t="str">
        <f t="shared" si="2"/>
        <v/>
      </c>
      <c r="AB71" s="1" t="str">
        <f t="shared" si="3"/>
        <v/>
      </c>
      <c r="AC71" s="1" t="str">
        <f t="shared" si="4"/>
        <v/>
      </c>
    </row>
    <row r="72" spans="1:29" s="2" customFormat="1" ht="57" customHeight="1" x14ac:dyDescent="0.2">
      <c r="A72" s="294"/>
      <c r="B72" s="31"/>
      <c r="C72" s="7"/>
      <c r="D72" s="7"/>
      <c r="E72" s="32"/>
      <c r="F72" s="33"/>
      <c r="G72" s="31"/>
      <c r="H72" s="6" t="str">
        <f>IF(E72="","",VLOOKUP(E72,各種マスタ!A:C,2,0))</f>
        <v/>
      </c>
      <c r="I72" s="34" t="str">
        <f>IF(E72="","",VLOOKUP(W72,図書名リスト!A:W,5,0))</f>
        <v/>
      </c>
      <c r="J72" s="34" t="str">
        <f>IF(E72="","",VLOOKUP(W72,図書名リスト!A:W,9,0))</f>
        <v/>
      </c>
      <c r="K72" s="34" t="str">
        <f>IF(E72="","",VLOOKUP(W72,図書名リスト!A:W,23,0))</f>
        <v/>
      </c>
      <c r="L72" s="5" t="str">
        <f>IF(E72="","",VLOOKUP(W72,図書名リスト!A:W,11,0))</f>
        <v/>
      </c>
      <c r="M72" s="35" t="str">
        <f>IF(E72="","",VLOOKUP(W72,図書名リスト!A:W,14,0))</f>
        <v/>
      </c>
      <c r="N72" s="36" t="str">
        <f>IF(E72="","",VLOOKUP(W72,図書名リスト!A:W,17,0))</f>
        <v/>
      </c>
      <c r="O72" s="5" t="str">
        <f>IF(E72="","",VLOOKUP(W72,図書名リスト!A:W,21,0))</f>
        <v/>
      </c>
      <c r="P72" s="5" t="str">
        <f>IF(E72="","",VLOOKUP(W72,図書名リスト!A:W,19,0))</f>
        <v/>
      </c>
      <c r="Q72" s="5" t="str">
        <f>IF(E72="","",VLOOKUP(W72,図書名リスト!A:W,20,0))</f>
        <v/>
      </c>
      <c r="R72" s="5" t="str">
        <f>IF(E72="","",VLOOKUP(W72,図書名リスト!A:W,22,0))</f>
        <v/>
      </c>
      <c r="S72" s="27" t="str">
        <f t="shared" si="8"/>
        <v xml:space="preserve"> </v>
      </c>
      <c r="T72" s="27" t="str">
        <f t="shared" si="9"/>
        <v>　</v>
      </c>
      <c r="U72" s="27" t="str">
        <f t="shared" si="10"/>
        <v xml:space="preserve"> </v>
      </c>
      <c r="V72" s="27">
        <f t="shared" si="11"/>
        <v>0</v>
      </c>
      <c r="W72" s="27" t="str">
        <f t="shared" si="12"/>
        <v/>
      </c>
      <c r="Z72" s="1" t="str">
        <f t="shared" si="7"/>
        <v/>
      </c>
      <c r="AA72" s="1" t="str">
        <f t="shared" si="2"/>
        <v/>
      </c>
      <c r="AB72" s="1" t="str">
        <f t="shared" si="3"/>
        <v/>
      </c>
      <c r="AC72" s="1" t="str">
        <f t="shared" si="4"/>
        <v/>
      </c>
    </row>
    <row r="73" spans="1:29" s="2" customFormat="1" ht="57" customHeight="1" x14ac:dyDescent="0.2">
      <c r="A73" s="294"/>
      <c r="B73" s="31"/>
      <c r="C73" s="7"/>
      <c r="D73" s="7"/>
      <c r="E73" s="32"/>
      <c r="F73" s="33"/>
      <c r="G73" s="31"/>
      <c r="H73" s="6" t="str">
        <f>IF(E73="","",VLOOKUP(E73,各種マスタ!A:C,2,0))</f>
        <v/>
      </c>
      <c r="I73" s="34" t="str">
        <f>IF(E73="","",VLOOKUP(W73,図書名リスト!A:W,5,0))</f>
        <v/>
      </c>
      <c r="J73" s="34" t="str">
        <f>IF(E73="","",VLOOKUP(W73,図書名リスト!A:W,9,0))</f>
        <v/>
      </c>
      <c r="K73" s="34" t="str">
        <f>IF(E73="","",VLOOKUP(W73,図書名リスト!A:W,23,0))</f>
        <v/>
      </c>
      <c r="L73" s="5" t="str">
        <f>IF(E73="","",VLOOKUP(W73,図書名リスト!A:W,11,0))</f>
        <v/>
      </c>
      <c r="M73" s="35" t="str">
        <f>IF(E73="","",VLOOKUP(W73,図書名リスト!A:W,14,0))</f>
        <v/>
      </c>
      <c r="N73" s="36" t="str">
        <f>IF(E73="","",VLOOKUP(W73,図書名リスト!A:W,17,0))</f>
        <v/>
      </c>
      <c r="O73" s="5" t="str">
        <f>IF(E73="","",VLOOKUP(W73,図書名リスト!A:W,21,0))</f>
        <v/>
      </c>
      <c r="P73" s="5" t="str">
        <f>IF(E73="","",VLOOKUP(W73,図書名リスト!A:W,19,0))</f>
        <v/>
      </c>
      <c r="Q73" s="5" t="str">
        <f>IF(E73="","",VLOOKUP(W73,図書名リスト!A:W,20,0))</f>
        <v/>
      </c>
      <c r="R73" s="5" t="str">
        <f>IF(E73="","",VLOOKUP(W73,図書名リスト!A:W,22,0))</f>
        <v/>
      </c>
      <c r="S73" s="27" t="str">
        <f t="shared" si="8"/>
        <v xml:space="preserve"> </v>
      </c>
      <c r="T73" s="27" t="str">
        <f t="shared" si="9"/>
        <v>　</v>
      </c>
      <c r="U73" s="27" t="str">
        <f t="shared" si="10"/>
        <v xml:space="preserve"> </v>
      </c>
      <c r="V73" s="27">
        <f t="shared" si="11"/>
        <v>0</v>
      </c>
      <c r="W73" s="27" t="str">
        <f t="shared" si="12"/>
        <v/>
      </c>
      <c r="Z73" s="1" t="str">
        <f t="shared" si="7"/>
        <v/>
      </c>
      <c r="AA73" s="1" t="str">
        <f t="shared" si="2"/>
        <v/>
      </c>
      <c r="AB73" s="1" t="str">
        <f t="shared" si="3"/>
        <v/>
      </c>
      <c r="AC73" s="1" t="str">
        <f t="shared" si="4"/>
        <v/>
      </c>
    </row>
    <row r="74" spans="1:29" s="2" customFormat="1" ht="57" customHeight="1" x14ac:dyDescent="0.2">
      <c r="A74" s="294"/>
      <c r="B74" s="31"/>
      <c r="C74" s="7"/>
      <c r="D74" s="7"/>
      <c r="E74" s="32"/>
      <c r="F74" s="33"/>
      <c r="G74" s="31"/>
      <c r="H74" s="6" t="str">
        <f>IF(E74="","",VLOOKUP(E74,各種マスタ!A:C,2,0))</f>
        <v/>
      </c>
      <c r="I74" s="34" t="str">
        <f>IF(E74="","",VLOOKUP(W74,図書名リスト!A:W,5,0))</f>
        <v/>
      </c>
      <c r="J74" s="34" t="str">
        <f>IF(E74="","",VLOOKUP(W74,図書名リスト!A:W,9,0))</f>
        <v/>
      </c>
      <c r="K74" s="34" t="str">
        <f>IF(E74="","",VLOOKUP(W74,図書名リスト!A:W,23,0))</f>
        <v/>
      </c>
      <c r="L74" s="5" t="str">
        <f>IF(E74="","",VLOOKUP(W74,図書名リスト!A:W,11,0))</f>
        <v/>
      </c>
      <c r="M74" s="35" t="str">
        <f>IF(E74="","",VLOOKUP(W74,図書名リスト!A:W,14,0))</f>
        <v/>
      </c>
      <c r="N74" s="36" t="str">
        <f>IF(E74="","",VLOOKUP(W74,図書名リスト!A:W,17,0))</f>
        <v/>
      </c>
      <c r="O74" s="5" t="str">
        <f>IF(E74="","",VLOOKUP(W74,図書名リスト!A:W,21,0))</f>
        <v/>
      </c>
      <c r="P74" s="5" t="str">
        <f>IF(E74="","",VLOOKUP(W74,図書名リスト!A:W,19,0))</f>
        <v/>
      </c>
      <c r="Q74" s="5" t="str">
        <f>IF(E74="","",VLOOKUP(W74,図書名リスト!A:W,20,0))</f>
        <v/>
      </c>
      <c r="R74" s="5" t="str">
        <f>IF(E74="","",VLOOKUP(W74,図書名リスト!A:W,22,0))</f>
        <v/>
      </c>
      <c r="S74" s="27" t="str">
        <f t="shared" si="8"/>
        <v xml:space="preserve"> </v>
      </c>
      <c r="T74" s="27" t="str">
        <f t="shared" si="9"/>
        <v>　</v>
      </c>
      <c r="U74" s="27" t="str">
        <f t="shared" si="10"/>
        <v xml:space="preserve"> </v>
      </c>
      <c r="V74" s="27">
        <f t="shared" si="11"/>
        <v>0</v>
      </c>
      <c r="W74" s="27" t="str">
        <f t="shared" si="12"/>
        <v/>
      </c>
      <c r="Z74" s="1" t="str">
        <f t="shared" si="7"/>
        <v/>
      </c>
      <c r="AA74" s="1" t="str">
        <f t="shared" si="2"/>
        <v/>
      </c>
      <c r="AB74" s="1" t="str">
        <f t="shared" si="3"/>
        <v/>
      </c>
      <c r="AC74" s="1" t="str">
        <f t="shared" si="4"/>
        <v/>
      </c>
    </row>
    <row r="75" spans="1:29" s="2" customFormat="1" ht="57" customHeight="1" x14ac:dyDescent="0.2">
      <c r="A75" s="294"/>
      <c r="B75" s="31"/>
      <c r="C75" s="7"/>
      <c r="D75" s="7"/>
      <c r="E75" s="32"/>
      <c r="F75" s="33"/>
      <c r="G75" s="31"/>
      <c r="H75" s="6" t="str">
        <f>IF(E75="","",VLOOKUP(E75,各種マスタ!A:C,2,0))</f>
        <v/>
      </c>
      <c r="I75" s="34" t="str">
        <f>IF(E75="","",VLOOKUP(W75,図書名リスト!A:W,5,0))</f>
        <v/>
      </c>
      <c r="J75" s="34" t="str">
        <f>IF(E75="","",VLOOKUP(W75,図書名リスト!A:W,9,0))</f>
        <v/>
      </c>
      <c r="K75" s="34" t="str">
        <f>IF(E75="","",VLOOKUP(W75,図書名リスト!A:W,23,0))</f>
        <v/>
      </c>
      <c r="L75" s="5" t="str">
        <f>IF(E75="","",VLOOKUP(W75,図書名リスト!A:W,11,0))</f>
        <v/>
      </c>
      <c r="M75" s="35" t="str">
        <f>IF(E75="","",VLOOKUP(W75,図書名リスト!A:W,14,0))</f>
        <v/>
      </c>
      <c r="N75" s="36" t="str">
        <f>IF(E75="","",VLOOKUP(W75,図書名リスト!A:W,17,0))</f>
        <v/>
      </c>
      <c r="O75" s="5" t="str">
        <f>IF(E75="","",VLOOKUP(W75,図書名リスト!A:W,21,0))</f>
        <v/>
      </c>
      <c r="P75" s="5" t="str">
        <f>IF(E75="","",VLOOKUP(W75,図書名リスト!A:W,19,0))</f>
        <v/>
      </c>
      <c r="Q75" s="5" t="str">
        <f>IF(E75="","",VLOOKUP(W75,図書名リスト!A:W,20,0))</f>
        <v/>
      </c>
      <c r="R75" s="5" t="str">
        <f>IF(E75="","",VLOOKUP(W75,図書名リスト!A:W,22,0))</f>
        <v/>
      </c>
      <c r="S75" s="27" t="str">
        <f t="shared" si="8"/>
        <v xml:space="preserve"> </v>
      </c>
      <c r="T75" s="27" t="str">
        <f t="shared" si="9"/>
        <v>　</v>
      </c>
      <c r="U75" s="27" t="str">
        <f t="shared" si="10"/>
        <v xml:space="preserve"> </v>
      </c>
      <c r="V75" s="27">
        <f t="shared" si="11"/>
        <v>0</v>
      </c>
      <c r="W75" s="27" t="str">
        <f t="shared" si="12"/>
        <v/>
      </c>
      <c r="Z75" s="1" t="str">
        <f t="shared" si="7"/>
        <v/>
      </c>
      <c r="AA75" s="1" t="str">
        <f t="shared" si="2"/>
        <v/>
      </c>
      <c r="AB75" s="1" t="str">
        <f t="shared" si="3"/>
        <v/>
      </c>
      <c r="AC75" s="1" t="str">
        <f t="shared" si="4"/>
        <v/>
      </c>
    </row>
    <row r="76" spans="1:29" s="2" customFormat="1" ht="57" customHeight="1" x14ac:dyDescent="0.2">
      <c r="A76" s="294"/>
      <c r="B76" s="31"/>
      <c r="C76" s="7"/>
      <c r="D76" s="7"/>
      <c r="E76" s="32"/>
      <c r="F76" s="33"/>
      <c r="G76" s="31"/>
      <c r="H76" s="6" t="str">
        <f>IF(E76="","",VLOOKUP(E76,各種マスタ!A:C,2,0))</f>
        <v/>
      </c>
      <c r="I76" s="34" t="str">
        <f>IF(E76="","",VLOOKUP(W76,図書名リスト!A:W,5,0))</f>
        <v/>
      </c>
      <c r="J76" s="34" t="str">
        <f>IF(E76="","",VLOOKUP(W76,図書名リスト!A:W,9,0))</f>
        <v/>
      </c>
      <c r="K76" s="34" t="str">
        <f>IF(E76="","",VLOOKUP(W76,図書名リスト!A:W,23,0))</f>
        <v/>
      </c>
      <c r="L76" s="5" t="str">
        <f>IF(E76="","",VLOOKUP(W76,図書名リスト!A:W,11,0))</f>
        <v/>
      </c>
      <c r="M76" s="35" t="str">
        <f>IF(E76="","",VLOOKUP(W76,図書名リスト!A:W,14,0))</f>
        <v/>
      </c>
      <c r="N76" s="36" t="str">
        <f>IF(E76="","",VLOOKUP(W76,図書名リスト!A:W,17,0))</f>
        <v/>
      </c>
      <c r="O76" s="5" t="str">
        <f>IF(E76="","",VLOOKUP(W76,図書名リスト!A:W,21,0))</f>
        <v/>
      </c>
      <c r="P76" s="5" t="str">
        <f>IF(E76="","",VLOOKUP(W76,図書名リスト!A:W,19,0))</f>
        <v/>
      </c>
      <c r="Q76" s="5" t="str">
        <f>IF(E76="","",VLOOKUP(W76,図書名リスト!A:W,20,0))</f>
        <v/>
      </c>
      <c r="R76" s="5" t="str">
        <f>IF(E76="","",VLOOKUP(W76,図書名リスト!A:W,22,0))</f>
        <v/>
      </c>
      <c r="S76" s="27" t="str">
        <f t="shared" si="8"/>
        <v xml:space="preserve"> </v>
      </c>
      <c r="T76" s="27" t="str">
        <f t="shared" si="9"/>
        <v>　</v>
      </c>
      <c r="U76" s="27" t="str">
        <f t="shared" si="10"/>
        <v xml:space="preserve"> </v>
      </c>
      <c r="V76" s="27">
        <f t="shared" si="11"/>
        <v>0</v>
      </c>
      <c r="W76" s="27" t="str">
        <f t="shared" si="12"/>
        <v/>
      </c>
      <c r="Z76" s="1" t="str">
        <f t="shared" si="7"/>
        <v/>
      </c>
      <c r="AA76" s="1" t="str">
        <f t="shared" si="2"/>
        <v/>
      </c>
      <c r="AB76" s="1" t="str">
        <f t="shared" si="3"/>
        <v/>
      </c>
      <c r="AC76" s="1" t="str">
        <f t="shared" si="4"/>
        <v/>
      </c>
    </row>
    <row r="77" spans="1:29" s="2" customFormat="1" ht="57" customHeight="1" x14ac:dyDescent="0.2">
      <c r="A77" s="294"/>
      <c r="B77" s="31"/>
      <c r="C77" s="7"/>
      <c r="D77" s="7"/>
      <c r="E77" s="32"/>
      <c r="F77" s="33"/>
      <c r="G77" s="31"/>
      <c r="H77" s="6" t="str">
        <f>IF(E77="","",VLOOKUP(E77,各種マスタ!A:C,2,0))</f>
        <v/>
      </c>
      <c r="I77" s="34" t="str">
        <f>IF(E77="","",VLOOKUP(W77,図書名リスト!A:W,5,0))</f>
        <v/>
      </c>
      <c r="J77" s="34" t="str">
        <f>IF(E77="","",VLOOKUP(W77,図書名リスト!A:W,9,0))</f>
        <v/>
      </c>
      <c r="K77" s="34" t="str">
        <f>IF(E77="","",VLOOKUP(W77,図書名リスト!A:W,23,0))</f>
        <v/>
      </c>
      <c r="L77" s="5" t="str">
        <f>IF(E77="","",VLOOKUP(W77,図書名リスト!A:W,11,0))</f>
        <v/>
      </c>
      <c r="M77" s="35" t="str">
        <f>IF(E77="","",VLOOKUP(W77,図書名リスト!A:W,14,0))</f>
        <v/>
      </c>
      <c r="N77" s="36" t="str">
        <f>IF(E77="","",VLOOKUP(W77,図書名リスト!A:W,17,0))</f>
        <v/>
      </c>
      <c r="O77" s="5" t="str">
        <f>IF(E77="","",VLOOKUP(W77,図書名リスト!A:W,21,0))</f>
        <v/>
      </c>
      <c r="P77" s="5" t="str">
        <f>IF(E77="","",VLOOKUP(W77,図書名リスト!A:W,19,0))</f>
        <v/>
      </c>
      <c r="Q77" s="5" t="str">
        <f>IF(E77="","",VLOOKUP(W77,図書名リスト!A:W,20,0))</f>
        <v/>
      </c>
      <c r="R77" s="5" t="str">
        <f>IF(E77="","",VLOOKUP(W77,図書名リスト!A:W,22,0))</f>
        <v/>
      </c>
      <c r="S77" s="27" t="str">
        <f t="shared" si="8"/>
        <v xml:space="preserve"> </v>
      </c>
      <c r="T77" s="27" t="str">
        <f t="shared" si="9"/>
        <v>　</v>
      </c>
      <c r="U77" s="27" t="str">
        <f t="shared" si="10"/>
        <v xml:space="preserve"> </v>
      </c>
      <c r="V77" s="27">
        <f t="shared" si="11"/>
        <v>0</v>
      </c>
      <c r="W77" s="27" t="str">
        <f t="shared" si="12"/>
        <v/>
      </c>
      <c r="Z77" s="1" t="str">
        <f t="shared" ref="Z77:Z140" si="13">IF($E77="","",VLOOKUP($W77,図書リスト,47,0))</f>
        <v/>
      </c>
      <c r="AA77" s="1" t="str">
        <f t="shared" ref="AA77:AA140" si="14">IF($E77="","",VLOOKUP($W77,図書リスト,48,0))</f>
        <v/>
      </c>
      <c r="AB77" s="1" t="str">
        <f t="shared" ref="AB77:AB140" si="15">IF($E77="","",VLOOKUP($W77,図書リスト,49,0))</f>
        <v/>
      </c>
      <c r="AC77" s="1" t="str">
        <f t="shared" ref="AC77:AC140" si="16">IF($E77="","",VLOOKUP($W77,図書リスト,50,0))</f>
        <v/>
      </c>
    </row>
    <row r="78" spans="1:29" s="2" customFormat="1" ht="57" customHeight="1" x14ac:dyDescent="0.2">
      <c r="A78" s="294"/>
      <c r="B78" s="31"/>
      <c r="C78" s="7"/>
      <c r="D78" s="7"/>
      <c r="E78" s="32"/>
      <c r="F78" s="33"/>
      <c r="G78" s="31"/>
      <c r="H78" s="6" t="str">
        <f>IF(E78="","",VLOOKUP(E78,各種マスタ!A:C,2,0))</f>
        <v/>
      </c>
      <c r="I78" s="34" t="str">
        <f>IF(E78="","",VLOOKUP(W78,図書名リスト!A:W,5,0))</f>
        <v/>
      </c>
      <c r="J78" s="34" t="str">
        <f>IF(E78="","",VLOOKUP(W78,図書名リスト!A:W,9,0))</f>
        <v/>
      </c>
      <c r="K78" s="34" t="str">
        <f>IF(E78="","",VLOOKUP(W78,図書名リスト!A:W,23,0))</f>
        <v/>
      </c>
      <c r="L78" s="5" t="str">
        <f>IF(E78="","",VLOOKUP(W78,図書名リスト!A:W,11,0))</f>
        <v/>
      </c>
      <c r="M78" s="35" t="str">
        <f>IF(E78="","",VLOOKUP(W78,図書名リスト!A:W,14,0))</f>
        <v/>
      </c>
      <c r="N78" s="36" t="str">
        <f>IF(E78="","",VLOOKUP(W78,図書名リスト!A:W,17,0))</f>
        <v/>
      </c>
      <c r="O78" s="5" t="str">
        <f>IF(E78="","",VLOOKUP(W78,図書名リスト!A:W,21,0))</f>
        <v/>
      </c>
      <c r="P78" s="5" t="str">
        <f>IF(E78="","",VLOOKUP(W78,図書名リスト!A:W,19,0))</f>
        <v/>
      </c>
      <c r="Q78" s="5" t="str">
        <f>IF(E78="","",VLOOKUP(W78,図書名リスト!A:W,20,0))</f>
        <v/>
      </c>
      <c r="R78" s="5" t="str">
        <f>IF(E78="","",VLOOKUP(W78,図書名リスト!A:W,22,0))</f>
        <v/>
      </c>
      <c r="S78" s="27" t="str">
        <f t="shared" si="8"/>
        <v xml:space="preserve"> </v>
      </c>
      <c r="T78" s="27" t="str">
        <f t="shared" si="9"/>
        <v>　</v>
      </c>
      <c r="U78" s="27" t="str">
        <f t="shared" si="10"/>
        <v xml:space="preserve"> </v>
      </c>
      <c r="V78" s="27">
        <f t="shared" si="11"/>
        <v>0</v>
      </c>
      <c r="W78" s="27" t="str">
        <f t="shared" si="12"/>
        <v/>
      </c>
      <c r="Z78" s="1" t="str">
        <f t="shared" si="13"/>
        <v/>
      </c>
      <c r="AA78" s="1" t="str">
        <f t="shared" si="14"/>
        <v/>
      </c>
      <c r="AB78" s="1" t="str">
        <f t="shared" si="15"/>
        <v/>
      </c>
      <c r="AC78" s="1" t="str">
        <f t="shared" si="16"/>
        <v/>
      </c>
    </row>
    <row r="79" spans="1:29" s="2" customFormat="1" ht="57" customHeight="1" x14ac:dyDescent="0.2">
      <c r="A79" s="294"/>
      <c r="B79" s="31"/>
      <c r="C79" s="7"/>
      <c r="D79" s="7"/>
      <c r="E79" s="32"/>
      <c r="F79" s="33"/>
      <c r="G79" s="31"/>
      <c r="H79" s="6" t="str">
        <f>IF(E79="","",VLOOKUP(E79,各種マスタ!A:C,2,0))</f>
        <v/>
      </c>
      <c r="I79" s="34" t="str">
        <f>IF(E79="","",VLOOKUP(W79,図書名リスト!A:W,5,0))</f>
        <v/>
      </c>
      <c r="J79" s="34" t="str">
        <f>IF(E79="","",VLOOKUP(W79,図書名リスト!A:W,9,0))</f>
        <v/>
      </c>
      <c r="K79" s="34" t="str">
        <f>IF(E79="","",VLOOKUP(W79,図書名リスト!A:W,23,0))</f>
        <v/>
      </c>
      <c r="L79" s="5" t="str">
        <f>IF(E79="","",VLOOKUP(W79,図書名リスト!A:W,11,0))</f>
        <v/>
      </c>
      <c r="M79" s="35" t="str">
        <f>IF(E79="","",VLOOKUP(W79,図書名リスト!A:W,14,0))</f>
        <v/>
      </c>
      <c r="N79" s="36" t="str">
        <f>IF(E79="","",VLOOKUP(W79,図書名リスト!A:W,17,0))</f>
        <v/>
      </c>
      <c r="O79" s="5" t="str">
        <f>IF(E79="","",VLOOKUP(W79,図書名リスト!A:W,21,0))</f>
        <v/>
      </c>
      <c r="P79" s="5" t="str">
        <f>IF(E79="","",VLOOKUP(W79,図書名リスト!A:W,19,0))</f>
        <v/>
      </c>
      <c r="Q79" s="5" t="str">
        <f>IF(E79="","",VLOOKUP(W79,図書名リスト!A:W,20,0))</f>
        <v/>
      </c>
      <c r="R79" s="5" t="str">
        <f>IF(E79="","",VLOOKUP(W79,図書名リスト!A:W,22,0))</f>
        <v/>
      </c>
      <c r="S79" s="27" t="str">
        <f t="shared" ref="S79:S142" si="17">IF($B79=0," ",$L$2)</f>
        <v xml:space="preserve"> </v>
      </c>
      <c r="T79" s="27" t="str">
        <f t="shared" ref="T79:T142" si="18">IF($B79=0,"　",$O$2)</f>
        <v>　</v>
      </c>
      <c r="U79" s="27" t="str">
        <f t="shared" ref="U79:U142" si="19">IF($B79=0," ",VLOOKUP(S79,都道府県マスタ,3,0))</f>
        <v xml:space="preserve"> </v>
      </c>
      <c r="V79" s="27">
        <f t="shared" ref="V79:V142" si="20">B79</f>
        <v>0</v>
      </c>
      <c r="W79" s="27" t="str">
        <f t="shared" ref="W79:W142" si="21">IF(E79&amp;F79="","",CONCATENATE(E79,F79))</f>
        <v/>
      </c>
      <c r="Z79" s="1" t="str">
        <f t="shared" si="13"/>
        <v/>
      </c>
      <c r="AA79" s="1" t="str">
        <f t="shared" si="14"/>
        <v/>
      </c>
      <c r="AB79" s="1" t="str">
        <f t="shared" si="15"/>
        <v/>
      </c>
      <c r="AC79" s="1" t="str">
        <f t="shared" si="16"/>
        <v/>
      </c>
    </row>
    <row r="80" spans="1:29" s="2" customFormat="1" ht="57" customHeight="1" x14ac:dyDescent="0.2">
      <c r="A80" s="294"/>
      <c r="B80" s="31"/>
      <c r="C80" s="7"/>
      <c r="D80" s="7"/>
      <c r="E80" s="32"/>
      <c r="F80" s="33"/>
      <c r="G80" s="31"/>
      <c r="H80" s="6" t="str">
        <f>IF(E80="","",VLOOKUP(E80,各種マスタ!A:C,2,0))</f>
        <v/>
      </c>
      <c r="I80" s="34" t="str">
        <f>IF(E80="","",VLOOKUP(W80,図書名リスト!A:W,5,0))</f>
        <v/>
      </c>
      <c r="J80" s="34" t="str">
        <f>IF(E80="","",VLOOKUP(W80,図書名リスト!A:W,9,0))</f>
        <v/>
      </c>
      <c r="K80" s="34" t="str">
        <f>IF(E80="","",VLOOKUP(W80,図書名リスト!A:W,23,0))</f>
        <v/>
      </c>
      <c r="L80" s="5" t="str">
        <f>IF(E80="","",VLOOKUP(W80,図書名リスト!A:W,11,0))</f>
        <v/>
      </c>
      <c r="M80" s="35" t="str">
        <f>IF(E80="","",VLOOKUP(W80,図書名リスト!A:W,14,0))</f>
        <v/>
      </c>
      <c r="N80" s="36" t="str">
        <f>IF(E80="","",VLOOKUP(W80,図書名リスト!A:W,17,0))</f>
        <v/>
      </c>
      <c r="O80" s="5" t="str">
        <f>IF(E80="","",VLOOKUP(W80,図書名リスト!A:W,21,0))</f>
        <v/>
      </c>
      <c r="P80" s="5" t="str">
        <f>IF(E80="","",VLOOKUP(W80,図書名リスト!A:W,19,0))</f>
        <v/>
      </c>
      <c r="Q80" s="5" t="str">
        <f>IF(E80="","",VLOOKUP(W80,図書名リスト!A:W,20,0))</f>
        <v/>
      </c>
      <c r="R80" s="5" t="str">
        <f>IF(E80="","",VLOOKUP(W80,図書名リスト!A:W,22,0))</f>
        <v/>
      </c>
      <c r="S80" s="27" t="str">
        <f t="shared" si="17"/>
        <v xml:space="preserve"> </v>
      </c>
      <c r="T80" s="27" t="str">
        <f t="shared" si="18"/>
        <v>　</v>
      </c>
      <c r="U80" s="27" t="str">
        <f t="shared" si="19"/>
        <v xml:space="preserve"> </v>
      </c>
      <c r="V80" s="27">
        <f t="shared" si="20"/>
        <v>0</v>
      </c>
      <c r="W80" s="27" t="str">
        <f t="shared" si="21"/>
        <v/>
      </c>
      <c r="Z80" s="1" t="str">
        <f t="shared" si="13"/>
        <v/>
      </c>
      <c r="AA80" s="1" t="str">
        <f t="shared" si="14"/>
        <v/>
      </c>
      <c r="AB80" s="1" t="str">
        <f t="shared" si="15"/>
        <v/>
      </c>
      <c r="AC80" s="1" t="str">
        <f t="shared" si="16"/>
        <v/>
      </c>
    </row>
    <row r="81" spans="1:29" s="2" customFormat="1" ht="57" customHeight="1" x14ac:dyDescent="0.2">
      <c r="A81" s="294"/>
      <c r="B81" s="31"/>
      <c r="C81" s="7"/>
      <c r="D81" s="7"/>
      <c r="E81" s="32"/>
      <c r="F81" s="33"/>
      <c r="G81" s="31"/>
      <c r="H81" s="6" t="str">
        <f>IF(E81="","",VLOOKUP(E81,各種マスタ!A:C,2,0))</f>
        <v/>
      </c>
      <c r="I81" s="34" t="str">
        <f>IF(E81="","",VLOOKUP(W81,図書名リスト!A:W,5,0))</f>
        <v/>
      </c>
      <c r="J81" s="34" t="str">
        <f>IF(E81="","",VLOOKUP(W81,図書名リスト!A:W,9,0))</f>
        <v/>
      </c>
      <c r="K81" s="34" t="str">
        <f>IF(E81="","",VLOOKUP(W81,図書名リスト!A:W,23,0))</f>
        <v/>
      </c>
      <c r="L81" s="5" t="str">
        <f>IF(E81="","",VLOOKUP(W81,図書名リスト!A:W,11,0))</f>
        <v/>
      </c>
      <c r="M81" s="35" t="str">
        <f>IF(E81="","",VLOOKUP(W81,図書名リスト!A:W,14,0))</f>
        <v/>
      </c>
      <c r="N81" s="36" t="str">
        <f>IF(E81="","",VLOOKUP(W81,図書名リスト!A:W,17,0))</f>
        <v/>
      </c>
      <c r="O81" s="5" t="str">
        <f>IF(E81="","",VLOOKUP(W81,図書名リスト!A:W,21,0))</f>
        <v/>
      </c>
      <c r="P81" s="5" t="str">
        <f>IF(E81="","",VLOOKUP(W81,図書名リスト!A:W,19,0))</f>
        <v/>
      </c>
      <c r="Q81" s="5" t="str">
        <f>IF(E81="","",VLOOKUP(W81,図書名リスト!A:W,20,0))</f>
        <v/>
      </c>
      <c r="R81" s="5" t="str">
        <f>IF(E81="","",VLOOKUP(W81,図書名リスト!A:W,22,0))</f>
        <v/>
      </c>
      <c r="S81" s="27" t="str">
        <f t="shared" si="17"/>
        <v xml:space="preserve"> </v>
      </c>
      <c r="T81" s="27" t="str">
        <f t="shared" si="18"/>
        <v>　</v>
      </c>
      <c r="U81" s="27" t="str">
        <f t="shared" si="19"/>
        <v xml:space="preserve"> </v>
      </c>
      <c r="V81" s="27">
        <f t="shared" si="20"/>
        <v>0</v>
      </c>
      <c r="W81" s="27" t="str">
        <f t="shared" si="21"/>
        <v/>
      </c>
      <c r="Z81" s="1" t="str">
        <f t="shared" si="13"/>
        <v/>
      </c>
      <c r="AA81" s="1" t="str">
        <f t="shared" si="14"/>
        <v/>
      </c>
      <c r="AB81" s="1" t="str">
        <f t="shared" si="15"/>
        <v/>
      </c>
      <c r="AC81" s="1" t="str">
        <f t="shared" si="16"/>
        <v/>
      </c>
    </row>
    <row r="82" spans="1:29" s="2" customFormat="1" ht="57" customHeight="1" x14ac:dyDescent="0.2">
      <c r="A82" s="294"/>
      <c r="B82" s="31"/>
      <c r="C82" s="7"/>
      <c r="D82" s="7"/>
      <c r="E82" s="32"/>
      <c r="F82" s="33"/>
      <c r="G82" s="31"/>
      <c r="H82" s="6" t="str">
        <f>IF(E82="","",VLOOKUP(E82,各種マスタ!A:C,2,0))</f>
        <v/>
      </c>
      <c r="I82" s="34" t="str">
        <f>IF(E82="","",VLOOKUP(W82,図書名リスト!A:W,5,0))</f>
        <v/>
      </c>
      <c r="J82" s="34" t="str">
        <f>IF(E82="","",VLOOKUP(W82,図書名リスト!A:W,9,0))</f>
        <v/>
      </c>
      <c r="K82" s="34" t="str">
        <f>IF(E82="","",VLOOKUP(W82,図書名リスト!A:W,23,0))</f>
        <v/>
      </c>
      <c r="L82" s="5" t="str">
        <f>IF(E82="","",VLOOKUP(W82,図書名リスト!A:W,11,0))</f>
        <v/>
      </c>
      <c r="M82" s="35" t="str">
        <f>IF(E82="","",VLOOKUP(W82,図書名リスト!A:W,14,0))</f>
        <v/>
      </c>
      <c r="N82" s="36" t="str">
        <f>IF(E82="","",VLOOKUP(W82,図書名リスト!A:W,17,0))</f>
        <v/>
      </c>
      <c r="O82" s="5" t="str">
        <f>IF(E82="","",VLOOKUP(W82,図書名リスト!A:W,21,0))</f>
        <v/>
      </c>
      <c r="P82" s="5" t="str">
        <f>IF(E82="","",VLOOKUP(W82,図書名リスト!A:W,19,0))</f>
        <v/>
      </c>
      <c r="Q82" s="5" t="str">
        <f>IF(E82="","",VLOOKUP(W82,図書名リスト!A:W,20,0))</f>
        <v/>
      </c>
      <c r="R82" s="5" t="str">
        <f>IF(E82="","",VLOOKUP(W82,図書名リスト!A:W,22,0))</f>
        <v/>
      </c>
      <c r="S82" s="27" t="str">
        <f t="shared" si="17"/>
        <v xml:space="preserve"> </v>
      </c>
      <c r="T82" s="27" t="str">
        <f t="shared" si="18"/>
        <v>　</v>
      </c>
      <c r="U82" s="27" t="str">
        <f t="shared" si="19"/>
        <v xml:space="preserve"> </v>
      </c>
      <c r="V82" s="27">
        <f t="shared" si="20"/>
        <v>0</v>
      </c>
      <c r="W82" s="27" t="str">
        <f t="shared" si="21"/>
        <v/>
      </c>
      <c r="Z82" s="1" t="str">
        <f t="shared" si="13"/>
        <v/>
      </c>
      <c r="AA82" s="1" t="str">
        <f t="shared" si="14"/>
        <v/>
      </c>
      <c r="AB82" s="1" t="str">
        <f t="shared" si="15"/>
        <v/>
      </c>
      <c r="AC82" s="1" t="str">
        <f t="shared" si="16"/>
        <v/>
      </c>
    </row>
    <row r="83" spans="1:29" s="2" customFormat="1" ht="57" customHeight="1" x14ac:dyDescent="0.2">
      <c r="A83" s="294"/>
      <c r="B83" s="31"/>
      <c r="C83" s="7"/>
      <c r="D83" s="7"/>
      <c r="E83" s="32"/>
      <c r="F83" s="33"/>
      <c r="G83" s="31"/>
      <c r="H83" s="6" t="str">
        <f>IF(E83="","",VLOOKUP(E83,各種マスタ!A:C,2,0))</f>
        <v/>
      </c>
      <c r="I83" s="34" t="str">
        <f>IF(E83="","",VLOOKUP(W83,図書名リスト!A:W,5,0))</f>
        <v/>
      </c>
      <c r="J83" s="34" t="str">
        <f>IF(E83="","",VLOOKUP(W83,図書名リスト!A:W,9,0))</f>
        <v/>
      </c>
      <c r="K83" s="34" t="str">
        <f>IF(E83="","",VLOOKUP(W83,図書名リスト!A:W,23,0))</f>
        <v/>
      </c>
      <c r="L83" s="5" t="str">
        <f>IF(E83="","",VLOOKUP(W83,図書名リスト!A:W,11,0))</f>
        <v/>
      </c>
      <c r="M83" s="35" t="str">
        <f>IF(E83="","",VLOOKUP(W83,図書名リスト!A:W,14,0))</f>
        <v/>
      </c>
      <c r="N83" s="36" t="str">
        <f>IF(E83="","",VLOOKUP(W83,図書名リスト!A:W,17,0))</f>
        <v/>
      </c>
      <c r="O83" s="5" t="str">
        <f>IF(E83="","",VLOOKUP(W83,図書名リスト!A:W,21,0))</f>
        <v/>
      </c>
      <c r="P83" s="5" t="str">
        <f>IF(E83="","",VLOOKUP(W83,図書名リスト!A:W,19,0))</f>
        <v/>
      </c>
      <c r="Q83" s="5" t="str">
        <f>IF(E83="","",VLOOKUP(W83,図書名リスト!A:W,20,0))</f>
        <v/>
      </c>
      <c r="R83" s="5" t="str">
        <f>IF(E83="","",VLOOKUP(W83,図書名リスト!A:W,22,0))</f>
        <v/>
      </c>
      <c r="S83" s="27" t="str">
        <f t="shared" si="17"/>
        <v xml:space="preserve"> </v>
      </c>
      <c r="T83" s="27" t="str">
        <f t="shared" si="18"/>
        <v>　</v>
      </c>
      <c r="U83" s="27" t="str">
        <f t="shared" si="19"/>
        <v xml:space="preserve"> </v>
      </c>
      <c r="V83" s="27">
        <f t="shared" si="20"/>
        <v>0</v>
      </c>
      <c r="W83" s="27" t="str">
        <f t="shared" si="21"/>
        <v/>
      </c>
      <c r="Z83" s="1" t="str">
        <f t="shared" si="13"/>
        <v/>
      </c>
      <c r="AA83" s="1" t="str">
        <f t="shared" si="14"/>
        <v/>
      </c>
      <c r="AB83" s="1" t="str">
        <f t="shared" si="15"/>
        <v/>
      </c>
      <c r="AC83" s="1" t="str">
        <f t="shared" si="16"/>
        <v/>
      </c>
    </row>
    <row r="84" spans="1:29" s="2" customFormat="1" ht="57" customHeight="1" x14ac:dyDescent="0.2">
      <c r="A84" s="294"/>
      <c r="B84" s="31"/>
      <c r="C84" s="7"/>
      <c r="D84" s="7"/>
      <c r="E84" s="32"/>
      <c r="F84" s="33"/>
      <c r="G84" s="31"/>
      <c r="H84" s="6" t="str">
        <f>IF(E84="","",VLOOKUP(E84,各種マスタ!A:C,2,0))</f>
        <v/>
      </c>
      <c r="I84" s="34" t="str">
        <f>IF(E84="","",VLOOKUP(W84,図書名リスト!A:W,5,0))</f>
        <v/>
      </c>
      <c r="J84" s="34" t="str">
        <f>IF(E84="","",VLOOKUP(W84,図書名リスト!A:W,9,0))</f>
        <v/>
      </c>
      <c r="K84" s="34" t="str">
        <f>IF(E84="","",VLOOKUP(W84,図書名リスト!A:W,23,0))</f>
        <v/>
      </c>
      <c r="L84" s="5" t="str">
        <f>IF(E84="","",VLOOKUP(W84,図書名リスト!A:W,11,0))</f>
        <v/>
      </c>
      <c r="M84" s="35" t="str">
        <f>IF(E84="","",VLOOKUP(W84,図書名リスト!A:W,14,0))</f>
        <v/>
      </c>
      <c r="N84" s="36" t="str">
        <f>IF(E84="","",VLOOKUP(W84,図書名リスト!A:W,17,0))</f>
        <v/>
      </c>
      <c r="O84" s="5" t="str">
        <f>IF(E84="","",VLOOKUP(W84,図書名リスト!A:W,21,0))</f>
        <v/>
      </c>
      <c r="P84" s="5" t="str">
        <f>IF(E84="","",VLOOKUP(W84,図書名リスト!A:W,19,0))</f>
        <v/>
      </c>
      <c r="Q84" s="5" t="str">
        <f>IF(E84="","",VLOOKUP(W84,図書名リスト!A:W,20,0))</f>
        <v/>
      </c>
      <c r="R84" s="5" t="str">
        <f>IF(E84="","",VLOOKUP(W84,図書名リスト!A:W,22,0))</f>
        <v/>
      </c>
      <c r="S84" s="27" t="str">
        <f t="shared" si="17"/>
        <v xml:space="preserve"> </v>
      </c>
      <c r="T84" s="27" t="str">
        <f t="shared" si="18"/>
        <v>　</v>
      </c>
      <c r="U84" s="27" t="str">
        <f t="shared" si="19"/>
        <v xml:space="preserve"> </v>
      </c>
      <c r="V84" s="27">
        <f t="shared" si="20"/>
        <v>0</v>
      </c>
      <c r="W84" s="27" t="str">
        <f t="shared" si="21"/>
        <v/>
      </c>
      <c r="Z84" s="1" t="str">
        <f t="shared" si="13"/>
        <v/>
      </c>
      <c r="AA84" s="1" t="str">
        <f t="shared" si="14"/>
        <v/>
      </c>
      <c r="AB84" s="1" t="str">
        <f t="shared" si="15"/>
        <v/>
      </c>
      <c r="AC84" s="1" t="str">
        <f t="shared" si="16"/>
        <v/>
      </c>
    </row>
    <row r="85" spans="1:29" s="2" customFormat="1" ht="57" customHeight="1" x14ac:dyDescent="0.2">
      <c r="A85" s="294"/>
      <c r="B85" s="31"/>
      <c r="C85" s="7"/>
      <c r="D85" s="7"/>
      <c r="E85" s="32"/>
      <c r="F85" s="33"/>
      <c r="G85" s="31"/>
      <c r="H85" s="6" t="str">
        <f>IF(E85="","",VLOOKUP(E85,各種マスタ!A:C,2,0))</f>
        <v/>
      </c>
      <c r="I85" s="34" t="str">
        <f>IF(E85="","",VLOOKUP(W85,図書名リスト!A:W,5,0))</f>
        <v/>
      </c>
      <c r="J85" s="34" t="str">
        <f>IF(E85="","",VLOOKUP(W85,図書名リスト!A:W,9,0))</f>
        <v/>
      </c>
      <c r="K85" s="34" t="str">
        <f>IF(E85="","",VLOOKUP(W85,図書名リスト!A:W,23,0))</f>
        <v/>
      </c>
      <c r="L85" s="5" t="str">
        <f>IF(E85="","",VLOOKUP(W85,図書名リスト!A:W,11,0))</f>
        <v/>
      </c>
      <c r="M85" s="35" t="str">
        <f>IF(E85="","",VLOOKUP(W85,図書名リスト!A:W,14,0))</f>
        <v/>
      </c>
      <c r="N85" s="36" t="str">
        <f>IF(E85="","",VLOOKUP(W85,図書名リスト!A:W,17,0))</f>
        <v/>
      </c>
      <c r="O85" s="5" t="str">
        <f>IF(E85="","",VLOOKUP(W85,図書名リスト!A:W,21,0))</f>
        <v/>
      </c>
      <c r="P85" s="5" t="str">
        <f>IF(E85="","",VLOOKUP(W85,図書名リスト!A:W,19,0))</f>
        <v/>
      </c>
      <c r="Q85" s="5" t="str">
        <f>IF(E85="","",VLOOKUP(W85,図書名リスト!A:W,20,0))</f>
        <v/>
      </c>
      <c r="R85" s="5" t="str">
        <f>IF(E85="","",VLOOKUP(W85,図書名リスト!A:W,22,0))</f>
        <v/>
      </c>
      <c r="S85" s="27" t="str">
        <f t="shared" si="17"/>
        <v xml:space="preserve"> </v>
      </c>
      <c r="T85" s="27" t="str">
        <f t="shared" si="18"/>
        <v>　</v>
      </c>
      <c r="U85" s="27" t="str">
        <f t="shared" si="19"/>
        <v xml:space="preserve"> </v>
      </c>
      <c r="V85" s="27">
        <f t="shared" si="20"/>
        <v>0</v>
      </c>
      <c r="W85" s="27" t="str">
        <f t="shared" si="21"/>
        <v/>
      </c>
      <c r="Z85" s="1" t="str">
        <f t="shared" si="13"/>
        <v/>
      </c>
      <c r="AA85" s="1" t="str">
        <f t="shared" si="14"/>
        <v/>
      </c>
      <c r="AB85" s="1" t="str">
        <f t="shared" si="15"/>
        <v/>
      </c>
      <c r="AC85" s="1" t="str">
        <f t="shared" si="16"/>
        <v/>
      </c>
    </row>
    <row r="86" spans="1:29" s="2" customFormat="1" ht="57" customHeight="1" x14ac:dyDescent="0.2">
      <c r="A86" s="294"/>
      <c r="B86" s="31"/>
      <c r="C86" s="7"/>
      <c r="D86" s="7"/>
      <c r="E86" s="32"/>
      <c r="F86" s="33"/>
      <c r="G86" s="31"/>
      <c r="H86" s="6" t="str">
        <f>IF(E86="","",VLOOKUP(E86,各種マスタ!A:C,2,0))</f>
        <v/>
      </c>
      <c r="I86" s="34" t="str">
        <f>IF(E86="","",VLOOKUP(W86,図書名リスト!A:W,5,0))</f>
        <v/>
      </c>
      <c r="J86" s="34" t="str">
        <f>IF(E86="","",VLOOKUP(W86,図書名リスト!A:W,9,0))</f>
        <v/>
      </c>
      <c r="K86" s="34" t="str">
        <f>IF(E86="","",VLOOKUP(W86,図書名リスト!A:W,23,0))</f>
        <v/>
      </c>
      <c r="L86" s="5" t="str">
        <f>IF(E86="","",VLOOKUP(W86,図書名リスト!A:W,11,0))</f>
        <v/>
      </c>
      <c r="M86" s="35" t="str">
        <f>IF(E86="","",VLOOKUP(W86,図書名リスト!A:W,14,0))</f>
        <v/>
      </c>
      <c r="N86" s="36" t="str">
        <f>IF(E86="","",VLOOKUP(W86,図書名リスト!A:W,17,0))</f>
        <v/>
      </c>
      <c r="O86" s="5" t="str">
        <f>IF(E86="","",VLOOKUP(W86,図書名リスト!A:W,21,0))</f>
        <v/>
      </c>
      <c r="P86" s="5" t="str">
        <f>IF(E86="","",VLOOKUP(W86,図書名リスト!A:W,19,0))</f>
        <v/>
      </c>
      <c r="Q86" s="5" t="str">
        <f>IF(E86="","",VLOOKUP(W86,図書名リスト!A:W,20,0))</f>
        <v/>
      </c>
      <c r="R86" s="5" t="str">
        <f>IF(E86="","",VLOOKUP(W86,図書名リスト!A:W,22,0))</f>
        <v/>
      </c>
      <c r="S86" s="27" t="str">
        <f t="shared" si="17"/>
        <v xml:space="preserve"> </v>
      </c>
      <c r="T86" s="27" t="str">
        <f t="shared" si="18"/>
        <v>　</v>
      </c>
      <c r="U86" s="27" t="str">
        <f t="shared" si="19"/>
        <v xml:space="preserve"> </v>
      </c>
      <c r="V86" s="27">
        <f t="shared" si="20"/>
        <v>0</v>
      </c>
      <c r="W86" s="27" t="str">
        <f t="shared" si="21"/>
        <v/>
      </c>
      <c r="Z86" s="1" t="str">
        <f t="shared" si="13"/>
        <v/>
      </c>
      <c r="AA86" s="1" t="str">
        <f t="shared" si="14"/>
        <v/>
      </c>
      <c r="AB86" s="1" t="str">
        <f t="shared" si="15"/>
        <v/>
      </c>
      <c r="AC86" s="1" t="str">
        <f t="shared" si="16"/>
        <v/>
      </c>
    </row>
    <row r="87" spans="1:29" s="2" customFormat="1" ht="57" customHeight="1" x14ac:dyDescent="0.2">
      <c r="A87" s="294"/>
      <c r="B87" s="31"/>
      <c r="C87" s="7"/>
      <c r="D87" s="7"/>
      <c r="E87" s="32"/>
      <c r="F87" s="33"/>
      <c r="G87" s="31"/>
      <c r="H87" s="6" t="str">
        <f>IF(E87="","",VLOOKUP(E87,各種マスタ!A:C,2,0))</f>
        <v/>
      </c>
      <c r="I87" s="34" t="str">
        <f>IF(E87="","",VLOOKUP(W87,図書名リスト!A:W,5,0))</f>
        <v/>
      </c>
      <c r="J87" s="34" t="str">
        <f>IF(E87="","",VLOOKUP(W87,図書名リスト!A:W,9,0))</f>
        <v/>
      </c>
      <c r="K87" s="34" t="str">
        <f>IF(E87="","",VLOOKUP(W87,図書名リスト!A:W,23,0))</f>
        <v/>
      </c>
      <c r="L87" s="5" t="str">
        <f>IF(E87="","",VLOOKUP(W87,図書名リスト!A:W,11,0))</f>
        <v/>
      </c>
      <c r="M87" s="35" t="str">
        <f>IF(E87="","",VLOOKUP(W87,図書名リスト!A:W,14,0))</f>
        <v/>
      </c>
      <c r="N87" s="36" t="str">
        <f>IF(E87="","",VLOOKUP(W87,図書名リスト!A:W,17,0))</f>
        <v/>
      </c>
      <c r="O87" s="5" t="str">
        <f>IF(E87="","",VLOOKUP(W87,図書名リスト!A:W,21,0))</f>
        <v/>
      </c>
      <c r="P87" s="5" t="str">
        <f>IF(E87="","",VLOOKUP(W87,図書名リスト!A:W,19,0))</f>
        <v/>
      </c>
      <c r="Q87" s="5" t="str">
        <f>IF(E87="","",VLOOKUP(W87,図書名リスト!A:W,20,0))</f>
        <v/>
      </c>
      <c r="R87" s="5" t="str">
        <f>IF(E87="","",VLOOKUP(W87,図書名リスト!A:W,22,0))</f>
        <v/>
      </c>
      <c r="S87" s="27" t="str">
        <f t="shared" si="17"/>
        <v xml:space="preserve"> </v>
      </c>
      <c r="T87" s="27" t="str">
        <f t="shared" si="18"/>
        <v>　</v>
      </c>
      <c r="U87" s="27" t="str">
        <f t="shared" si="19"/>
        <v xml:space="preserve"> </v>
      </c>
      <c r="V87" s="27">
        <f t="shared" si="20"/>
        <v>0</v>
      </c>
      <c r="W87" s="27" t="str">
        <f t="shared" si="21"/>
        <v/>
      </c>
      <c r="Z87" s="1" t="str">
        <f t="shared" si="13"/>
        <v/>
      </c>
      <c r="AA87" s="1" t="str">
        <f t="shared" si="14"/>
        <v/>
      </c>
      <c r="AB87" s="1" t="str">
        <f t="shared" si="15"/>
        <v/>
      </c>
      <c r="AC87" s="1" t="str">
        <f t="shared" si="16"/>
        <v/>
      </c>
    </row>
    <row r="88" spans="1:29" s="2" customFormat="1" ht="57" customHeight="1" x14ac:dyDescent="0.2">
      <c r="A88" s="294"/>
      <c r="B88" s="31"/>
      <c r="C88" s="7"/>
      <c r="D88" s="7"/>
      <c r="E88" s="32"/>
      <c r="F88" s="33"/>
      <c r="G88" s="31"/>
      <c r="H88" s="6" t="str">
        <f>IF(E88="","",VLOOKUP(E88,各種マスタ!A:C,2,0))</f>
        <v/>
      </c>
      <c r="I88" s="34" t="str">
        <f>IF(E88="","",VLOOKUP(W88,図書名リスト!A:W,5,0))</f>
        <v/>
      </c>
      <c r="J88" s="34" t="str">
        <f>IF(E88="","",VLOOKUP(W88,図書名リスト!A:W,9,0))</f>
        <v/>
      </c>
      <c r="K88" s="34" t="str">
        <f>IF(E88="","",VLOOKUP(W88,図書名リスト!A:W,23,0))</f>
        <v/>
      </c>
      <c r="L88" s="5" t="str">
        <f>IF(E88="","",VLOOKUP(W88,図書名リスト!A:W,11,0))</f>
        <v/>
      </c>
      <c r="M88" s="35" t="str">
        <f>IF(E88="","",VLOOKUP(W88,図書名リスト!A:W,14,0))</f>
        <v/>
      </c>
      <c r="N88" s="36" t="str">
        <f>IF(E88="","",VLOOKUP(W88,図書名リスト!A:W,17,0))</f>
        <v/>
      </c>
      <c r="O88" s="5" t="str">
        <f>IF(E88="","",VLOOKUP(W88,図書名リスト!A:W,21,0))</f>
        <v/>
      </c>
      <c r="P88" s="5" t="str">
        <f>IF(E88="","",VLOOKUP(W88,図書名リスト!A:W,19,0))</f>
        <v/>
      </c>
      <c r="Q88" s="5" t="str">
        <f>IF(E88="","",VLOOKUP(W88,図書名リスト!A:W,20,0))</f>
        <v/>
      </c>
      <c r="R88" s="5" t="str">
        <f>IF(E88="","",VLOOKUP(W88,図書名リスト!A:W,22,0))</f>
        <v/>
      </c>
      <c r="S88" s="27" t="str">
        <f t="shared" si="17"/>
        <v xml:space="preserve"> </v>
      </c>
      <c r="T88" s="27" t="str">
        <f t="shared" si="18"/>
        <v>　</v>
      </c>
      <c r="U88" s="27" t="str">
        <f t="shared" si="19"/>
        <v xml:space="preserve"> </v>
      </c>
      <c r="V88" s="27">
        <f t="shared" si="20"/>
        <v>0</v>
      </c>
      <c r="W88" s="27" t="str">
        <f t="shared" si="21"/>
        <v/>
      </c>
      <c r="Z88" s="1" t="str">
        <f t="shared" si="13"/>
        <v/>
      </c>
      <c r="AA88" s="1" t="str">
        <f t="shared" si="14"/>
        <v/>
      </c>
      <c r="AB88" s="1" t="str">
        <f t="shared" si="15"/>
        <v/>
      </c>
      <c r="AC88" s="1" t="str">
        <f t="shared" si="16"/>
        <v/>
      </c>
    </row>
    <row r="89" spans="1:29" s="2" customFormat="1" ht="57" customHeight="1" x14ac:dyDescent="0.2">
      <c r="A89" s="294"/>
      <c r="B89" s="31"/>
      <c r="C89" s="7"/>
      <c r="D89" s="7"/>
      <c r="E89" s="32"/>
      <c r="F89" s="33"/>
      <c r="G89" s="31"/>
      <c r="H89" s="6" t="str">
        <f>IF(E89="","",VLOOKUP(E89,各種マスタ!A:C,2,0))</f>
        <v/>
      </c>
      <c r="I89" s="34" t="str">
        <f>IF(E89="","",VLOOKUP(W89,図書名リスト!A:W,5,0))</f>
        <v/>
      </c>
      <c r="J89" s="34" t="str">
        <f>IF(E89="","",VLOOKUP(W89,図書名リスト!A:W,9,0))</f>
        <v/>
      </c>
      <c r="K89" s="34" t="str">
        <f>IF(E89="","",VLOOKUP(W89,図書名リスト!A:W,23,0))</f>
        <v/>
      </c>
      <c r="L89" s="5" t="str">
        <f>IF(E89="","",VLOOKUP(W89,図書名リスト!A:W,11,0))</f>
        <v/>
      </c>
      <c r="M89" s="35" t="str">
        <f>IF(E89="","",VLOOKUP(W89,図書名リスト!A:W,14,0))</f>
        <v/>
      </c>
      <c r="N89" s="36" t="str">
        <f>IF(E89="","",VLOOKUP(W89,図書名リスト!A:W,17,0))</f>
        <v/>
      </c>
      <c r="O89" s="5" t="str">
        <f>IF(E89="","",VLOOKUP(W89,図書名リスト!A:W,21,0))</f>
        <v/>
      </c>
      <c r="P89" s="5" t="str">
        <f>IF(E89="","",VLOOKUP(W89,図書名リスト!A:W,19,0))</f>
        <v/>
      </c>
      <c r="Q89" s="5" t="str">
        <f>IF(E89="","",VLOOKUP(W89,図書名リスト!A:W,20,0))</f>
        <v/>
      </c>
      <c r="R89" s="5" t="str">
        <f>IF(E89="","",VLOOKUP(W89,図書名リスト!A:W,22,0))</f>
        <v/>
      </c>
      <c r="S89" s="27" t="str">
        <f t="shared" si="17"/>
        <v xml:space="preserve"> </v>
      </c>
      <c r="T89" s="27" t="str">
        <f t="shared" si="18"/>
        <v>　</v>
      </c>
      <c r="U89" s="27" t="str">
        <f t="shared" si="19"/>
        <v xml:space="preserve"> </v>
      </c>
      <c r="V89" s="27">
        <f t="shared" si="20"/>
        <v>0</v>
      </c>
      <c r="W89" s="27" t="str">
        <f t="shared" si="21"/>
        <v/>
      </c>
      <c r="Z89" s="1" t="str">
        <f t="shared" si="13"/>
        <v/>
      </c>
      <c r="AA89" s="1" t="str">
        <f t="shared" si="14"/>
        <v/>
      </c>
      <c r="AB89" s="1" t="str">
        <f t="shared" si="15"/>
        <v/>
      </c>
      <c r="AC89" s="1" t="str">
        <f t="shared" si="16"/>
        <v/>
      </c>
    </row>
    <row r="90" spans="1:29" s="2" customFormat="1" ht="57" customHeight="1" x14ac:dyDescent="0.2">
      <c r="A90" s="294"/>
      <c r="B90" s="31"/>
      <c r="C90" s="7"/>
      <c r="D90" s="7"/>
      <c r="E90" s="32"/>
      <c r="F90" s="33"/>
      <c r="G90" s="31"/>
      <c r="H90" s="6" t="str">
        <f>IF(E90="","",VLOOKUP(E90,各種マスタ!A:C,2,0))</f>
        <v/>
      </c>
      <c r="I90" s="34" t="str">
        <f>IF(E90="","",VLOOKUP(W90,図書名リスト!A:W,5,0))</f>
        <v/>
      </c>
      <c r="J90" s="34" t="str">
        <f>IF(E90="","",VLOOKUP(W90,図書名リスト!A:W,9,0))</f>
        <v/>
      </c>
      <c r="K90" s="34" t="str">
        <f>IF(E90="","",VLOOKUP(W90,図書名リスト!A:W,23,0))</f>
        <v/>
      </c>
      <c r="L90" s="5" t="str">
        <f>IF(E90="","",VLOOKUP(W90,図書名リスト!A:W,11,0))</f>
        <v/>
      </c>
      <c r="M90" s="35" t="str">
        <f>IF(E90="","",VLOOKUP(W90,図書名リスト!A:W,14,0))</f>
        <v/>
      </c>
      <c r="N90" s="36" t="str">
        <f>IF(E90="","",VLOOKUP(W90,図書名リスト!A:W,17,0))</f>
        <v/>
      </c>
      <c r="O90" s="5" t="str">
        <f>IF(E90="","",VLOOKUP(W90,図書名リスト!A:W,21,0))</f>
        <v/>
      </c>
      <c r="P90" s="5" t="str">
        <f>IF(E90="","",VLOOKUP(W90,図書名リスト!A:W,19,0))</f>
        <v/>
      </c>
      <c r="Q90" s="5" t="str">
        <f>IF(E90="","",VLOOKUP(W90,図書名リスト!A:W,20,0))</f>
        <v/>
      </c>
      <c r="R90" s="5" t="str">
        <f>IF(E90="","",VLOOKUP(W90,図書名リスト!A:W,22,0))</f>
        <v/>
      </c>
      <c r="S90" s="27" t="str">
        <f t="shared" si="17"/>
        <v xml:space="preserve"> </v>
      </c>
      <c r="T90" s="27" t="str">
        <f t="shared" si="18"/>
        <v>　</v>
      </c>
      <c r="U90" s="27" t="str">
        <f t="shared" si="19"/>
        <v xml:space="preserve"> </v>
      </c>
      <c r="V90" s="27">
        <f t="shared" si="20"/>
        <v>0</v>
      </c>
      <c r="W90" s="27" t="str">
        <f t="shared" si="21"/>
        <v/>
      </c>
      <c r="Z90" s="1" t="str">
        <f t="shared" si="13"/>
        <v/>
      </c>
      <c r="AA90" s="1" t="str">
        <f t="shared" si="14"/>
        <v/>
      </c>
      <c r="AB90" s="1" t="str">
        <f t="shared" si="15"/>
        <v/>
      </c>
      <c r="AC90" s="1" t="str">
        <f t="shared" si="16"/>
        <v/>
      </c>
    </row>
    <row r="91" spans="1:29" s="2" customFormat="1" ht="57" customHeight="1" x14ac:dyDescent="0.2">
      <c r="A91" s="294"/>
      <c r="B91" s="31"/>
      <c r="C91" s="7"/>
      <c r="D91" s="7"/>
      <c r="E91" s="32"/>
      <c r="F91" s="33"/>
      <c r="G91" s="31"/>
      <c r="H91" s="6" t="str">
        <f>IF(E91="","",VLOOKUP(E91,各種マスタ!A:C,2,0))</f>
        <v/>
      </c>
      <c r="I91" s="34" t="str">
        <f>IF(E91="","",VLOOKUP(W91,図書名リスト!A:W,5,0))</f>
        <v/>
      </c>
      <c r="J91" s="34" t="str">
        <f>IF(E91="","",VLOOKUP(W91,図書名リスト!A:W,9,0))</f>
        <v/>
      </c>
      <c r="K91" s="34" t="str">
        <f>IF(E91="","",VLOOKUP(W91,図書名リスト!A:W,23,0))</f>
        <v/>
      </c>
      <c r="L91" s="5" t="str">
        <f>IF(E91="","",VLOOKUP(W91,図書名リスト!A:W,11,0))</f>
        <v/>
      </c>
      <c r="M91" s="35" t="str">
        <f>IF(E91="","",VLOOKUP(W91,図書名リスト!A:W,14,0))</f>
        <v/>
      </c>
      <c r="N91" s="36" t="str">
        <f>IF(E91="","",VLOOKUP(W91,図書名リスト!A:W,17,0))</f>
        <v/>
      </c>
      <c r="O91" s="5" t="str">
        <f>IF(E91="","",VLOOKUP(W91,図書名リスト!A:W,21,0))</f>
        <v/>
      </c>
      <c r="P91" s="5" t="str">
        <f>IF(E91="","",VLOOKUP(W91,図書名リスト!A:W,19,0))</f>
        <v/>
      </c>
      <c r="Q91" s="5" t="str">
        <f>IF(E91="","",VLOOKUP(W91,図書名リスト!A:W,20,0))</f>
        <v/>
      </c>
      <c r="R91" s="5" t="str">
        <f>IF(E91="","",VLOOKUP(W91,図書名リスト!A:W,22,0))</f>
        <v/>
      </c>
      <c r="S91" s="27" t="str">
        <f t="shared" si="17"/>
        <v xml:space="preserve"> </v>
      </c>
      <c r="T91" s="27" t="str">
        <f t="shared" si="18"/>
        <v>　</v>
      </c>
      <c r="U91" s="27" t="str">
        <f t="shared" si="19"/>
        <v xml:space="preserve"> </v>
      </c>
      <c r="V91" s="27">
        <f t="shared" si="20"/>
        <v>0</v>
      </c>
      <c r="W91" s="27" t="str">
        <f t="shared" si="21"/>
        <v/>
      </c>
      <c r="Z91" s="1" t="str">
        <f t="shared" si="13"/>
        <v/>
      </c>
      <c r="AA91" s="1" t="str">
        <f t="shared" si="14"/>
        <v/>
      </c>
      <c r="AB91" s="1" t="str">
        <f t="shared" si="15"/>
        <v/>
      </c>
      <c r="AC91" s="1" t="str">
        <f t="shared" si="16"/>
        <v/>
      </c>
    </row>
    <row r="92" spans="1:29" s="2" customFormat="1" ht="57" customHeight="1" x14ac:dyDescent="0.2">
      <c r="A92" s="294"/>
      <c r="B92" s="31"/>
      <c r="C92" s="7"/>
      <c r="D92" s="7"/>
      <c r="E92" s="32"/>
      <c r="F92" s="33"/>
      <c r="G92" s="31"/>
      <c r="H92" s="6" t="str">
        <f>IF(E92="","",VLOOKUP(E92,各種マスタ!A:C,2,0))</f>
        <v/>
      </c>
      <c r="I92" s="34" t="str">
        <f>IF(E92="","",VLOOKUP(W92,図書名リスト!A:W,5,0))</f>
        <v/>
      </c>
      <c r="J92" s="34" t="str">
        <f>IF(E92="","",VLOOKUP(W92,図書名リスト!A:W,9,0))</f>
        <v/>
      </c>
      <c r="K92" s="34" t="str">
        <f>IF(E92="","",VLOOKUP(W92,図書名リスト!A:W,23,0))</f>
        <v/>
      </c>
      <c r="L92" s="5" t="str">
        <f>IF(E92="","",VLOOKUP(W92,図書名リスト!A:W,11,0))</f>
        <v/>
      </c>
      <c r="M92" s="35" t="str">
        <f>IF(E92="","",VLOOKUP(W92,図書名リスト!A:W,14,0))</f>
        <v/>
      </c>
      <c r="N92" s="36" t="str">
        <f>IF(E92="","",VLOOKUP(W92,図書名リスト!A:W,17,0))</f>
        <v/>
      </c>
      <c r="O92" s="5" t="str">
        <f>IF(E92="","",VLOOKUP(W92,図書名リスト!A:W,21,0))</f>
        <v/>
      </c>
      <c r="P92" s="5" t="str">
        <f>IF(E92="","",VLOOKUP(W92,図書名リスト!A:W,19,0))</f>
        <v/>
      </c>
      <c r="Q92" s="5" t="str">
        <f>IF(E92="","",VLOOKUP(W92,図書名リスト!A:W,20,0))</f>
        <v/>
      </c>
      <c r="R92" s="5" t="str">
        <f>IF(E92="","",VLOOKUP(W92,図書名リスト!A:W,22,0))</f>
        <v/>
      </c>
      <c r="S92" s="27" t="str">
        <f t="shared" si="17"/>
        <v xml:space="preserve"> </v>
      </c>
      <c r="T92" s="27" t="str">
        <f t="shared" si="18"/>
        <v>　</v>
      </c>
      <c r="U92" s="27" t="str">
        <f t="shared" si="19"/>
        <v xml:space="preserve"> </v>
      </c>
      <c r="V92" s="27">
        <f t="shared" si="20"/>
        <v>0</v>
      </c>
      <c r="W92" s="27" t="str">
        <f t="shared" si="21"/>
        <v/>
      </c>
      <c r="Z92" s="1" t="str">
        <f t="shared" si="13"/>
        <v/>
      </c>
      <c r="AA92" s="1" t="str">
        <f t="shared" si="14"/>
        <v/>
      </c>
      <c r="AB92" s="1" t="str">
        <f t="shared" si="15"/>
        <v/>
      </c>
      <c r="AC92" s="1" t="str">
        <f t="shared" si="16"/>
        <v/>
      </c>
    </row>
    <row r="93" spans="1:29" s="2" customFormat="1" ht="57" customHeight="1" x14ac:dyDescent="0.2">
      <c r="A93" s="294"/>
      <c r="B93" s="31"/>
      <c r="C93" s="7"/>
      <c r="D93" s="7"/>
      <c r="E93" s="32"/>
      <c r="F93" s="33"/>
      <c r="G93" s="31"/>
      <c r="H93" s="6" t="str">
        <f>IF(E93="","",VLOOKUP(E93,各種マスタ!A:C,2,0))</f>
        <v/>
      </c>
      <c r="I93" s="34" t="str">
        <f>IF(E93="","",VLOOKUP(W93,図書名リスト!A:W,5,0))</f>
        <v/>
      </c>
      <c r="J93" s="34" t="str">
        <f>IF(E93="","",VLOOKUP(W93,図書名リスト!A:W,9,0))</f>
        <v/>
      </c>
      <c r="K93" s="34" t="str">
        <f>IF(E93="","",VLOOKUP(W93,図書名リスト!A:W,23,0))</f>
        <v/>
      </c>
      <c r="L93" s="5" t="str">
        <f>IF(E93="","",VLOOKUP(W93,図書名リスト!A:W,11,0))</f>
        <v/>
      </c>
      <c r="M93" s="35" t="str">
        <f>IF(E93="","",VLOOKUP(W93,図書名リスト!A:W,14,0))</f>
        <v/>
      </c>
      <c r="N93" s="36" t="str">
        <f>IF(E93="","",VLOOKUP(W93,図書名リスト!A:W,17,0))</f>
        <v/>
      </c>
      <c r="O93" s="5" t="str">
        <f>IF(E93="","",VLOOKUP(W93,図書名リスト!A:W,21,0))</f>
        <v/>
      </c>
      <c r="P93" s="5" t="str">
        <f>IF(E93="","",VLOOKUP(W93,図書名リスト!A:W,19,0))</f>
        <v/>
      </c>
      <c r="Q93" s="5" t="str">
        <f>IF(E93="","",VLOOKUP(W93,図書名リスト!A:W,20,0))</f>
        <v/>
      </c>
      <c r="R93" s="5" t="str">
        <f>IF(E93="","",VLOOKUP(W93,図書名リスト!A:W,22,0))</f>
        <v/>
      </c>
      <c r="S93" s="27" t="str">
        <f t="shared" si="17"/>
        <v xml:space="preserve"> </v>
      </c>
      <c r="T93" s="27" t="str">
        <f t="shared" si="18"/>
        <v>　</v>
      </c>
      <c r="U93" s="27" t="str">
        <f t="shared" si="19"/>
        <v xml:space="preserve"> </v>
      </c>
      <c r="V93" s="27">
        <f t="shared" si="20"/>
        <v>0</v>
      </c>
      <c r="W93" s="27" t="str">
        <f t="shared" si="21"/>
        <v/>
      </c>
      <c r="Z93" s="1" t="str">
        <f t="shared" si="13"/>
        <v/>
      </c>
      <c r="AA93" s="1" t="str">
        <f t="shared" si="14"/>
        <v/>
      </c>
      <c r="AB93" s="1" t="str">
        <f t="shared" si="15"/>
        <v/>
      </c>
      <c r="AC93" s="1" t="str">
        <f t="shared" si="16"/>
        <v/>
      </c>
    </row>
    <row r="94" spans="1:29" s="2" customFormat="1" ht="57" customHeight="1" x14ac:dyDescent="0.2">
      <c r="A94" s="294"/>
      <c r="B94" s="31"/>
      <c r="C94" s="7"/>
      <c r="D94" s="7"/>
      <c r="E94" s="32"/>
      <c r="F94" s="33"/>
      <c r="G94" s="31"/>
      <c r="H94" s="6" t="str">
        <f>IF(E94="","",VLOOKUP(E94,各種マスタ!A:C,2,0))</f>
        <v/>
      </c>
      <c r="I94" s="34" t="str">
        <f>IF(E94="","",VLOOKUP(W94,図書名リスト!A:W,5,0))</f>
        <v/>
      </c>
      <c r="J94" s="34" t="str">
        <f>IF(E94="","",VLOOKUP(W94,図書名リスト!A:W,9,0))</f>
        <v/>
      </c>
      <c r="K94" s="34" t="str">
        <f>IF(E94="","",VLOOKUP(W94,図書名リスト!A:W,23,0))</f>
        <v/>
      </c>
      <c r="L94" s="5" t="str">
        <f>IF(E94="","",VLOOKUP(W94,図書名リスト!A:W,11,0))</f>
        <v/>
      </c>
      <c r="M94" s="35" t="str">
        <f>IF(E94="","",VLOOKUP(W94,図書名リスト!A:W,14,0))</f>
        <v/>
      </c>
      <c r="N94" s="36" t="str">
        <f>IF(E94="","",VLOOKUP(W94,図書名リスト!A:W,17,0))</f>
        <v/>
      </c>
      <c r="O94" s="5" t="str">
        <f>IF(E94="","",VLOOKUP(W94,図書名リスト!A:W,21,0))</f>
        <v/>
      </c>
      <c r="P94" s="5" t="str">
        <f>IF(E94="","",VLOOKUP(W94,図書名リスト!A:W,19,0))</f>
        <v/>
      </c>
      <c r="Q94" s="5" t="str">
        <f>IF(E94="","",VLOOKUP(W94,図書名リスト!A:W,20,0))</f>
        <v/>
      </c>
      <c r="R94" s="5" t="str">
        <f>IF(E94="","",VLOOKUP(W94,図書名リスト!A:W,22,0))</f>
        <v/>
      </c>
      <c r="S94" s="27" t="str">
        <f t="shared" si="17"/>
        <v xml:space="preserve"> </v>
      </c>
      <c r="T94" s="27" t="str">
        <f t="shared" si="18"/>
        <v>　</v>
      </c>
      <c r="U94" s="27" t="str">
        <f t="shared" si="19"/>
        <v xml:space="preserve"> </v>
      </c>
      <c r="V94" s="27">
        <f t="shared" si="20"/>
        <v>0</v>
      </c>
      <c r="W94" s="27" t="str">
        <f t="shared" si="21"/>
        <v/>
      </c>
      <c r="Z94" s="1" t="str">
        <f t="shared" si="13"/>
        <v/>
      </c>
      <c r="AA94" s="1" t="str">
        <f t="shared" si="14"/>
        <v/>
      </c>
      <c r="AB94" s="1" t="str">
        <f t="shared" si="15"/>
        <v/>
      </c>
      <c r="AC94" s="1" t="str">
        <f t="shared" si="16"/>
        <v/>
      </c>
    </row>
    <row r="95" spans="1:29" s="2" customFormat="1" ht="57" customHeight="1" x14ac:dyDescent="0.2">
      <c r="A95" s="294"/>
      <c r="B95" s="31"/>
      <c r="C95" s="7"/>
      <c r="D95" s="7"/>
      <c r="E95" s="32"/>
      <c r="F95" s="33"/>
      <c r="G95" s="31"/>
      <c r="H95" s="6" t="str">
        <f>IF(E95="","",VLOOKUP(E95,各種マスタ!A:C,2,0))</f>
        <v/>
      </c>
      <c r="I95" s="34" t="str">
        <f>IF(E95="","",VLOOKUP(W95,図書名リスト!A:W,5,0))</f>
        <v/>
      </c>
      <c r="J95" s="34" t="str">
        <f>IF(E95="","",VLOOKUP(W95,図書名リスト!A:W,9,0))</f>
        <v/>
      </c>
      <c r="K95" s="34" t="str">
        <f>IF(E95="","",VLOOKUP(W95,図書名リスト!A:W,23,0))</f>
        <v/>
      </c>
      <c r="L95" s="5" t="str">
        <f>IF(E95="","",VLOOKUP(W95,図書名リスト!A:W,11,0))</f>
        <v/>
      </c>
      <c r="M95" s="35" t="str">
        <f>IF(E95="","",VLOOKUP(W95,図書名リスト!A:W,14,0))</f>
        <v/>
      </c>
      <c r="N95" s="36" t="str">
        <f>IF(E95="","",VLOOKUP(W95,図書名リスト!A:W,17,0))</f>
        <v/>
      </c>
      <c r="O95" s="5" t="str">
        <f>IF(E95="","",VLOOKUP(W95,図書名リスト!A:W,21,0))</f>
        <v/>
      </c>
      <c r="P95" s="5" t="str">
        <f>IF(E95="","",VLOOKUP(W95,図書名リスト!A:W,19,0))</f>
        <v/>
      </c>
      <c r="Q95" s="5" t="str">
        <f>IF(E95="","",VLOOKUP(W95,図書名リスト!A:W,20,0))</f>
        <v/>
      </c>
      <c r="R95" s="5" t="str">
        <f>IF(E95="","",VLOOKUP(W95,図書名リスト!A:W,22,0))</f>
        <v/>
      </c>
      <c r="S95" s="27" t="str">
        <f t="shared" si="17"/>
        <v xml:space="preserve"> </v>
      </c>
      <c r="T95" s="27" t="str">
        <f t="shared" si="18"/>
        <v>　</v>
      </c>
      <c r="U95" s="27" t="str">
        <f t="shared" si="19"/>
        <v xml:space="preserve"> </v>
      </c>
      <c r="V95" s="27">
        <f t="shared" si="20"/>
        <v>0</v>
      </c>
      <c r="W95" s="27" t="str">
        <f t="shared" si="21"/>
        <v/>
      </c>
      <c r="Z95" s="1" t="str">
        <f t="shared" si="13"/>
        <v/>
      </c>
      <c r="AA95" s="1" t="str">
        <f t="shared" si="14"/>
        <v/>
      </c>
      <c r="AB95" s="1" t="str">
        <f t="shared" si="15"/>
        <v/>
      </c>
      <c r="AC95" s="1" t="str">
        <f t="shared" si="16"/>
        <v/>
      </c>
    </row>
    <row r="96" spans="1:29" s="2" customFormat="1" ht="57" customHeight="1" x14ac:dyDescent="0.2">
      <c r="A96" s="294"/>
      <c r="B96" s="31"/>
      <c r="C96" s="7"/>
      <c r="D96" s="7"/>
      <c r="E96" s="32"/>
      <c r="F96" s="33"/>
      <c r="G96" s="31"/>
      <c r="H96" s="6" t="str">
        <f>IF(E96="","",VLOOKUP(E96,各種マスタ!A:C,2,0))</f>
        <v/>
      </c>
      <c r="I96" s="34" t="str">
        <f>IF(E96="","",VLOOKUP(W96,図書名リスト!A:W,5,0))</f>
        <v/>
      </c>
      <c r="J96" s="34" t="str">
        <f>IF(E96="","",VLOOKUP(W96,図書名リスト!A:W,9,0))</f>
        <v/>
      </c>
      <c r="K96" s="34" t="str">
        <f>IF(E96="","",VLOOKUP(W96,図書名リスト!A:W,23,0))</f>
        <v/>
      </c>
      <c r="L96" s="5" t="str">
        <f>IF(E96="","",VLOOKUP(W96,図書名リスト!A:W,11,0))</f>
        <v/>
      </c>
      <c r="M96" s="35" t="str">
        <f>IF(E96="","",VLOOKUP(W96,図書名リスト!A:W,14,0))</f>
        <v/>
      </c>
      <c r="N96" s="36" t="str">
        <f>IF(E96="","",VLOOKUP(W96,図書名リスト!A:W,17,0))</f>
        <v/>
      </c>
      <c r="O96" s="5" t="str">
        <f>IF(E96="","",VLOOKUP(W96,図書名リスト!A:W,21,0))</f>
        <v/>
      </c>
      <c r="P96" s="5" t="str">
        <f>IF(E96="","",VLOOKUP(W96,図書名リスト!A:W,19,0))</f>
        <v/>
      </c>
      <c r="Q96" s="5" t="str">
        <f>IF(E96="","",VLOOKUP(W96,図書名リスト!A:W,20,0))</f>
        <v/>
      </c>
      <c r="R96" s="5" t="str">
        <f>IF(E96="","",VLOOKUP(W96,図書名リスト!A:W,22,0))</f>
        <v/>
      </c>
      <c r="S96" s="27" t="str">
        <f t="shared" si="17"/>
        <v xml:space="preserve"> </v>
      </c>
      <c r="T96" s="27" t="str">
        <f t="shared" si="18"/>
        <v>　</v>
      </c>
      <c r="U96" s="27" t="str">
        <f t="shared" si="19"/>
        <v xml:space="preserve"> </v>
      </c>
      <c r="V96" s="27">
        <f t="shared" si="20"/>
        <v>0</v>
      </c>
      <c r="W96" s="27" t="str">
        <f t="shared" si="21"/>
        <v/>
      </c>
      <c r="Z96" s="1" t="str">
        <f t="shared" si="13"/>
        <v/>
      </c>
      <c r="AA96" s="1" t="str">
        <f t="shared" si="14"/>
        <v/>
      </c>
      <c r="AB96" s="1" t="str">
        <f t="shared" si="15"/>
        <v/>
      </c>
      <c r="AC96" s="1" t="str">
        <f t="shared" si="16"/>
        <v/>
      </c>
    </row>
    <row r="97" spans="1:29" s="2" customFormat="1" ht="57" customHeight="1" x14ac:dyDescent="0.2">
      <c r="A97" s="294"/>
      <c r="B97" s="31"/>
      <c r="C97" s="7"/>
      <c r="D97" s="7"/>
      <c r="E97" s="32"/>
      <c r="F97" s="33"/>
      <c r="G97" s="31"/>
      <c r="H97" s="6" t="str">
        <f>IF(E97="","",VLOOKUP(E97,各種マスタ!A:C,2,0))</f>
        <v/>
      </c>
      <c r="I97" s="34" t="str">
        <f>IF(E97="","",VLOOKUP(W97,図書名リスト!A:W,5,0))</f>
        <v/>
      </c>
      <c r="J97" s="34" t="str">
        <f>IF(E97="","",VLOOKUP(W97,図書名リスト!A:W,9,0))</f>
        <v/>
      </c>
      <c r="K97" s="34" t="str">
        <f>IF(E97="","",VLOOKUP(W97,図書名リスト!A:W,23,0))</f>
        <v/>
      </c>
      <c r="L97" s="5" t="str">
        <f>IF(E97="","",VLOOKUP(W97,図書名リスト!A:W,11,0))</f>
        <v/>
      </c>
      <c r="M97" s="35" t="str">
        <f>IF(E97="","",VLOOKUP(W97,図書名リスト!A:W,14,0))</f>
        <v/>
      </c>
      <c r="N97" s="36" t="str">
        <f>IF(E97="","",VLOOKUP(W97,図書名リスト!A:W,17,0))</f>
        <v/>
      </c>
      <c r="O97" s="5" t="str">
        <f>IF(E97="","",VLOOKUP(W97,図書名リスト!A:W,21,0))</f>
        <v/>
      </c>
      <c r="P97" s="5" t="str">
        <f>IF(E97="","",VLOOKUP(W97,図書名リスト!A:W,19,0))</f>
        <v/>
      </c>
      <c r="Q97" s="5" t="str">
        <f>IF(E97="","",VLOOKUP(W97,図書名リスト!A:W,20,0))</f>
        <v/>
      </c>
      <c r="R97" s="5" t="str">
        <f>IF(E97="","",VLOOKUP(W97,図書名リスト!A:W,22,0))</f>
        <v/>
      </c>
      <c r="S97" s="27" t="str">
        <f t="shared" si="17"/>
        <v xml:space="preserve"> </v>
      </c>
      <c r="T97" s="27" t="str">
        <f t="shared" si="18"/>
        <v>　</v>
      </c>
      <c r="U97" s="27" t="str">
        <f t="shared" si="19"/>
        <v xml:space="preserve"> </v>
      </c>
      <c r="V97" s="27">
        <f t="shared" si="20"/>
        <v>0</v>
      </c>
      <c r="W97" s="27" t="str">
        <f t="shared" si="21"/>
        <v/>
      </c>
      <c r="Z97" s="1" t="str">
        <f t="shared" si="13"/>
        <v/>
      </c>
      <c r="AA97" s="1" t="str">
        <f t="shared" si="14"/>
        <v/>
      </c>
      <c r="AB97" s="1" t="str">
        <f t="shared" si="15"/>
        <v/>
      </c>
      <c r="AC97" s="1" t="str">
        <f t="shared" si="16"/>
        <v/>
      </c>
    </row>
    <row r="98" spans="1:29" s="2" customFormat="1" ht="57" customHeight="1" x14ac:dyDescent="0.2">
      <c r="A98" s="294"/>
      <c r="B98" s="31"/>
      <c r="C98" s="7"/>
      <c r="D98" s="7"/>
      <c r="E98" s="32"/>
      <c r="F98" s="33"/>
      <c r="G98" s="31"/>
      <c r="H98" s="6" t="str">
        <f>IF(E98="","",VLOOKUP(E98,各種マスタ!A:C,2,0))</f>
        <v/>
      </c>
      <c r="I98" s="34" t="str">
        <f>IF(E98="","",VLOOKUP(W98,図書名リスト!A:W,5,0))</f>
        <v/>
      </c>
      <c r="J98" s="34" t="str">
        <f>IF(E98="","",VLOOKUP(W98,図書名リスト!A:W,9,0))</f>
        <v/>
      </c>
      <c r="K98" s="34" t="str">
        <f>IF(E98="","",VLOOKUP(W98,図書名リスト!A:W,23,0))</f>
        <v/>
      </c>
      <c r="L98" s="5" t="str">
        <f>IF(E98="","",VLOOKUP(W98,図書名リスト!A:W,11,0))</f>
        <v/>
      </c>
      <c r="M98" s="35" t="str">
        <f>IF(E98="","",VLOOKUP(W98,図書名リスト!A:W,14,0))</f>
        <v/>
      </c>
      <c r="N98" s="36" t="str">
        <f>IF(E98="","",VLOOKUP(W98,図書名リスト!A:W,17,0))</f>
        <v/>
      </c>
      <c r="O98" s="5" t="str">
        <f>IF(E98="","",VLOOKUP(W98,図書名リスト!A:W,21,0))</f>
        <v/>
      </c>
      <c r="P98" s="5" t="str">
        <f>IF(E98="","",VLOOKUP(W98,図書名リスト!A:W,19,0))</f>
        <v/>
      </c>
      <c r="Q98" s="5" t="str">
        <f>IF(E98="","",VLOOKUP(W98,図書名リスト!A:W,20,0))</f>
        <v/>
      </c>
      <c r="R98" s="5" t="str">
        <f>IF(E98="","",VLOOKUP(W98,図書名リスト!A:W,22,0))</f>
        <v/>
      </c>
      <c r="S98" s="27" t="str">
        <f t="shared" si="17"/>
        <v xml:space="preserve"> </v>
      </c>
      <c r="T98" s="27" t="str">
        <f t="shared" si="18"/>
        <v>　</v>
      </c>
      <c r="U98" s="27" t="str">
        <f t="shared" si="19"/>
        <v xml:space="preserve"> </v>
      </c>
      <c r="V98" s="27">
        <f t="shared" si="20"/>
        <v>0</v>
      </c>
      <c r="W98" s="27" t="str">
        <f t="shared" si="21"/>
        <v/>
      </c>
      <c r="Z98" s="1" t="str">
        <f t="shared" si="13"/>
        <v/>
      </c>
      <c r="AA98" s="1" t="str">
        <f t="shared" si="14"/>
        <v/>
      </c>
      <c r="AB98" s="1" t="str">
        <f t="shared" si="15"/>
        <v/>
      </c>
      <c r="AC98" s="1" t="str">
        <f t="shared" si="16"/>
        <v/>
      </c>
    </row>
    <row r="99" spans="1:29" s="2" customFormat="1" ht="57" customHeight="1" x14ac:dyDescent="0.2">
      <c r="A99" s="294"/>
      <c r="B99" s="31"/>
      <c r="C99" s="7"/>
      <c r="D99" s="7"/>
      <c r="E99" s="32"/>
      <c r="F99" s="33"/>
      <c r="G99" s="31"/>
      <c r="H99" s="6" t="str">
        <f>IF(E99="","",VLOOKUP(E99,各種マスタ!A:C,2,0))</f>
        <v/>
      </c>
      <c r="I99" s="34" t="str">
        <f>IF(E99="","",VLOOKUP(W99,図書名リスト!A:W,5,0))</f>
        <v/>
      </c>
      <c r="J99" s="34" t="str">
        <f>IF(E99="","",VLOOKUP(W99,図書名リスト!A:W,9,0))</f>
        <v/>
      </c>
      <c r="K99" s="34" t="str">
        <f>IF(E99="","",VLOOKUP(W99,図書名リスト!A:W,23,0))</f>
        <v/>
      </c>
      <c r="L99" s="5" t="str">
        <f>IF(E99="","",VLOOKUP(W99,図書名リスト!A:W,11,0))</f>
        <v/>
      </c>
      <c r="M99" s="35" t="str">
        <f>IF(E99="","",VLOOKUP(W99,図書名リスト!A:W,14,0))</f>
        <v/>
      </c>
      <c r="N99" s="36" t="str">
        <f>IF(E99="","",VLOOKUP(W99,図書名リスト!A:W,17,0))</f>
        <v/>
      </c>
      <c r="O99" s="5" t="str">
        <f>IF(E99="","",VLOOKUP(W99,図書名リスト!A:W,21,0))</f>
        <v/>
      </c>
      <c r="P99" s="5" t="str">
        <f>IF(E99="","",VLOOKUP(W99,図書名リスト!A:W,19,0))</f>
        <v/>
      </c>
      <c r="Q99" s="5" t="str">
        <f>IF(E99="","",VLOOKUP(W99,図書名リスト!A:W,20,0))</f>
        <v/>
      </c>
      <c r="R99" s="5" t="str">
        <f>IF(E99="","",VLOOKUP(W99,図書名リスト!A:W,22,0))</f>
        <v/>
      </c>
      <c r="S99" s="27" t="str">
        <f t="shared" si="17"/>
        <v xml:space="preserve"> </v>
      </c>
      <c r="T99" s="27" t="str">
        <f t="shared" si="18"/>
        <v>　</v>
      </c>
      <c r="U99" s="27" t="str">
        <f t="shared" si="19"/>
        <v xml:space="preserve"> </v>
      </c>
      <c r="V99" s="27">
        <f t="shared" si="20"/>
        <v>0</v>
      </c>
      <c r="W99" s="27" t="str">
        <f t="shared" si="21"/>
        <v/>
      </c>
      <c r="Z99" s="1" t="str">
        <f t="shared" si="13"/>
        <v/>
      </c>
      <c r="AA99" s="1" t="str">
        <f t="shared" si="14"/>
        <v/>
      </c>
      <c r="AB99" s="1" t="str">
        <f t="shared" si="15"/>
        <v/>
      </c>
      <c r="AC99" s="1" t="str">
        <f t="shared" si="16"/>
        <v/>
      </c>
    </row>
    <row r="100" spans="1:29" s="2" customFormat="1" ht="57" customHeight="1" x14ac:dyDescent="0.2">
      <c r="B100" s="31"/>
      <c r="C100" s="7"/>
      <c r="D100" s="7"/>
      <c r="E100" s="32"/>
      <c r="F100" s="33"/>
      <c r="G100" s="31"/>
      <c r="H100" s="6" t="str">
        <f>IF(E100="","",VLOOKUP(E100,各種マスタ!A:C,2,0))</f>
        <v/>
      </c>
      <c r="I100" s="34" t="str">
        <f>IF(E100="","",VLOOKUP(W100,図書名リスト!A:W,5,0))</f>
        <v/>
      </c>
      <c r="J100" s="34" t="str">
        <f>IF(E100="","",VLOOKUP(W100,図書名リスト!A:W,9,0))</f>
        <v/>
      </c>
      <c r="K100" s="34" t="str">
        <f>IF(E100="","",VLOOKUP(W100,図書名リスト!A:W,23,0))</f>
        <v/>
      </c>
      <c r="L100" s="5" t="str">
        <f>IF(E100="","",VLOOKUP(W100,図書名リスト!A:W,11,0))</f>
        <v/>
      </c>
      <c r="M100" s="35" t="str">
        <f>IF(E100="","",VLOOKUP(W100,図書名リスト!A:W,14,0))</f>
        <v/>
      </c>
      <c r="N100" s="36" t="str">
        <f>IF(E100="","",VLOOKUP(W100,図書名リスト!A:W,17,0))</f>
        <v/>
      </c>
      <c r="O100" s="5" t="str">
        <f>IF(E100="","",VLOOKUP(W100,図書名リスト!A:W,21,0))</f>
        <v/>
      </c>
      <c r="P100" s="5" t="str">
        <f>IF(E100="","",VLOOKUP(W100,図書名リスト!A:W,19,0))</f>
        <v/>
      </c>
      <c r="Q100" s="5" t="str">
        <f>IF(E100="","",VLOOKUP(W100,図書名リスト!A:W,20,0))</f>
        <v/>
      </c>
      <c r="R100" s="5" t="str">
        <f>IF(E100="","",VLOOKUP(W100,図書名リスト!A:W,22,0))</f>
        <v/>
      </c>
      <c r="S100" s="27" t="str">
        <f t="shared" si="17"/>
        <v xml:space="preserve"> </v>
      </c>
      <c r="T100" s="27" t="str">
        <f t="shared" si="18"/>
        <v>　</v>
      </c>
      <c r="U100" s="27" t="str">
        <f t="shared" si="19"/>
        <v xml:space="preserve"> </v>
      </c>
      <c r="V100" s="27">
        <f t="shared" si="20"/>
        <v>0</v>
      </c>
      <c r="W100" s="27" t="str">
        <f t="shared" si="21"/>
        <v/>
      </c>
      <c r="Z100" s="1" t="str">
        <f t="shared" si="13"/>
        <v/>
      </c>
      <c r="AA100" s="1" t="str">
        <f t="shared" si="14"/>
        <v/>
      </c>
      <c r="AB100" s="1" t="str">
        <f t="shared" si="15"/>
        <v/>
      </c>
      <c r="AC100" s="1" t="str">
        <f t="shared" si="16"/>
        <v/>
      </c>
    </row>
    <row r="101" spans="1:29" s="2" customFormat="1" ht="57" customHeight="1" x14ac:dyDescent="0.2">
      <c r="B101" s="31"/>
      <c r="C101" s="7"/>
      <c r="D101" s="7"/>
      <c r="E101" s="32"/>
      <c r="F101" s="33"/>
      <c r="G101" s="31"/>
      <c r="H101" s="6" t="str">
        <f>IF(E101="","",VLOOKUP(E101,各種マスタ!A:C,2,0))</f>
        <v/>
      </c>
      <c r="I101" s="34" t="str">
        <f>IF(E101="","",VLOOKUP(W101,図書名リスト!A:W,5,0))</f>
        <v/>
      </c>
      <c r="J101" s="34" t="str">
        <f>IF(E101="","",VLOOKUP(W101,図書名リスト!A:W,9,0))</f>
        <v/>
      </c>
      <c r="K101" s="34" t="str">
        <f>IF(E101="","",VLOOKUP(W101,図書名リスト!A:W,23,0))</f>
        <v/>
      </c>
      <c r="L101" s="5" t="str">
        <f>IF(E101="","",VLOOKUP(W101,図書名リスト!A:W,11,0))</f>
        <v/>
      </c>
      <c r="M101" s="35" t="str">
        <f>IF(E101="","",VLOOKUP(W101,図書名リスト!A:W,14,0))</f>
        <v/>
      </c>
      <c r="N101" s="36" t="str">
        <f>IF(E101="","",VLOOKUP(W101,図書名リスト!A:W,17,0))</f>
        <v/>
      </c>
      <c r="O101" s="5" t="str">
        <f>IF(E101="","",VLOOKUP(W101,図書名リスト!A:W,21,0))</f>
        <v/>
      </c>
      <c r="P101" s="5" t="str">
        <f>IF(E101="","",VLOOKUP(W101,図書名リスト!A:W,19,0))</f>
        <v/>
      </c>
      <c r="Q101" s="5" t="str">
        <f>IF(E101="","",VLOOKUP(W101,図書名リスト!A:W,20,0))</f>
        <v/>
      </c>
      <c r="R101" s="5" t="str">
        <f>IF(E101="","",VLOOKUP(W101,図書名リスト!A:W,22,0))</f>
        <v/>
      </c>
      <c r="S101" s="27" t="str">
        <f t="shared" si="17"/>
        <v xml:space="preserve"> </v>
      </c>
      <c r="T101" s="27" t="str">
        <f t="shared" si="18"/>
        <v>　</v>
      </c>
      <c r="U101" s="27" t="str">
        <f t="shared" si="19"/>
        <v xml:space="preserve"> </v>
      </c>
      <c r="V101" s="27">
        <f t="shared" si="20"/>
        <v>0</v>
      </c>
      <c r="W101" s="27" t="str">
        <f t="shared" si="21"/>
        <v/>
      </c>
      <c r="Z101" s="1" t="str">
        <f t="shared" si="13"/>
        <v/>
      </c>
      <c r="AA101" s="1" t="str">
        <f t="shared" si="14"/>
        <v/>
      </c>
      <c r="AB101" s="1" t="str">
        <f t="shared" si="15"/>
        <v/>
      </c>
      <c r="AC101" s="1" t="str">
        <f t="shared" si="16"/>
        <v/>
      </c>
    </row>
    <row r="102" spans="1:29" s="2" customFormat="1" ht="57" customHeight="1" x14ac:dyDescent="0.2">
      <c r="B102" s="31"/>
      <c r="C102" s="7"/>
      <c r="D102" s="7"/>
      <c r="E102" s="32"/>
      <c r="F102" s="33"/>
      <c r="G102" s="31"/>
      <c r="H102" s="6" t="str">
        <f>IF(E102="","",VLOOKUP(E102,各種マスタ!A:C,2,0))</f>
        <v/>
      </c>
      <c r="I102" s="34" t="str">
        <f>IF(E102="","",VLOOKUP(W102,図書名リスト!A:W,5,0))</f>
        <v/>
      </c>
      <c r="J102" s="34" t="str">
        <f>IF(E102="","",VLOOKUP(W102,図書名リスト!A:W,9,0))</f>
        <v/>
      </c>
      <c r="K102" s="34" t="str">
        <f>IF(E102="","",VLOOKUP(W102,図書名リスト!A:W,23,0))</f>
        <v/>
      </c>
      <c r="L102" s="5" t="str">
        <f>IF(E102="","",VLOOKUP(W102,図書名リスト!A:W,11,0))</f>
        <v/>
      </c>
      <c r="M102" s="35" t="str">
        <f>IF(E102="","",VLOOKUP(W102,図書名リスト!A:W,14,0))</f>
        <v/>
      </c>
      <c r="N102" s="36" t="str">
        <f>IF(E102="","",VLOOKUP(W102,図書名リスト!A:W,17,0))</f>
        <v/>
      </c>
      <c r="O102" s="5" t="str">
        <f>IF(E102="","",VLOOKUP(W102,図書名リスト!A:W,21,0))</f>
        <v/>
      </c>
      <c r="P102" s="5" t="str">
        <f>IF(E102="","",VLOOKUP(W102,図書名リスト!A:W,19,0))</f>
        <v/>
      </c>
      <c r="Q102" s="5" t="str">
        <f>IF(E102="","",VLOOKUP(W102,図書名リスト!A:W,20,0))</f>
        <v/>
      </c>
      <c r="R102" s="5" t="str">
        <f>IF(E102="","",VLOOKUP(W102,図書名リスト!A:W,22,0))</f>
        <v/>
      </c>
      <c r="S102" s="27" t="str">
        <f t="shared" si="17"/>
        <v xml:space="preserve"> </v>
      </c>
      <c r="T102" s="27" t="str">
        <f t="shared" si="18"/>
        <v>　</v>
      </c>
      <c r="U102" s="27" t="str">
        <f t="shared" si="19"/>
        <v xml:space="preserve"> </v>
      </c>
      <c r="V102" s="27">
        <f t="shared" si="20"/>
        <v>0</v>
      </c>
      <c r="W102" s="27" t="str">
        <f t="shared" si="21"/>
        <v/>
      </c>
      <c r="Z102" s="1" t="str">
        <f t="shared" si="13"/>
        <v/>
      </c>
      <c r="AA102" s="1" t="str">
        <f t="shared" si="14"/>
        <v/>
      </c>
      <c r="AB102" s="1" t="str">
        <f t="shared" si="15"/>
        <v/>
      </c>
      <c r="AC102" s="1" t="str">
        <f t="shared" si="16"/>
        <v/>
      </c>
    </row>
    <row r="103" spans="1:29" s="2" customFormat="1" ht="57" customHeight="1" x14ac:dyDescent="0.2">
      <c r="B103" s="31"/>
      <c r="C103" s="7"/>
      <c r="D103" s="7"/>
      <c r="E103" s="32"/>
      <c r="F103" s="33"/>
      <c r="G103" s="31"/>
      <c r="H103" s="6" t="str">
        <f>IF(E103="","",VLOOKUP(E103,各種マスタ!A:C,2,0))</f>
        <v/>
      </c>
      <c r="I103" s="34" t="str">
        <f>IF(E103="","",VLOOKUP(W103,図書名リスト!A:W,5,0))</f>
        <v/>
      </c>
      <c r="J103" s="34" t="str">
        <f>IF(E103="","",VLOOKUP(W103,図書名リスト!A:W,9,0))</f>
        <v/>
      </c>
      <c r="K103" s="34" t="str">
        <f>IF(E103="","",VLOOKUP(W103,図書名リスト!A:W,23,0))</f>
        <v/>
      </c>
      <c r="L103" s="5" t="str">
        <f>IF(E103="","",VLOOKUP(W103,図書名リスト!A:W,11,0))</f>
        <v/>
      </c>
      <c r="M103" s="35" t="str">
        <f>IF(E103="","",VLOOKUP(W103,図書名リスト!A:W,14,0))</f>
        <v/>
      </c>
      <c r="N103" s="36" t="str">
        <f>IF(E103="","",VLOOKUP(W103,図書名リスト!A:W,17,0))</f>
        <v/>
      </c>
      <c r="O103" s="5" t="str">
        <f>IF(E103="","",VLOOKUP(W103,図書名リスト!A:W,21,0))</f>
        <v/>
      </c>
      <c r="P103" s="5" t="str">
        <f>IF(E103="","",VLOOKUP(W103,図書名リスト!A:W,19,0))</f>
        <v/>
      </c>
      <c r="Q103" s="5" t="str">
        <f>IF(E103="","",VLOOKUP(W103,図書名リスト!A:W,20,0))</f>
        <v/>
      </c>
      <c r="R103" s="5" t="str">
        <f>IF(E103="","",VLOOKUP(W103,図書名リスト!A:W,22,0))</f>
        <v/>
      </c>
      <c r="S103" s="27" t="str">
        <f t="shared" si="17"/>
        <v xml:space="preserve"> </v>
      </c>
      <c r="T103" s="27" t="str">
        <f t="shared" si="18"/>
        <v>　</v>
      </c>
      <c r="U103" s="27" t="str">
        <f t="shared" si="19"/>
        <v xml:space="preserve"> </v>
      </c>
      <c r="V103" s="27">
        <f t="shared" si="20"/>
        <v>0</v>
      </c>
      <c r="W103" s="27" t="str">
        <f t="shared" si="21"/>
        <v/>
      </c>
      <c r="Z103" s="1" t="str">
        <f t="shared" si="13"/>
        <v/>
      </c>
      <c r="AA103" s="1" t="str">
        <f t="shared" si="14"/>
        <v/>
      </c>
      <c r="AB103" s="1" t="str">
        <f t="shared" si="15"/>
        <v/>
      </c>
      <c r="AC103" s="1" t="str">
        <f t="shared" si="16"/>
        <v/>
      </c>
    </row>
    <row r="104" spans="1:29" s="2" customFormat="1" ht="57" customHeight="1" x14ac:dyDescent="0.2">
      <c r="B104" s="31"/>
      <c r="C104" s="7"/>
      <c r="D104" s="7"/>
      <c r="E104" s="32"/>
      <c r="F104" s="33"/>
      <c r="G104" s="31"/>
      <c r="H104" s="6" t="str">
        <f>IF(E104="","",VLOOKUP(E104,各種マスタ!A:C,2,0))</f>
        <v/>
      </c>
      <c r="I104" s="34" t="str">
        <f>IF(E104="","",VLOOKUP(W104,図書名リスト!A:W,5,0))</f>
        <v/>
      </c>
      <c r="J104" s="34" t="str">
        <f>IF(E104="","",VLOOKUP(W104,図書名リスト!A:W,9,0))</f>
        <v/>
      </c>
      <c r="K104" s="34" t="str">
        <f>IF(E104="","",VLOOKUP(W104,図書名リスト!A:W,23,0))</f>
        <v/>
      </c>
      <c r="L104" s="5" t="str">
        <f>IF(E104="","",VLOOKUP(W104,図書名リスト!A:W,11,0))</f>
        <v/>
      </c>
      <c r="M104" s="35" t="str">
        <f>IF(E104="","",VLOOKUP(W104,図書名リスト!A:W,14,0))</f>
        <v/>
      </c>
      <c r="N104" s="36" t="str">
        <f>IF(E104="","",VLOOKUP(W104,図書名リスト!A:W,17,0))</f>
        <v/>
      </c>
      <c r="O104" s="5" t="str">
        <f>IF(E104="","",VLOOKUP(W104,図書名リスト!A:W,21,0))</f>
        <v/>
      </c>
      <c r="P104" s="5" t="str">
        <f>IF(E104="","",VLOOKUP(W104,図書名リスト!A:W,19,0))</f>
        <v/>
      </c>
      <c r="Q104" s="5" t="str">
        <f>IF(E104="","",VLOOKUP(W104,図書名リスト!A:W,20,0))</f>
        <v/>
      </c>
      <c r="R104" s="5" t="str">
        <f>IF(E104="","",VLOOKUP(W104,図書名リスト!A:W,22,0))</f>
        <v/>
      </c>
      <c r="S104" s="27" t="str">
        <f t="shared" si="17"/>
        <v xml:space="preserve"> </v>
      </c>
      <c r="T104" s="27" t="str">
        <f t="shared" si="18"/>
        <v>　</v>
      </c>
      <c r="U104" s="27" t="str">
        <f t="shared" si="19"/>
        <v xml:space="preserve"> </v>
      </c>
      <c r="V104" s="27">
        <f t="shared" si="20"/>
        <v>0</v>
      </c>
      <c r="W104" s="27" t="str">
        <f t="shared" si="21"/>
        <v/>
      </c>
      <c r="Z104" s="1" t="str">
        <f t="shared" si="13"/>
        <v/>
      </c>
      <c r="AA104" s="1" t="str">
        <f t="shared" si="14"/>
        <v/>
      </c>
      <c r="AB104" s="1" t="str">
        <f t="shared" si="15"/>
        <v/>
      </c>
      <c r="AC104" s="1" t="str">
        <f t="shared" si="16"/>
        <v/>
      </c>
    </row>
    <row r="105" spans="1:29" s="2" customFormat="1" ht="57" customHeight="1" x14ac:dyDescent="0.2">
      <c r="B105" s="31"/>
      <c r="C105" s="7"/>
      <c r="D105" s="7"/>
      <c r="E105" s="32"/>
      <c r="F105" s="33"/>
      <c r="G105" s="31"/>
      <c r="H105" s="6" t="str">
        <f>IF(E105="","",VLOOKUP(E105,各種マスタ!A:C,2,0))</f>
        <v/>
      </c>
      <c r="I105" s="34" t="str">
        <f>IF(E105="","",VLOOKUP(W105,図書名リスト!A:W,5,0))</f>
        <v/>
      </c>
      <c r="J105" s="34" t="str">
        <f>IF(E105="","",VLOOKUP(W105,図書名リスト!A:W,9,0))</f>
        <v/>
      </c>
      <c r="K105" s="34" t="str">
        <f>IF(E105="","",VLOOKUP(W105,図書名リスト!A:W,23,0))</f>
        <v/>
      </c>
      <c r="L105" s="5" t="str">
        <f>IF(E105="","",VLOOKUP(W105,図書名リスト!A:W,11,0))</f>
        <v/>
      </c>
      <c r="M105" s="35" t="str">
        <f>IF(E105="","",VLOOKUP(W105,図書名リスト!A:W,14,0))</f>
        <v/>
      </c>
      <c r="N105" s="36" t="str">
        <f>IF(E105="","",VLOOKUP(W105,図書名リスト!A:W,17,0))</f>
        <v/>
      </c>
      <c r="O105" s="5" t="str">
        <f>IF(E105="","",VLOOKUP(W105,図書名リスト!A:W,21,0))</f>
        <v/>
      </c>
      <c r="P105" s="5" t="str">
        <f>IF(E105="","",VLOOKUP(W105,図書名リスト!A:W,19,0))</f>
        <v/>
      </c>
      <c r="Q105" s="5" t="str">
        <f>IF(E105="","",VLOOKUP(W105,図書名リスト!A:W,20,0))</f>
        <v/>
      </c>
      <c r="R105" s="5" t="str">
        <f>IF(E105="","",VLOOKUP(W105,図書名リスト!A:W,22,0))</f>
        <v/>
      </c>
      <c r="S105" s="27" t="str">
        <f t="shared" si="17"/>
        <v xml:space="preserve"> </v>
      </c>
      <c r="T105" s="27" t="str">
        <f t="shared" si="18"/>
        <v>　</v>
      </c>
      <c r="U105" s="27" t="str">
        <f t="shared" si="19"/>
        <v xml:space="preserve"> </v>
      </c>
      <c r="V105" s="27">
        <f t="shared" si="20"/>
        <v>0</v>
      </c>
      <c r="W105" s="27" t="str">
        <f t="shared" si="21"/>
        <v/>
      </c>
      <c r="Z105" s="1" t="str">
        <f t="shared" si="13"/>
        <v/>
      </c>
      <c r="AA105" s="1" t="str">
        <f t="shared" si="14"/>
        <v/>
      </c>
      <c r="AB105" s="1" t="str">
        <f t="shared" si="15"/>
        <v/>
      </c>
      <c r="AC105" s="1" t="str">
        <f t="shared" si="16"/>
        <v/>
      </c>
    </row>
    <row r="106" spans="1:29" s="2" customFormat="1" ht="57" customHeight="1" x14ac:dyDescent="0.2">
      <c r="B106" s="31"/>
      <c r="C106" s="7"/>
      <c r="D106" s="7"/>
      <c r="E106" s="32"/>
      <c r="F106" s="33"/>
      <c r="G106" s="31"/>
      <c r="H106" s="6" t="str">
        <f>IF(E106="","",VLOOKUP(E106,各種マスタ!A:C,2,0))</f>
        <v/>
      </c>
      <c r="I106" s="34" t="str">
        <f>IF(E106="","",VLOOKUP(W106,図書名リスト!A:W,5,0))</f>
        <v/>
      </c>
      <c r="J106" s="34" t="str">
        <f>IF(E106="","",VLOOKUP(W106,図書名リスト!A:W,9,0))</f>
        <v/>
      </c>
      <c r="K106" s="34" t="str">
        <f>IF(E106="","",VLOOKUP(W106,図書名リスト!A:W,23,0))</f>
        <v/>
      </c>
      <c r="L106" s="5" t="str">
        <f>IF(E106="","",VLOOKUP(W106,図書名リスト!A:W,11,0))</f>
        <v/>
      </c>
      <c r="M106" s="35" t="str">
        <f>IF(E106="","",VLOOKUP(W106,図書名リスト!A:W,14,0))</f>
        <v/>
      </c>
      <c r="N106" s="36" t="str">
        <f>IF(E106="","",VLOOKUP(W106,図書名リスト!A:W,17,0))</f>
        <v/>
      </c>
      <c r="O106" s="5" t="str">
        <f>IF(E106="","",VLOOKUP(W106,図書名リスト!A:W,21,0))</f>
        <v/>
      </c>
      <c r="P106" s="5" t="str">
        <f>IF(E106="","",VLOOKUP(W106,図書名リスト!A:W,19,0))</f>
        <v/>
      </c>
      <c r="Q106" s="5" t="str">
        <f>IF(E106="","",VLOOKUP(W106,図書名リスト!A:W,20,0))</f>
        <v/>
      </c>
      <c r="R106" s="5" t="str">
        <f>IF(E106="","",VLOOKUP(W106,図書名リスト!A:W,22,0))</f>
        <v/>
      </c>
      <c r="S106" s="27" t="str">
        <f t="shared" si="17"/>
        <v xml:space="preserve"> </v>
      </c>
      <c r="T106" s="27" t="str">
        <f t="shared" si="18"/>
        <v>　</v>
      </c>
      <c r="U106" s="27" t="str">
        <f t="shared" si="19"/>
        <v xml:space="preserve"> </v>
      </c>
      <c r="V106" s="27">
        <f t="shared" si="20"/>
        <v>0</v>
      </c>
      <c r="W106" s="27" t="str">
        <f t="shared" si="21"/>
        <v/>
      </c>
      <c r="Z106" s="1" t="str">
        <f t="shared" si="13"/>
        <v/>
      </c>
      <c r="AA106" s="1" t="str">
        <f t="shared" si="14"/>
        <v/>
      </c>
      <c r="AB106" s="1" t="str">
        <f t="shared" si="15"/>
        <v/>
      </c>
      <c r="AC106" s="1" t="str">
        <f t="shared" si="16"/>
        <v/>
      </c>
    </row>
    <row r="107" spans="1:29" s="2" customFormat="1" ht="57" customHeight="1" x14ac:dyDescent="0.2">
      <c r="B107" s="31"/>
      <c r="C107" s="7"/>
      <c r="D107" s="7"/>
      <c r="E107" s="32"/>
      <c r="F107" s="33"/>
      <c r="G107" s="31"/>
      <c r="H107" s="6" t="str">
        <f>IF(E107="","",VLOOKUP(E107,各種マスタ!A:C,2,0))</f>
        <v/>
      </c>
      <c r="I107" s="34" t="str">
        <f>IF(E107="","",VLOOKUP(W107,図書名リスト!A:W,5,0))</f>
        <v/>
      </c>
      <c r="J107" s="34" t="str">
        <f>IF(E107="","",VLOOKUP(W107,図書名リスト!A:W,9,0))</f>
        <v/>
      </c>
      <c r="K107" s="34" t="str">
        <f>IF(E107="","",VLOOKUP(W107,図書名リスト!A:W,23,0))</f>
        <v/>
      </c>
      <c r="L107" s="5" t="str">
        <f>IF(E107="","",VLOOKUP(W107,図書名リスト!A:W,11,0))</f>
        <v/>
      </c>
      <c r="M107" s="35" t="str">
        <f>IF(E107="","",VLOOKUP(W107,図書名リスト!A:W,14,0))</f>
        <v/>
      </c>
      <c r="N107" s="36" t="str">
        <f>IF(E107="","",VLOOKUP(W107,図書名リスト!A:W,17,0))</f>
        <v/>
      </c>
      <c r="O107" s="5" t="str">
        <f>IF(E107="","",VLOOKUP(W107,図書名リスト!A:W,21,0))</f>
        <v/>
      </c>
      <c r="P107" s="5" t="str">
        <f>IF(E107="","",VLOOKUP(W107,図書名リスト!A:W,19,0))</f>
        <v/>
      </c>
      <c r="Q107" s="5" t="str">
        <f>IF(E107="","",VLOOKUP(W107,図書名リスト!A:W,20,0))</f>
        <v/>
      </c>
      <c r="R107" s="5" t="str">
        <f>IF(E107="","",VLOOKUP(W107,図書名リスト!A:W,22,0))</f>
        <v/>
      </c>
      <c r="S107" s="27" t="str">
        <f t="shared" si="17"/>
        <v xml:space="preserve"> </v>
      </c>
      <c r="T107" s="27" t="str">
        <f t="shared" si="18"/>
        <v>　</v>
      </c>
      <c r="U107" s="27" t="str">
        <f t="shared" si="19"/>
        <v xml:space="preserve"> </v>
      </c>
      <c r="V107" s="27">
        <f t="shared" si="20"/>
        <v>0</v>
      </c>
      <c r="W107" s="27" t="str">
        <f t="shared" si="21"/>
        <v/>
      </c>
      <c r="Z107" s="1" t="str">
        <f t="shared" si="13"/>
        <v/>
      </c>
      <c r="AA107" s="1" t="str">
        <f t="shared" si="14"/>
        <v/>
      </c>
      <c r="AB107" s="1" t="str">
        <f t="shared" si="15"/>
        <v/>
      </c>
      <c r="AC107" s="1" t="str">
        <f t="shared" si="16"/>
        <v/>
      </c>
    </row>
    <row r="108" spans="1:29" s="2" customFormat="1" ht="57" customHeight="1" x14ac:dyDescent="0.2">
      <c r="B108" s="31"/>
      <c r="C108" s="7"/>
      <c r="D108" s="7"/>
      <c r="E108" s="32"/>
      <c r="F108" s="33"/>
      <c r="G108" s="31"/>
      <c r="H108" s="6" t="str">
        <f>IF(E108="","",VLOOKUP(E108,各種マスタ!A:C,2,0))</f>
        <v/>
      </c>
      <c r="I108" s="34" t="str">
        <f>IF(E108="","",VLOOKUP(W108,図書名リスト!A:W,5,0))</f>
        <v/>
      </c>
      <c r="J108" s="34" t="str">
        <f>IF(E108="","",VLOOKUP(W108,図書名リスト!A:W,9,0))</f>
        <v/>
      </c>
      <c r="K108" s="34" t="str">
        <f>IF(E108="","",VLOOKUP(W108,図書名リスト!A:W,23,0))</f>
        <v/>
      </c>
      <c r="L108" s="5" t="str">
        <f>IF(E108="","",VLOOKUP(W108,図書名リスト!A:W,11,0))</f>
        <v/>
      </c>
      <c r="M108" s="35" t="str">
        <f>IF(E108="","",VLOOKUP(W108,図書名リスト!A:W,14,0))</f>
        <v/>
      </c>
      <c r="N108" s="36" t="str">
        <f>IF(E108="","",VLOOKUP(W108,図書名リスト!A:W,17,0))</f>
        <v/>
      </c>
      <c r="O108" s="5" t="str">
        <f>IF(E108="","",VLOOKUP(W108,図書名リスト!A:W,21,0))</f>
        <v/>
      </c>
      <c r="P108" s="5" t="str">
        <f>IF(E108="","",VLOOKUP(W108,図書名リスト!A:W,19,0))</f>
        <v/>
      </c>
      <c r="Q108" s="5" t="str">
        <f>IF(E108="","",VLOOKUP(W108,図書名リスト!A:W,20,0))</f>
        <v/>
      </c>
      <c r="R108" s="5" t="str">
        <f>IF(E108="","",VLOOKUP(W108,図書名リスト!A:W,22,0))</f>
        <v/>
      </c>
      <c r="S108" s="27" t="str">
        <f t="shared" si="17"/>
        <v xml:space="preserve"> </v>
      </c>
      <c r="T108" s="27" t="str">
        <f t="shared" si="18"/>
        <v>　</v>
      </c>
      <c r="U108" s="27" t="str">
        <f t="shared" si="19"/>
        <v xml:space="preserve"> </v>
      </c>
      <c r="V108" s="27">
        <f t="shared" si="20"/>
        <v>0</v>
      </c>
      <c r="W108" s="27" t="str">
        <f t="shared" si="21"/>
        <v/>
      </c>
      <c r="Z108" s="1" t="str">
        <f t="shared" si="13"/>
        <v/>
      </c>
      <c r="AA108" s="1" t="str">
        <f t="shared" si="14"/>
        <v/>
      </c>
      <c r="AB108" s="1" t="str">
        <f t="shared" si="15"/>
        <v/>
      </c>
      <c r="AC108" s="1" t="str">
        <f t="shared" si="16"/>
        <v/>
      </c>
    </row>
    <row r="109" spans="1:29" s="2" customFormat="1" ht="57" customHeight="1" x14ac:dyDescent="0.2">
      <c r="B109" s="31"/>
      <c r="C109" s="7"/>
      <c r="D109" s="7"/>
      <c r="E109" s="32"/>
      <c r="F109" s="33"/>
      <c r="G109" s="31"/>
      <c r="H109" s="6" t="str">
        <f>IF(E109="","",VLOOKUP(E109,各種マスタ!A:C,2,0))</f>
        <v/>
      </c>
      <c r="I109" s="34" t="str">
        <f>IF(E109="","",VLOOKUP(W109,図書名リスト!A:W,5,0))</f>
        <v/>
      </c>
      <c r="J109" s="34" t="str">
        <f>IF(E109="","",VLOOKUP(W109,図書名リスト!A:W,9,0))</f>
        <v/>
      </c>
      <c r="K109" s="34" t="str">
        <f>IF(E109="","",VLOOKUP(W109,図書名リスト!A:W,23,0))</f>
        <v/>
      </c>
      <c r="L109" s="5" t="str">
        <f>IF(E109="","",VLOOKUP(W109,図書名リスト!A:W,11,0))</f>
        <v/>
      </c>
      <c r="M109" s="35" t="str">
        <f>IF(E109="","",VLOOKUP(W109,図書名リスト!A:W,14,0))</f>
        <v/>
      </c>
      <c r="N109" s="36" t="str">
        <f>IF(E109="","",VLOOKUP(W109,図書名リスト!A:W,17,0))</f>
        <v/>
      </c>
      <c r="O109" s="5" t="str">
        <f>IF(E109="","",VLOOKUP(W109,図書名リスト!A:W,21,0))</f>
        <v/>
      </c>
      <c r="P109" s="5" t="str">
        <f>IF(E109="","",VLOOKUP(W109,図書名リスト!A:W,19,0))</f>
        <v/>
      </c>
      <c r="Q109" s="5" t="str">
        <f>IF(E109="","",VLOOKUP(W109,図書名リスト!A:W,20,0))</f>
        <v/>
      </c>
      <c r="R109" s="5" t="str">
        <f>IF(E109="","",VLOOKUP(W109,図書名リスト!A:W,22,0))</f>
        <v/>
      </c>
      <c r="S109" s="27" t="str">
        <f t="shared" si="17"/>
        <v xml:space="preserve"> </v>
      </c>
      <c r="T109" s="27" t="str">
        <f t="shared" si="18"/>
        <v>　</v>
      </c>
      <c r="U109" s="27" t="str">
        <f t="shared" si="19"/>
        <v xml:space="preserve"> </v>
      </c>
      <c r="V109" s="27">
        <f t="shared" si="20"/>
        <v>0</v>
      </c>
      <c r="W109" s="27" t="str">
        <f t="shared" si="21"/>
        <v/>
      </c>
      <c r="Z109" s="1" t="str">
        <f t="shared" si="13"/>
        <v/>
      </c>
      <c r="AA109" s="1" t="str">
        <f t="shared" si="14"/>
        <v/>
      </c>
      <c r="AB109" s="1" t="str">
        <f t="shared" si="15"/>
        <v/>
      </c>
      <c r="AC109" s="1" t="str">
        <f t="shared" si="16"/>
        <v/>
      </c>
    </row>
    <row r="110" spans="1:29" s="2" customFormat="1" ht="57" customHeight="1" x14ac:dyDescent="0.2">
      <c r="B110" s="31"/>
      <c r="C110" s="7"/>
      <c r="D110" s="7"/>
      <c r="E110" s="32"/>
      <c r="F110" s="33"/>
      <c r="G110" s="31"/>
      <c r="H110" s="6" t="str">
        <f>IF(E110="","",VLOOKUP(E110,各種マスタ!A:C,2,0))</f>
        <v/>
      </c>
      <c r="I110" s="34" t="str">
        <f>IF(E110="","",VLOOKUP(W110,図書名リスト!A:W,5,0))</f>
        <v/>
      </c>
      <c r="J110" s="34" t="str">
        <f>IF(E110="","",VLOOKUP(W110,図書名リスト!A:W,9,0))</f>
        <v/>
      </c>
      <c r="K110" s="34" t="str">
        <f>IF(E110="","",VLOOKUP(W110,図書名リスト!A:W,23,0))</f>
        <v/>
      </c>
      <c r="L110" s="5" t="str">
        <f>IF(E110="","",VLOOKUP(W110,図書名リスト!A:W,11,0))</f>
        <v/>
      </c>
      <c r="M110" s="35" t="str">
        <f>IF(E110="","",VLOOKUP(W110,図書名リスト!A:W,14,0))</f>
        <v/>
      </c>
      <c r="N110" s="36" t="str">
        <f>IF(E110="","",VLOOKUP(W110,図書名リスト!A:W,17,0))</f>
        <v/>
      </c>
      <c r="O110" s="5" t="str">
        <f>IF(E110="","",VLOOKUP(W110,図書名リスト!A:W,21,0))</f>
        <v/>
      </c>
      <c r="P110" s="5" t="str">
        <f>IF(E110="","",VLOOKUP(W110,図書名リスト!A:W,19,0))</f>
        <v/>
      </c>
      <c r="Q110" s="5" t="str">
        <f>IF(E110="","",VLOOKUP(W110,図書名リスト!A:W,20,0))</f>
        <v/>
      </c>
      <c r="R110" s="5" t="str">
        <f>IF(E110="","",VLOOKUP(W110,図書名リスト!A:W,22,0))</f>
        <v/>
      </c>
      <c r="S110" s="27" t="str">
        <f t="shared" si="17"/>
        <v xml:space="preserve"> </v>
      </c>
      <c r="T110" s="27" t="str">
        <f t="shared" si="18"/>
        <v>　</v>
      </c>
      <c r="U110" s="27" t="str">
        <f t="shared" si="19"/>
        <v xml:space="preserve"> </v>
      </c>
      <c r="V110" s="27">
        <f t="shared" si="20"/>
        <v>0</v>
      </c>
      <c r="W110" s="27" t="str">
        <f t="shared" si="21"/>
        <v/>
      </c>
      <c r="Z110" s="1" t="str">
        <f t="shared" si="13"/>
        <v/>
      </c>
      <c r="AA110" s="1" t="str">
        <f t="shared" si="14"/>
        <v/>
      </c>
      <c r="AB110" s="1" t="str">
        <f t="shared" si="15"/>
        <v/>
      </c>
      <c r="AC110" s="1" t="str">
        <f t="shared" si="16"/>
        <v/>
      </c>
    </row>
    <row r="111" spans="1:29" s="2" customFormat="1" ht="57" customHeight="1" x14ac:dyDescent="0.2">
      <c r="B111" s="31"/>
      <c r="C111" s="7"/>
      <c r="D111" s="7"/>
      <c r="E111" s="32"/>
      <c r="F111" s="33"/>
      <c r="G111" s="31"/>
      <c r="H111" s="6" t="str">
        <f>IF(E111="","",VLOOKUP(E111,各種マスタ!A:C,2,0))</f>
        <v/>
      </c>
      <c r="I111" s="34" t="str">
        <f>IF(E111="","",VLOOKUP(W111,図書名リスト!A:W,5,0))</f>
        <v/>
      </c>
      <c r="J111" s="34" t="str">
        <f>IF(E111="","",VLOOKUP(W111,図書名リスト!A:W,9,0))</f>
        <v/>
      </c>
      <c r="K111" s="34" t="str">
        <f>IF(E111="","",VLOOKUP(W111,図書名リスト!A:W,23,0))</f>
        <v/>
      </c>
      <c r="L111" s="5" t="str">
        <f>IF(E111="","",VLOOKUP(W111,図書名リスト!A:W,11,0))</f>
        <v/>
      </c>
      <c r="M111" s="35" t="str">
        <f>IF(E111="","",VLOOKUP(W111,図書名リスト!A:W,14,0))</f>
        <v/>
      </c>
      <c r="N111" s="36" t="str">
        <f>IF(E111="","",VLOOKUP(W111,図書名リスト!A:W,17,0))</f>
        <v/>
      </c>
      <c r="O111" s="5" t="str">
        <f>IF(E111="","",VLOOKUP(W111,図書名リスト!A:W,21,0))</f>
        <v/>
      </c>
      <c r="P111" s="5" t="str">
        <f>IF(E111="","",VLOOKUP(W111,図書名リスト!A:W,19,0))</f>
        <v/>
      </c>
      <c r="Q111" s="5" t="str">
        <f>IF(E111="","",VLOOKUP(W111,図書名リスト!A:W,20,0))</f>
        <v/>
      </c>
      <c r="R111" s="5" t="str">
        <f>IF(E111="","",VLOOKUP(W111,図書名リスト!A:W,22,0))</f>
        <v/>
      </c>
      <c r="S111" s="27" t="str">
        <f t="shared" si="17"/>
        <v xml:space="preserve"> </v>
      </c>
      <c r="T111" s="27" t="str">
        <f t="shared" si="18"/>
        <v>　</v>
      </c>
      <c r="U111" s="27" t="str">
        <f t="shared" si="19"/>
        <v xml:space="preserve"> </v>
      </c>
      <c r="V111" s="27">
        <f t="shared" si="20"/>
        <v>0</v>
      </c>
      <c r="W111" s="27" t="str">
        <f t="shared" si="21"/>
        <v/>
      </c>
      <c r="Z111" s="1" t="str">
        <f t="shared" si="13"/>
        <v/>
      </c>
      <c r="AA111" s="1" t="str">
        <f t="shared" si="14"/>
        <v/>
      </c>
      <c r="AB111" s="1" t="str">
        <f t="shared" si="15"/>
        <v/>
      </c>
      <c r="AC111" s="1" t="str">
        <f t="shared" si="16"/>
        <v/>
      </c>
    </row>
    <row r="112" spans="1:29" s="2" customFormat="1" ht="57" customHeight="1" x14ac:dyDescent="0.2">
      <c r="B112" s="31"/>
      <c r="C112" s="7"/>
      <c r="D112" s="7"/>
      <c r="E112" s="32"/>
      <c r="F112" s="33"/>
      <c r="G112" s="31"/>
      <c r="H112" s="6" t="str">
        <f>IF(E112="","",VLOOKUP(E112,各種マスタ!A:C,2,0))</f>
        <v/>
      </c>
      <c r="I112" s="34" t="str">
        <f>IF(E112="","",VLOOKUP(W112,図書名リスト!A:W,5,0))</f>
        <v/>
      </c>
      <c r="J112" s="34" t="str">
        <f>IF(E112="","",VLOOKUP(W112,図書名リスト!A:W,9,0))</f>
        <v/>
      </c>
      <c r="K112" s="34" t="str">
        <f>IF(E112="","",VLOOKUP(W112,図書名リスト!A:W,23,0))</f>
        <v/>
      </c>
      <c r="L112" s="5" t="str">
        <f>IF(E112="","",VLOOKUP(W112,図書名リスト!A:W,11,0))</f>
        <v/>
      </c>
      <c r="M112" s="35" t="str">
        <f>IF(E112="","",VLOOKUP(W112,図書名リスト!A:W,14,0))</f>
        <v/>
      </c>
      <c r="N112" s="36" t="str">
        <f>IF(E112="","",VLOOKUP(W112,図書名リスト!A:W,17,0))</f>
        <v/>
      </c>
      <c r="O112" s="5" t="str">
        <f>IF(E112="","",VLOOKUP(W112,図書名リスト!A:W,21,0))</f>
        <v/>
      </c>
      <c r="P112" s="5" t="str">
        <f>IF(E112="","",VLOOKUP(W112,図書名リスト!A:W,19,0))</f>
        <v/>
      </c>
      <c r="Q112" s="5" t="str">
        <f>IF(E112="","",VLOOKUP(W112,図書名リスト!A:W,20,0))</f>
        <v/>
      </c>
      <c r="R112" s="5" t="str">
        <f>IF(E112="","",VLOOKUP(W112,図書名リスト!A:W,22,0))</f>
        <v/>
      </c>
      <c r="S112" s="27" t="str">
        <f t="shared" si="17"/>
        <v xml:space="preserve"> </v>
      </c>
      <c r="T112" s="27" t="str">
        <f t="shared" si="18"/>
        <v>　</v>
      </c>
      <c r="U112" s="27" t="str">
        <f t="shared" si="19"/>
        <v xml:space="preserve"> </v>
      </c>
      <c r="V112" s="27">
        <f t="shared" si="20"/>
        <v>0</v>
      </c>
      <c r="W112" s="27" t="str">
        <f t="shared" si="21"/>
        <v/>
      </c>
      <c r="Z112" s="1" t="str">
        <f t="shared" si="13"/>
        <v/>
      </c>
      <c r="AA112" s="1" t="str">
        <f t="shared" si="14"/>
        <v/>
      </c>
      <c r="AB112" s="1" t="str">
        <f t="shared" si="15"/>
        <v/>
      </c>
      <c r="AC112" s="1" t="str">
        <f t="shared" si="16"/>
        <v/>
      </c>
    </row>
    <row r="113" spans="2:29" s="2" customFormat="1" ht="57" customHeight="1" x14ac:dyDescent="0.2">
      <c r="B113" s="31"/>
      <c r="C113" s="7"/>
      <c r="D113" s="7"/>
      <c r="E113" s="32"/>
      <c r="F113" s="33"/>
      <c r="G113" s="31"/>
      <c r="H113" s="6" t="str">
        <f>IF(E113="","",VLOOKUP(E113,各種マスタ!A:C,2,0))</f>
        <v/>
      </c>
      <c r="I113" s="34" t="str">
        <f>IF(E113="","",VLOOKUP(W113,図書名リスト!A:W,5,0))</f>
        <v/>
      </c>
      <c r="J113" s="34" t="str">
        <f>IF(E113="","",VLOOKUP(W113,図書名リスト!A:W,9,0))</f>
        <v/>
      </c>
      <c r="K113" s="34" t="str">
        <f>IF(E113="","",VLOOKUP(W113,図書名リスト!A:W,23,0))</f>
        <v/>
      </c>
      <c r="L113" s="5" t="str">
        <f>IF(E113="","",VLOOKUP(W113,図書名リスト!A:W,11,0))</f>
        <v/>
      </c>
      <c r="M113" s="35" t="str">
        <f>IF(E113="","",VLOOKUP(W113,図書名リスト!A:W,14,0))</f>
        <v/>
      </c>
      <c r="N113" s="36" t="str">
        <f>IF(E113="","",VLOOKUP(W113,図書名リスト!A:W,17,0))</f>
        <v/>
      </c>
      <c r="O113" s="5" t="str">
        <f>IF(E113="","",VLOOKUP(W113,図書名リスト!A:W,21,0))</f>
        <v/>
      </c>
      <c r="P113" s="5" t="str">
        <f>IF(E113="","",VLOOKUP(W113,図書名リスト!A:W,19,0))</f>
        <v/>
      </c>
      <c r="Q113" s="5" t="str">
        <f>IF(E113="","",VLOOKUP(W113,図書名リスト!A:W,20,0))</f>
        <v/>
      </c>
      <c r="R113" s="5" t="str">
        <f>IF(E113="","",VLOOKUP(W113,図書名リスト!A:W,22,0))</f>
        <v/>
      </c>
      <c r="S113" s="27" t="str">
        <f t="shared" si="17"/>
        <v xml:space="preserve"> </v>
      </c>
      <c r="T113" s="27" t="str">
        <f t="shared" si="18"/>
        <v>　</v>
      </c>
      <c r="U113" s="27" t="str">
        <f t="shared" si="19"/>
        <v xml:space="preserve"> </v>
      </c>
      <c r="V113" s="27">
        <f t="shared" si="20"/>
        <v>0</v>
      </c>
      <c r="W113" s="27" t="str">
        <f t="shared" si="21"/>
        <v/>
      </c>
      <c r="Z113" s="1" t="str">
        <f t="shared" si="13"/>
        <v/>
      </c>
      <c r="AA113" s="1" t="str">
        <f t="shared" si="14"/>
        <v/>
      </c>
      <c r="AB113" s="1" t="str">
        <f t="shared" si="15"/>
        <v/>
      </c>
      <c r="AC113" s="1" t="str">
        <f t="shared" si="16"/>
        <v/>
      </c>
    </row>
    <row r="114" spans="2:29" s="2" customFormat="1" ht="57" customHeight="1" x14ac:dyDescent="0.2">
      <c r="B114" s="31"/>
      <c r="C114" s="7"/>
      <c r="D114" s="7"/>
      <c r="E114" s="32"/>
      <c r="F114" s="33"/>
      <c r="G114" s="31"/>
      <c r="H114" s="6" t="str">
        <f>IF(E114="","",VLOOKUP(E114,各種マスタ!A:C,2,0))</f>
        <v/>
      </c>
      <c r="I114" s="34" t="str">
        <f>IF(E114="","",VLOOKUP(W114,図書名リスト!A:W,5,0))</f>
        <v/>
      </c>
      <c r="J114" s="34" t="str">
        <f>IF(E114="","",VLOOKUP(W114,図書名リスト!A:W,9,0))</f>
        <v/>
      </c>
      <c r="K114" s="34" t="str">
        <f>IF(E114="","",VLOOKUP(W114,図書名リスト!A:W,23,0))</f>
        <v/>
      </c>
      <c r="L114" s="5" t="str">
        <f>IF(E114="","",VLOOKUP(W114,図書名リスト!A:W,11,0))</f>
        <v/>
      </c>
      <c r="M114" s="35" t="str">
        <f>IF(E114="","",VLOOKUP(W114,図書名リスト!A:W,14,0))</f>
        <v/>
      </c>
      <c r="N114" s="36" t="str">
        <f>IF(E114="","",VLOOKUP(W114,図書名リスト!A:W,17,0))</f>
        <v/>
      </c>
      <c r="O114" s="5" t="str">
        <f>IF(E114="","",VLOOKUP(W114,図書名リスト!A:W,21,0))</f>
        <v/>
      </c>
      <c r="P114" s="5" t="str">
        <f>IF(E114="","",VLOOKUP(W114,図書名リスト!A:W,19,0))</f>
        <v/>
      </c>
      <c r="Q114" s="5" t="str">
        <f>IF(E114="","",VLOOKUP(W114,図書名リスト!A:W,20,0))</f>
        <v/>
      </c>
      <c r="R114" s="5" t="str">
        <f>IF(E114="","",VLOOKUP(W114,図書名リスト!A:W,22,0))</f>
        <v/>
      </c>
      <c r="S114" s="27" t="str">
        <f t="shared" si="17"/>
        <v xml:space="preserve"> </v>
      </c>
      <c r="T114" s="27" t="str">
        <f t="shared" si="18"/>
        <v>　</v>
      </c>
      <c r="U114" s="27" t="str">
        <f t="shared" si="19"/>
        <v xml:space="preserve"> </v>
      </c>
      <c r="V114" s="27">
        <f t="shared" si="20"/>
        <v>0</v>
      </c>
      <c r="W114" s="27" t="str">
        <f t="shared" si="21"/>
        <v/>
      </c>
      <c r="Z114" s="1" t="str">
        <f t="shared" si="13"/>
        <v/>
      </c>
      <c r="AA114" s="1" t="str">
        <f t="shared" si="14"/>
        <v/>
      </c>
      <c r="AB114" s="1" t="str">
        <f t="shared" si="15"/>
        <v/>
      </c>
      <c r="AC114" s="1" t="str">
        <f t="shared" si="16"/>
        <v/>
      </c>
    </row>
    <row r="115" spans="2:29" s="2" customFormat="1" ht="57" customHeight="1" x14ac:dyDescent="0.2">
      <c r="B115" s="31"/>
      <c r="C115" s="7"/>
      <c r="D115" s="7"/>
      <c r="E115" s="32"/>
      <c r="F115" s="33"/>
      <c r="G115" s="31"/>
      <c r="H115" s="6" t="str">
        <f>IF(E115="","",VLOOKUP(E115,各種マスタ!A:C,2,0))</f>
        <v/>
      </c>
      <c r="I115" s="34" t="str">
        <f>IF(E115="","",VLOOKUP(W115,図書名リスト!A:W,5,0))</f>
        <v/>
      </c>
      <c r="J115" s="34" t="str">
        <f>IF(E115="","",VLOOKUP(W115,図書名リスト!A:W,9,0))</f>
        <v/>
      </c>
      <c r="K115" s="34" t="str">
        <f>IF(E115="","",VLOOKUP(W115,図書名リスト!A:W,23,0))</f>
        <v/>
      </c>
      <c r="L115" s="5" t="str">
        <f>IF(E115="","",VLOOKUP(W115,図書名リスト!A:W,11,0))</f>
        <v/>
      </c>
      <c r="M115" s="35" t="str">
        <f>IF(E115="","",VLOOKUP(W115,図書名リスト!A:W,14,0))</f>
        <v/>
      </c>
      <c r="N115" s="36" t="str">
        <f>IF(E115="","",VLOOKUP(W115,図書名リスト!A:W,17,0))</f>
        <v/>
      </c>
      <c r="O115" s="5" t="str">
        <f>IF(E115="","",VLOOKUP(W115,図書名リスト!A:W,21,0))</f>
        <v/>
      </c>
      <c r="P115" s="5" t="str">
        <f>IF(E115="","",VLOOKUP(W115,図書名リスト!A:W,19,0))</f>
        <v/>
      </c>
      <c r="Q115" s="5" t="str">
        <f>IF(E115="","",VLOOKUP(W115,図書名リスト!A:W,20,0))</f>
        <v/>
      </c>
      <c r="R115" s="5" t="str">
        <f>IF(E115="","",VLOOKUP(W115,図書名リスト!A:W,22,0))</f>
        <v/>
      </c>
      <c r="S115" s="27" t="str">
        <f t="shared" si="17"/>
        <v xml:space="preserve"> </v>
      </c>
      <c r="T115" s="27" t="str">
        <f t="shared" si="18"/>
        <v>　</v>
      </c>
      <c r="U115" s="27" t="str">
        <f t="shared" si="19"/>
        <v xml:space="preserve"> </v>
      </c>
      <c r="V115" s="27">
        <f t="shared" si="20"/>
        <v>0</v>
      </c>
      <c r="W115" s="27" t="str">
        <f t="shared" si="21"/>
        <v/>
      </c>
      <c r="Z115" s="1" t="str">
        <f t="shared" si="13"/>
        <v/>
      </c>
      <c r="AA115" s="1" t="str">
        <f t="shared" si="14"/>
        <v/>
      </c>
      <c r="AB115" s="1" t="str">
        <f t="shared" si="15"/>
        <v/>
      </c>
      <c r="AC115" s="1" t="str">
        <f t="shared" si="16"/>
        <v/>
      </c>
    </row>
    <row r="116" spans="2:29" s="2" customFormat="1" ht="57" customHeight="1" x14ac:dyDescent="0.2">
      <c r="B116" s="31"/>
      <c r="C116" s="7"/>
      <c r="D116" s="7"/>
      <c r="E116" s="32"/>
      <c r="F116" s="33"/>
      <c r="G116" s="31"/>
      <c r="H116" s="6" t="str">
        <f>IF(E116="","",VLOOKUP(E116,各種マスタ!A:C,2,0))</f>
        <v/>
      </c>
      <c r="I116" s="34" t="str">
        <f>IF(E116="","",VLOOKUP(W116,図書名リスト!A:W,5,0))</f>
        <v/>
      </c>
      <c r="J116" s="34" t="str">
        <f>IF(E116="","",VLOOKUP(W116,図書名リスト!A:W,9,0))</f>
        <v/>
      </c>
      <c r="K116" s="34" t="str">
        <f>IF(E116="","",VLOOKUP(W116,図書名リスト!A:W,23,0))</f>
        <v/>
      </c>
      <c r="L116" s="5" t="str">
        <f>IF(E116="","",VLOOKUP(W116,図書名リスト!A:W,11,0))</f>
        <v/>
      </c>
      <c r="M116" s="35" t="str">
        <f>IF(E116="","",VLOOKUP(W116,図書名リスト!A:W,14,0))</f>
        <v/>
      </c>
      <c r="N116" s="36" t="str">
        <f>IF(E116="","",VLOOKUP(W116,図書名リスト!A:W,17,0))</f>
        <v/>
      </c>
      <c r="O116" s="5" t="str">
        <f>IF(E116="","",VLOOKUP(W116,図書名リスト!A:W,21,0))</f>
        <v/>
      </c>
      <c r="P116" s="5" t="str">
        <f>IF(E116="","",VLOOKUP(W116,図書名リスト!A:W,19,0))</f>
        <v/>
      </c>
      <c r="Q116" s="5" t="str">
        <f>IF(E116="","",VLOOKUP(W116,図書名リスト!A:W,20,0))</f>
        <v/>
      </c>
      <c r="R116" s="5" t="str">
        <f>IF(E116="","",VLOOKUP(W116,図書名リスト!A:W,22,0))</f>
        <v/>
      </c>
      <c r="S116" s="27" t="str">
        <f t="shared" si="17"/>
        <v xml:space="preserve"> </v>
      </c>
      <c r="T116" s="27" t="str">
        <f t="shared" si="18"/>
        <v>　</v>
      </c>
      <c r="U116" s="27" t="str">
        <f t="shared" si="19"/>
        <v xml:space="preserve"> </v>
      </c>
      <c r="V116" s="27">
        <f t="shared" si="20"/>
        <v>0</v>
      </c>
      <c r="W116" s="27" t="str">
        <f t="shared" si="21"/>
        <v/>
      </c>
      <c r="Z116" s="1" t="str">
        <f t="shared" si="13"/>
        <v/>
      </c>
      <c r="AA116" s="1" t="str">
        <f t="shared" si="14"/>
        <v/>
      </c>
      <c r="AB116" s="1" t="str">
        <f t="shared" si="15"/>
        <v/>
      </c>
      <c r="AC116" s="1" t="str">
        <f t="shared" si="16"/>
        <v/>
      </c>
    </row>
    <row r="117" spans="2:29" s="2" customFormat="1" ht="57" customHeight="1" x14ac:dyDescent="0.2">
      <c r="B117" s="31"/>
      <c r="C117" s="7"/>
      <c r="D117" s="7"/>
      <c r="E117" s="32"/>
      <c r="F117" s="33"/>
      <c r="G117" s="31"/>
      <c r="H117" s="6" t="str">
        <f>IF(E117="","",VLOOKUP(E117,各種マスタ!A:C,2,0))</f>
        <v/>
      </c>
      <c r="I117" s="34" t="str">
        <f>IF(E117="","",VLOOKUP(W117,図書名リスト!A:W,5,0))</f>
        <v/>
      </c>
      <c r="J117" s="34" t="str">
        <f>IF(E117="","",VLOOKUP(W117,図書名リスト!A:W,9,0))</f>
        <v/>
      </c>
      <c r="K117" s="34" t="str">
        <f>IF(E117="","",VLOOKUP(W117,図書名リスト!A:W,23,0))</f>
        <v/>
      </c>
      <c r="L117" s="5" t="str">
        <f>IF(E117="","",VLOOKUP(W117,図書名リスト!A:W,11,0))</f>
        <v/>
      </c>
      <c r="M117" s="35" t="str">
        <f>IF(E117="","",VLOOKUP(W117,図書名リスト!A:W,14,0))</f>
        <v/>
      </c>
      <c r="N117" s="36" t="str">
        <f>IF(E117="","",VLOOKUP(W117,図書名リスト!A:W,17,0))</f>
        <v/>
      </c>
      <c r="O117" s="5" t="str">
        <f>IF(E117="","",VLOOKUP(W117,図書名リスト!A:W,21,0))</f>
        <v/>
      </c>
      <c r="P117" s="5" t="str">
        <f>IF(E117="","",VLOOKUP(W117,図書名リスト!A:W,19,0))</f>
        <v/>
      </c>
      <c r="Q117" s="5" t="str">
        <f>IF(E117="","",VLOOKUP(W117,図書名リスト!A:W,20,0))</f>
        <v/>
      </c>
      <c r="R117" s="5" t="str">
        <f>IF(E117="","",VLOOKUP(W117,図書名リスト!A:W,22,0))</f>
        <v/>
      </c>
      <c r="S117" s="27" t="str">
        <f t="shared" si="17"/>
        <v xml:space="preserve"> </v>
      </c>
      <c r="T117" s="27" t="str">
        <f t="shared" si="18"/>
        <v>　</v>
      </c>
      <c r="U117" s="27" t="str">
        <f t="shared" si="19"/>
        <v xml:space="preserve"> </v>
      </c>
      <c r="V117" s="27">
        <f t="shared" si="20"/>
        <v>0</v>
      </c>
      <c r="W117" s="27" t="str">
        <f t="shared" si="21"/>
        <v/>
      </c>
      <c r="Z117" s="1" t="str">
        <f t="shared" si="13"/>
        <v/>
      </c>
      <c r="AA117" s="1" t="str">
        <f t="shared" si="14"/>
        <v/>
      </c>
      <c r="AB117" s="1" t="str">
        <f t="shared" si="15"/>
        <v/>
      </c>
      <c r="AC117" s="1" t="str">
        <f t="shared" si="16"/>
        <v/>
      </c>
    </row>
    <row r="118" spans="2:29" s="2" customFormat="1" ht="57" customHeight="1" x14ac:dyDescent="0.2">
      <c r="B118" s="31"/>
      <c r="C118" s="7"/>
      <c r="D118" s="7"/>
      <c r="E118" s="32"/>
      <c r="F118" s="33"/>
      <c r="G118" s="31"/>
      <c r="H118" s="6" t="str">
        <f>IF(E118="","",VLOOKUP(E118,各種マスタ!A:C,2,0))</f>
        <v/>
      </c>
      <c r="I118" s="34" t="str">
        <f>IF(E118="","",VLOOKUP(W118,図書名リスト!A:W,5,0))</f>
        <v/>
      </c>
      <c r="J118" s="34" t="str">
        <f>IF(E118="","",VLOOKUP(W118,図書名リスト!A:W,9,0))</f>
        <v/>
      </c>
      <c r="K118" s="34" t="str">
        <f>IF(E118="","",VLOOKUP(W118,図書名リスト!A:W,23,0))</f>
        <v/>
      </c>
      <c r="L118" s="5" t="str">
        <f>IF(E118="","",VLOOKUP(W118,図書名リスト!A:W,11,0))</f>
        <v/>
      </c>
      <c r="M118" s="35" t="str">
        <f>IF(E118="","",VLOOKUP(W118,図書名リスト!A:W,14,0))</f>
        <v/>
      </c>
      <c r="N118" s="36" t="str">
        <f>IF(E118="","",VLOOKUP(W118,図書名リスト!A:W,17,0))</f>
        <v/>
      </c>
      <c r="O118" s="5" t="str">
        <f>IF(E118="","",VLOOKUP(W118,図書名リスト!A:W,21,0))</f>
        <v/>
      </c>
      <c r="P118" s="5" t="str">
        <f>IF(E118="","",VLOOKUP(W118,図書名リスト!A:W,19,0))</f>
        <v/>
      </c>
      <c r="Q118" s="5" t="str">
        <f>IF(E118="","",VLOOKUP(W118,図書名リスト!A:W,20,0))</f>
        <v/>
      </c>
      <c r="R118" s="5" t="str">
        <f>IF(E118="","",VLOOKUP(W118,図書名リスト!A:W,22,0))</f>
        <v/>
      </c>
      <c r="S118" s="27" t="str">
        <f t="shared" si="17"/>
        <v xml:space="preserve"> </v>
      </c>
      <c r="T118" s="27" t="str">
        <f t="shared" si="18"/>
        <v>　</v>
      </c>
      <c r="U118" s="27" t="str">
        <f t="shared" si="19"/>
        <v xml:space="preserve"> </v>
      </c>
      <c r="V118" s="27">
        <f t="shared" si="20"/>
        <v>0</v>
      </c>
      <c r="W118" s="27" t="str">
        <f t="shared" si="21"/>
        <v/>
      </c>
      <c r="Z118" s="1" t="str">
        <f t="shared" si="13"/>
        <v/>
      </c>
      <c r="AA118" s="1" t="str">
        <f t="shared" si="14"/>
        <v/>
      </c>
      <c r="AB118" s="1" t="str">
        <f t="shared" si="15"/>
        <v/>
      </c>
      <c r="AC118" s="1" t="str">
        <f t="shared" si="16"/>
        <v/>
      </c>
    </row>
    <row r="119" spans="2:29" s="2" customFormat="1" ht="57" customHeight="1" x14ac:dyDescent="0.2">
      <c r="B119" s="31"/>
      <c r="C119" s="7"/>
      <c r="D119" s="7"/>
      <c r="E119" s="32"/>
      <c r="F119" s="33"/>
      <c r="G119" s="31"/>
      <c r="H119" s="6" t="str">
        <f>IF(E119="","",VLOOKUP(E119,各種マスタ!A:C,2,0))</f>
        <v/>
      </c>
      <c r="I119" s="34" t="str">
        <f>IF(E119="","",VLOOKUP(W119,図書名リスト!A:W,5,0))</f>
        <v/>
      </c>
      <c r="J119" s="34" t="str">
        <f>IF(E119="","",VLOOKUP(W119,図書名リスト!A:W,9,0))</f>
        <v/>
      </c>
      <c r="K119" s="34" t="str">
        <f>IF(E119="","",VLOOKUP(W119,図書名リスト!A:W,23,0))</f>
        <v/>
      </c>
      <c r="L119" s="5" t="str">
        <f>IF(E119="","",VLOOKUP(W119,図書名リスト!A:W,11,0))</f>
        <v/>
      </c>
      <c r="M119" s="35" t="str">
        <f>IF(E119="","",VLOOKUP(W119,図書名リスト!A:W,14,0))</f>
        <v/>
      </c>
      <c r="N119" s="36" t="str">
        <f>IF(E119="","",VLOOKUP(W119,図書名リスト!A:W,17,0))</f>
        <v/>
      </c>
      <c r="O119" s="5" t="str">
        <f>IF(E119="","",VLOOKUP(W119,図書名リスト!A:W,21,0))</f>
        <v/>
      </c>
      <c r="P119" s="5" t="str">
        <f>IF(E119="","",VLOOKUP(W119,図書名リスト!A:W,19,0))</f>
        <v/>
      </c>
      <c r="Q119" s="5" t="str">
        <f>IF(E119="","",VLOOKUP(W119,図書名リスト!A:W,20,0))</f>
        <v/>
      </c>
      <c r="R119" s="5" t="str">
        <f>IF(E119="","",VLOOKUP(W119,図書名リスト!A:W,22,0))</f>
        <v/>
      </c>
      <c r="S119" s="27" t="str">
        <f t="shared" si="17"/>
        <v xml:space="preserve"> </v>
      </c>
      <c r="T119" s="27" t="str">
        <f t="shared" si="18"/>
        <v>　</v>
      </c>
      <c r="U119" s="27" t="str">
        <f t="shared" si="19"/>
        <v xml:space="preserve"> </v>
      </c>
      <c r="V119" s="27">
        <f t="shared" si="20"/>
        <v>0</v>
      </c>
      <c r="W119" s="27" t="str">
        <f t="shared" si="21"/>
        <v/>
      </c>
      <c r="Z119" s="1" t="str">
        <f t="shared" si="13"/>
        <v/>
      </c>
      <c r="AA119" s="1" t="str">
        <f t="shared" si="14"/>
        <v/>
      </c>
      <c r="AB119" s="1" t="str">
        <f t="shared" si="15"/>
        <v/>
      </c>
      <c r="AC119" s="1" t="str">
        <f t="shared" si="16"/>
        <v/>
      </c>
    </row>
    <row r="120" spans="2:29" s="2" customFormat="1" ht="57" customHeight="1" x14ac:dyDescent="0.2">
      <c r="B120" s="31"/>
      <c r="C120" s="7"/>
      <c r="D120" s="7"/>
      <c r="E120" s="32"/>
      <c r="F120" s="33"/>
      <c r="G120" s="31"/>
      <c r="H120" s="6" t="str">
        <f>IF(E120="","",VLOOKUP(E120,各種マスタ!A:C,2,0))</f>
        <v/>
      </c>
      <c r="I120" s="34" t="str">
        <f>IF(E120="","",VLOOKUP(W120,図書名リスト!A:W,5,0))</f>
        <v/>
      </c>
      <c r="J120" s="34" t="str">
        <f>IF(E120="","",VLOOKUP(W120,図書名リスト!A:W,9,0))</f>
        <v/>
      </c>
      <c r="K120" s="34" t="str">
        <f>IF(E120="","",VLOOKUP(W120,図書名リスト!A:W,23,0))</f>
        <v/>
      </c>
      <c r="L120" s="5" t="str">
        <f>IF(E120="","",VLOOKUP(W120,図書名リスト!A:W,11,0))</f>
        <v/>
      </c>
      <c r="M120" s="35" t="str">
        <f>IF(E120="","",VLOOKUP(W120,図書名リスト!A:W,14,0))</f>
        <v/>
      </c>
      <c r="N120" s="36" t="str">
        <f>IF(E120="","",VLOOKUP(W120,図書名リスト!A:W,17,0))</f>
        <v/>
      </c>
      <c r="O120" s="5" t="str">
        <f>IF(E120="","",VLOOKUP(W120,図書名リスト!A:W,21,0))</f>
        <v/>
      </c>
      <c r="P120" s="5" t="str">
        <f>IF(E120="","",VLOOKUP(W120,図書名リスト!A:W,19,0))</f>
        <v/>
      </c>
      <c r="Q120" s="5" t="str">
        <f>IF(E120="","",VLOOKUP(W120,図書名リスト!A:W,20,0))</f>
        <v/>
      </c>
      <c r="R120" s="5" t="str">
        <f>IF(E120="","",VLOOKUP(W120,図書名リスト!A:W,22,0))</f>
        <v/>
      </c>
      <c r="S120" s="27" t="str">
        <f t="shared" si="17"/>
        <v xml:space="preserve"> </v>
      </c>
      <c r="T120" s="27" t="str">
        <f t="shared" si="18"/>
        <v>　</v>
      </c>
      <c r="U120" s="27" t="str">
        <f t="shared" si="19"/>
        <v xml:space="preserve"> </v>
      </c>
      <c r="V120" s="27">
        <f t="shared" si="20"/>
        <v>0</v>
      </c>
      <c r="W120" s="27" t="str">
        <f t="shared" si="21"/>
        <v/>
      </c>
      <c r="Z120" s="1" t="str">
        <f t="shared" si="13"/>
        <v/>
      </c>
      <c r="AA120" s="1" t="str">
        <f t="shared" si="14"/>
        <v/>
      </c>
      <c r="AB120" s="1" t="str">
        <f t="shared" si="15"/>
        <v/>
      </c>
      <c r="AC120" s="1" t="str">
        <f t="shared" si="16"/>
        <v/>
      </c>
    </row>
    <row r="121" spans="2:29" s="2" customFormat="1" ht="57" customHeight="1" x14ac:dyDescent="0.2">
      <c r="B121" s="31"/>
      <c r="C121" s="7"/>
      <c r="D121" s="7"/>
      <c r="E121" s="32"/>
      <c r="F121" s="33"/>
      <c r="G121" s="31"/>
      <c r="H121" s="6" t="str">
        <f>IF(E121="","",VLOOKUP(E121,各種マスタ!A:C,2,0))</f>
        <v/>
      </c>
      <c r="I121" s="34" t="str">
        <f>IF(E121="","",VLOOKUP(W121,図書名リスト!A:W,5,0))</f>
        <v/>
      </c>
      <c r="J121" s="34" t="str">
        <f>IF(E121="","",VLOOKUP(W121,図書名リスト!A:W,9,0))</f>
        <v/>
      </c>
      <c r="K121" s="34" t="str">
        <f>IF(E121="","",VLOOKUP(W121,図書名リスト!A:W,23,0))</f>
        <v/>
      </c>
      <c r="L121" s="5" t="str">
        <f>IF(E121="","",VLOOKUP(W121,図書名リスト!A:W,11,0))</f>
        <v/>
      </c>
      <c r="M121" s="35" t="str">
        <f>IF(E121="","",VLOOKUP(W121,図書名リスト!A:W,14,0))</f>
        <v/>
      </c>
      <c r="N121" s="36" t="str">
        <f>IF(E121="","",VLOOKUP(W121,図書名リスト!A:W,17,0))</f>
        <v/>
      </c>
      <c r="O121" s="5" t="str">
        <f>IF(E121="","",VLOOKUP(W121,図書名リスト!A:W,21,0))</f>
        <v/>
      </c>
      <c r="P121" s="5" t="str">
        <f>IF(E121="","",VLOOKUP(W121,図書名リスト!A:W,19,0))</f>
        <v/>
      </c>
      <c r="Q121" s="5" t="str">
        <f>IF(E121="","",VLOOKUP(W121,図書名リスト!A:W,20,0))</f>
        <v/>
      </c>
      <c r="R121" s="5" t="str">
        <f>IF(E121="","",VLOOKUP(W121,図書名リスト!A:W,22,0))</f>
        <v/>
      </c>
      <c r="S121" s="27" t="str">
        <f t="shared" si="17"/>
        <v xml:space="preserve"> </v>
      </c>
      <c r="T121" s="27" t="str">
        <f t="shared" si="18"/>
        <v>　</v>
      </c>
      <c r="U121" s="27" t="str">
        <f t="shared" si="19"/>
        <v xml:space="preserve"> </v>
      </c>
      <c r="V121" s="27">
        <f t="shared" si="20"/>
        <v>0</v>
      </c>
      <c r="W121" s="27" t="str">
        <f t="shared" si="21"/>
        <v/>
      </c>
      <c r="Z121" s="1" t="str">
        <f t="shared" si="13"/>
        <v/>
      </c>
      <c r="AA121" s="1" t="str">
        <f t="shared" si="14"/>
        <v/>
      </c>
      <c r="AB121" s="1" t="str">
        <f t="shared" si="15"/>
        <v/>
      </c>
      <c r="AC121" s="1" t="str">
        <f t="shared" si="16"/>
        <v/>
      </c>
    </row>
    <row r="122" spans="2:29" s="2" customFormat="1" ht="57" customHeight="1" x14ac:dyDescent="0.2">
      <c r="B122" s="31"/>
      <c r="C122" s="7"/>
      <c r="D122" s="7"/>
      <c r="E122" s="32"/>
      <c r="F122" s="33"/>
      <c r="G122" s="31"/>
      <c r="H122" s="6" t="str">
        <f>IF(E122="","",VLOOKUP(E122,各種マスタ!A:C,2,0))</f>
        <v/>
      </c>
      <c r="I122" s="34" t="str">
        <f>IF(E122="","",VLOOKUP(W122,図書名リスト!A:W,5,0))</f>
        <v/>
      </c>
      <c r="J122" s="34" t="str">
        <f>IF(E122="","",VLOOKUP(W122,図書名リスト!A:W,9,0))</f>
        <v/>
      </c>
      <c r="K122" s="34" t="str">
        <f>IF(E122="","",VLOOKUP(W122,図書名リスト!A:W,23,0))</f>
        <v/>
      </c>
      <c r="L122" s="5" t="str">
        <f>IF(E122="","",VLOOKUP(W122,図書名リスト!A:W,11,0))</f>
        <v/>
      </c>
      <c r="M122" s="35" t="str">
        <f>IF(E122="","",VLOOKUP(W122,図書名リスト!A:W,14,0))</f>
        <v/>
      </c>
      <c r="N122" s="36" t="str">
        <f>IF(E122="","",VLOOKUP(W122,図書名リスト!A:W,17,0))</f>
        <v/>
      </c>
      <c r="O122" s="5" t="str">
        <f>IF(E122="","",VLOOKUP(W122,図書名リスト!A:W,21,0))</f>
        <v/>
      </c>
      <c r="P122" s="5" t="str">
        <f>IF(E122="","",VLOOKUP(W122,図書名リスト!A:W,19,0))</f>
        <v/>
      </c>
      <c r="Q122" s="5" t="str">
        <f>IF(E122="","",VLOOKUP(W122,図書名リスト!A:W,20,0))</f>
        <v/>
      </c>
      <c r="R122" s="5" t="str">
        <f>IF(E122="","",VLOOKUP(W122,図書名リスト!A:W,22,0))</f>
        <v/>
      </c>
      <c r="S122" s="27" t="str">
        <f t="shared" si="17"/>
        <v xml:space="preserve"> </v>
      </c>
      <c r="T122" s="27" t="str">
        <f t="shared" si="18"/>
        <v>　</v>
      </c>
      <c r="U122" s="27" t="str">
        <f t="shared" si="19"/>
        <v xml:space="preserve"> </v>
      </c>
      <c r="V122" s="27">
        <f t="shared" si="20"/>
        <v>0</v>
      </c>
      <c r="W122" s="27" t="str">
        <f t="shared" si="21"/>
        <v/>
      </c>
      <c r="Z122" s="1" t="str">
        <f t="shared" si="13"/>
        <v/>
      </c>
      <c r="AA122" s="1" t="str">
        <f t="shared" si="14"/>
        <v/>
      </c>
      <c r="AB122" s="1" t="str">
        <f t="shared" si="15"/>
        <v/>
      </c>
      <c r="AC122" s="1" t="str">
        <f t="shared" si="16"/>
        <v/>
      </c>
    </row>
    <row r="123" spans="2:29" s="2" customFormat="1" ht="57" customHeight="1" x14ac:dyDescent="0.2">
      <c r="B123" s="31"/>
      <c r="C123" s="7"/>
      <c r="D123" s="7"/>
      <c r="E123" s="32"/>
      <c r="F123" s="33"/>
      <c r="G123" s="31"/>
      <c r="H123" s="6" t="str">
        <f>IF(E123="","",VLOOKUP(E123,各種マスタ!A:C,2,0))</f>
        <v/>
      </c>
      <c r="I123" s="34" t="str">
        <f>IF(E123="","",VLOOKUP(W123,図書名リスト!A:W,5,0))</f>
        <v/>
      </c>
      <c r="J123" s="34" t="str">
        <f>IF(E123="","",VLOOKUP(W123,図書名リスト!A:W,9,0))</f>
        <v/>
      </c>
      <c r="K123" s="34" t="str">
        <f>IF(E123="","",VLOOKUP(W123,図書名リスト!A:W,23,0))</f>
        <v/>
      </c>
      <c r="L123" s="5" t="str">
        <f>IF(E123="","",VLOOKUP(W123,図書名リスト!A:W,11,0))</f>
        <v/>
      </c>
      <c r="M123" s="35" t="str">
        <f>IF(E123="","",VLOOKUP(W123,図書名リスト!A:W,14,0))</f>
        <v/>
      </c>
      <c r="N123" s="36" t="str">
        <f>IF(E123="","",VLOOKUP(W123,図書名リスト!A:W,17,0))</f>
        <v/>
      </c>
      <c r="O123" s="5" t="str">
        <f>IF(E123="","",VLOOKUP(W123,図書名リスト!A:W,21,0))</f>
        <v/>
      </c>
      <c r="P123" s="5" t="str">
        <f>IF(E123="","",VLOOKUP(W123,図書名リスト!A:W,19,0))</f>
        <v/>
      </c>
      <c r="Q123" s="5" t="str">
        <f>IF(E123="","",VLOOKUP(W123,図書名リスト!A:W,20,0))</f>
        <v/>
      </c>
      <c r="R123" s="5" t="str">
        <f>IF(E123="","",VLOOKUP(W123,図書名リスト!A:W,22,0))</f>
        <v/>
      </c>
      <c r="S123" s="27" t="str">
        <f t="shared" si="17"/>
        <v xml:space="preserve"> </v>
      </c>
      <c r="T123" s="27" t="str">
        <f t="shared" si="18"/>
        <v>　</v>
      </c>
      <c r="U123" s="27" t="str">
        <f t="shared" si="19"/>
        <v xml:space="preserve"> </v>
      </c>
      <c r="V123" s="27">
        <f t="shared" si="20"/>
        <v>0</v>
      </c>
      <c r="W123" s="27" t="str">
        <f t="shared" si="21"/>
        <v/>
      </c>
      <c r="Z123" s="1" t="str">
        <f t="shared" si="13"/>
        <v/>
      </c>
      <c r="AA123" s="1" t="str">
        <f t="shared" si="14"/>
        <v/>
      </c>
      <c r="AB123" s="1" t="str">
        <f t="shared" si="15"/>
        <v/>
      </c>
      <c r="AC123" s="1" t="str">
        <f t="shared" si="16"/>
        <v/>
      </c>
    </row>
    <row r="124" spans="2:29" s="2" customFormat="1" ht="57" customHeight="1" x14ac:dyDescent="0.2">
      <c r="B124" s="31"/>
      <c r="C124" s="7"/>
      <c r="D124" s="7"/>
      <c r="E124" s="32"/>
      <c r="F124" s="33"/>
      <c r="G124" s="31"/>
      <c r="H124" s="6" t="str">
        <f>IF(E124="","",VLOOKUP(E124,各種マスタ!A:C,2,0))</f>
        <v/>
      </c>
      <c r="I124" s="34" t="str">
        <f>IF(E124="","",VLOOKUP(W124,図書名リスト!A:W,5,0))</f>
        <v/>
      </c>
      <c r="J124" s="34" t="str">
        <f>IF(E124="","",VLOOKUP(W124,図書名リスト!A:W,9,0))</f>
        <v/>
      </c>
      <c r="K124" s="34" t="str">
        <f>IF(E124="","",VLOOKUP(W124,図書名リスト!A:W,23,0))</f>
        <v/>
      </c>
      <c r="L124" s="5" t="str">
        <f>IF(E124="","",VLOOKUP(W124,図書名リスト!A:W,11,0))</f>
        <v/>
      </c>
      <c r="M124" s="35" t="str">
        <f>IF(E124="","",VLOOKUP(W124,図書名リスト!A:W,14,0))</f>
        <v/>
      </c>
      <c r="N124" s="36" t="str">
        <f>IF(E124="","",VLOOKUP(W124,図書名リスト!A:W,17,0))</f>
        <v/>
      </c>
      <c r="O124" s="5" t="str">
        <f>IF(E124="","",VLOOKUP(W124,図書名リスト!A:W,21,0))</f>
        <v/>
      </c>
      <c r="P124" s="5" t="str">
        <f>IF(E124="","",VLOOKUP(W124,図書名リスト!A:W,19,0))</f>
        <v/>
      </c>
      <c r="Q124" s="5" t="str">
        <f>IF(E124="","",VLOOKUP(W124,図書名リスト!A:W,20,0))</f>
        <v/>
      </c>
      <c r="R124" s="5" t="str">
        <f>IF(E124="","",VLOOKUP(W124,図書名リスト!A:W,22,0))</f>
        <v/>
      </c>
      <c r="S124" s="27" t="str">
        <f t="shared" si="17"/>
        <v xml:space="preserve"> </v>
      </c>
      <c r="T124" s="27" t="str">
        <f t="shared" si="18"/>
        <v>　</v>
      </c>
      <c r="U124" s="27" t="str">
        <f t="shared" si="19"/>
        <v xml:space="preserve"> </v>
      </c>
      <c r="V124" s="27">
        <f t="shared" si="20"/>
        <v>0</v>
      </c>
      <c r="W124" s="27" t="str">
        <f t="shared" si="21"/>
        <v/>
      </c>
      <c r="Z124" s="1" t="str">
        <f t="shared" si="13"/>
        <v/>
      </c>
      <c r="AA124" s="1" t="str">
        <f t="shared" si="14"/>
        <v/>
      </c>
      <c r="AB124" s="1" t="str">
        <f t="shared" si="15"/>
        <v/>
      </c>
      <c r="AC124" s="1" t="str">
        <f t="shared" si="16"/>
        <v/>
      </c>
    </row>
    <row r="125" spans="2:29" s="2" customFormat="1" ht="57" customHeight="1" x14ac:dyDescent="0.2">
      <c r="B125" s="31"/>
      <c r="C125" s="7"/>
      <c r="D125" s="7"/>
      <c r="E125" s="32"/>
      <c r="F125" s="33"/>
      <c r="G125" s="31"/>
      <c r="H125" s="6" t="str">
        <f>IF(E125="","",VLOOKUP(E125,各種マスタ!A:C,2,0))</f>
        <v/>
      </c>
      <c r="I125" s="34" t="str">
        <f>IF(E125="","",VLOOKUP(W125,図書名リスト!A:W,5,0))</f>
        <v/>
      </c>
      <c r="J125" s="34" t="str">
        <f>IF(E125="","",VLOOKUP(W125,図書名リスト!A:W,9,0))</f>
        <v/>
      </c>
      <c r="K125" s="34" t="str">
        <f>IF(E125="","",VLOOKUP(W125,図書名リスト!A:W,23,0))</f>
        <v/>
      </c>
      <c r="L125" s="5" t="str">
        <f>IF(E125="","",VLOOKUP(W125,図書名リスト!A:W,11,0))</f>
        <v/>
      </c>
      <c r="M125" s="35" t="str">
        <f>IF(E125="","",VLOOKUP(W125,図書名リスト!A:W,14,0))</f>
        <v/>
      </c>
      <c r="N125" s="36" t="str">
        <f>IF(E125="","",VLOOKUP(W125,図書名リスト!A:W,17,0))</f>
        <v/>
      </c>
      <c r="O125" s="5" t="str">
        <f>IF(E125="","",VLOOKUP(W125,図書名リスト!A:W,21,0))</f>
        <v/>
      </c>
      <c r="P125" s="5" t="str">
        <f>IF(E125="","",VLOOKUP(W125,図書名リスト!A:W,19,0))</f>
        <v/>
      </c>
      <c r="Q125" s="5" t="str">
        <f>IF(E125="","",VLOOKUP(W125,図書名リスト!A:W,20,0))</f>
        <v/>
      </c>
      <c r="R125" s="5" t="str">
        <f>IF(E125="","",VLOOKUP(W125,図書名リスト!A:W,22,0))</f>
        <v/>
      </c>
      <c r="S125" s="27" t="str">
        <f t="shared" si="17"/>
        <v xml:space="preserve"> </v>
      </c>
      <c r="T125" s="27" t="str">
        <f t="shared" si="18"/>
        <v>　</v>
      </c>
      <c r="U125" s="27" t="str">
        <f t="shared" si="19"/>
        <v xml:space="preserve"> </v>
      </c>
      <c r="V125" s="27">
        <f t="shared" si="20"/>
        <v>0</v>
      </c>
      <c r="W125" s="27" t="str">
        <f t="shared" si="21"/>
        <v/>
      </c>
      <c r="Z125" s="1" t="str">
        <f t="shared" si="13"/>
        <v/>
      </c>
      <c r="AA125" s="1" t="str">
        <f t="shared" si="14"/>
        <v/>
      </c>
      <c r="AB125" s="1" t="str">
        <f t="shared" si="15"/>
        <v/>
      </c>
      <c r="AC125" s="1" t="str">
        <f t="shared" si="16"/>
        <v/>
      </c>
    </row>
    <row r="126" spans="2:29" s="2" customFormat="1" ht="57" customHeight="1" x14ac:dyDescent="0.2">
      <c r="B126" s="31"/>
      <c r="C126" s="7"/>
      <c r="D126" s="7"/>
      <c r="E126" s="32"/>
      <c r="F126" s="33"/>
      <c r="G126" s="31"/>
      <c r="H126" s="6" t="str">
        <f>IF(E126="","",VLOOKUP(E126,各種マスタ!A:C,2,0))</f>
        <v/>
      </c>
      <c r="I126" s="34" t="str">
        <f>IF(E126="","",VLOOKUP(W126,図書名リスト!A:W,5,0))</f>
        <v/>
      </c>
      <c r="J126" s="34" t="str">
        <f>IF(E126="","",VLOOKUP(W126,図書名リスト!A:W,9,0))</f>
        <v/>
      </c>
      <c r="K126" s="34" t="str">
        <f>IF(E126="","",VLOOKUP(W126,図書名リスト!A:W,23,0))</f>
        <v/>
      </c>
      <c r="L126" s="5" t="str">
        <f>IF(E126="","",VLOOKUP(W126,図書名リスト!A:W,11,0))</f>
        <v/>
      </c>
      <c r="M126" s="35" t="str">
        <f>IF(E126="","",VLOOKUP(W126,図書名リスト!A:W,14,0))</f>
        <v/>
      </c>
      <c r="N126" s="36" t="str">
        <f>IF(E126="","",VLOOKUP(W126,図書名リスト!A:W,17,0))</f>
        <v/>
      </c>
      <c r="O126" s="5" t="str">
        <f>IF(E126="","",VLOOKUP(W126,図書名リスト!A:W,21,0))</f>
        <v/>
      </c>
      <c r="P126" s="5" t="str">
        <f>IF(E126="","",VLOOKUP(W126,図書名リスト!A:W,19,0))</f>
        <v/>
      </c>
      <c r="Q126" s="5" t="str">
        <f>IF(E126="","",VLOOKUP(W126,図書名リスト!A:W,20,0))</f>
        <v/>
      </c>
      <c r="R126" s="5" t="str">
        <f>IF(E126="","",VLOOKUP(W126,図書名リスト!A:W,22,0))</f>
        <v/>
      </c>
      <c r="S126" s="27" t="str">
        <f t="shared" si="17"/>
        <v xml:space="preserve"> </v>
      </c>
      <c r="T126" s="27" t="str">
        <f t="shared" si="18"/>
        <v>　</v>
      </c>
      <c r="U126" s="27" t="str">
        <f t="shared" si="19"/>
        <v xml:space="preserve"> </v>
      </c>
      <c r="V126" s="27">
        <f t="shared" si="20"/>
        <v>0</v>
      </c>
      <c r="W126" s="27" t="str">
        <f t="shared" si="21"/>
        <v/>
      </c>
      <c r="Z126" s="1" t="str">
        <f t="shared" si="13"/>
        <v/>
      </c>
      <c r="AA126" s="1" t="str">
        <f t="shared" si="14"/>
        <v/>
      </c>
      <c r="AB126" s="1" t="str">
        <f t="shared" si="15"/>
        <v/>
      </c>
      <c r="AC126" s="1" t="str">
        <f t="shared" si="16"/>
        <v/>
      </c>
    </row>
    <row r="127" spans="2:29" s="2" customFormat="1" ht="57" customHeight="1" x14ac:dyDescent="0.2">
      <c r="B127" s="31"/>
      <c r="C127" s="7"/>
      <c r="D127" s="7"/>
      <c r="E127" s="32"/>
      <c r="F127" s="33"/>
      <c r="G127" s="31"/>
      <c r="H127" s="6" t="str">
        <f>IF(E127="","",VLOOKUP(E127,各種マスタ!A:C,2,0))</f>
        <v/>
      </c>
      <c r="I127" s="34" t="str">
        <f>IF(E127="","",VLOOKUP(W127,図書名リスト!A:W,5,0))</f>
        <v/>
      </c>
      <c r="J127" s="34" t="str">
        <f>IF(E127="","",VLOOKUP(W127,図書名リスト!A:W,9,0))</f>
        <v/>
      </c>
      <c r="K127" s="34" t="str">
        <f>IF(E127="","",VLOOKUP(W127,図書名リスト!A:W,23,0))</f>
        <v/>
      </c>
      <c r="L127" s="5" t="str">
        <f>IF(E127="","",VLOOKUP(W127,図書名リスト!A:W,11,0))</f>
        <v/>
      </c>
      <c r="M127" s="35" t="str">
        <f>IF(E127="","",VLOOKUP(W127,図書名リスト!A:W,14,0))</f>
        <v/>
      </c>
      <c r="N127" s="36" t="str">
        <f>IF(E127="","",VLOOKUP(W127,図書名リスト!A:W,17,0))</f>
        <v/>
      </c>
      <c r="O127" s="5" t="str">
        <f>IF(E127="","",VLOOKUP(W127,図書名リスト!A:W,21,0))</f>
        <v/>
      </c>
      <c r="P127" s="5" t="str">
        <f>IF(E127="","",VLOOKUP(W127,図書名リスト!A:W,19,0))</f>
        <v/>
      </c>
      <c r="Q127" s="5" t="str">
        <f>IF(E127="","",VLOOKUP(W127,図書名リスト!A:W,20,0))</f>
        <v/>
      </c>
      <c r="R127" s="5" t="str">
        <f>IF(E127="","",VLOOKUP(W127,図書名リスト!A:W,22,0))</f>
        <v/>
      </c>
      <c r="S127" s="27" t="str">
        <f t="shared" si="17"/>
        <v xml:space="preserve"> </v>
      </c>
      <c r="T127" s="27" t="str">
        <f t="shared" si="18"/>
        <v>　</v>
      </c>
      <c r="U127" s="27" t="str">
        <f t="shared" si="19"/>
        <v xml:space="preserve"> </v>
      </c>
      <c r="V127" s="27">
        <f t="shared" si="20"/>
        <v>0</v>
      </c>
      <c r="W127" s="27" t="str">
        <f t="shared" si="21"/>
        <v/>
      </c>
      <c r="Z127" s="1" t="str">
        <f t="shared" si="13"/>
        <v/>
      </c>
      <c r="AA127" s="1" t="str">
        <f t="shared" si="14"/>
        <v/>
      </c>
      <c r="AB127" s="1" t="str">
        <f t="shared" si="15"/>
        <v/>
      </c>
      <c r="AC127" s="1" t="str">
        <f t="shared" si="16"/>
        <v/>
      </c>
    </row>
    <row r="128" spans="2:29" s="2" customFormat="1" ht="57" customHeight="1" x14ac:dyDescent="0.2">
      <c r="B128" s="31"/>
      <c r="C128" s="7"/>
      <c r="D128" s="7"/>
      <c r="E128" s="32"/>
      <c r="F128" s="33"/>
      <c r="G128" s="31"/>
      <c r="H128" s="6" t="str">
        <f>IF(E128="","",VLOOKUP(E128,各種マスタ!A:C,2,0))</f>
        <v/>
      </c>
      <c r="I128" s="34" t="str">
        <f>IF(E128="","",VLOOKUP(W128,図書名リスト!A:W,5,0))</f>
        <v/>
      </c>
      <c r="J128" s="34" t="str">
        <f>IF(E128="","",VLOOKUP(W128,図書名リスト!A:W,9,0))</f>
        <v/>
      </c>
      <c r="K128" s="34" t="str">
        <f>IF(E128="","",VLOOKUP(W128,図書名リスト!A:W,23,0))</f>
        <v/>
      </c>
      <c r="L128" s="5" t="str">
        <f>IF(E128="","",VLOOKUP(W128,図書名リスト!A:W,11,0))</f>
        <v/>
      </c>
      <c r="M128" s="35" t="str">
        <f>IF(E128="","",VLOOKUP(W128,図書名リスト!A:W,14,0))</f>
        <v/>
      </c>
      <c r="N128" s="36" t="str">
        <f>IF(E128="","",VLOOKUP(W128,図書名リスト!A:W,17,0))</f>
        <v/>
      </c>
      <c r="O128" s="5" t="str">
        <f>IF(E128="","",VLOOKUP(W128,図書名リスト!A:W,21,0))</f>
        <v/>
      </c>
      <c r="P128" s="5" t="str">
        <f>IF(E128="","",VLOOKUP(W128,図書名リスト!A:W,19,0))</f>
        <v/>
      </c>
      <c r="Q128" s="5" t="str">
        <f>IF(E128="","",VLOOKUP(W128,図書名リスト!A:W,20,0))</f>
        <v/>
      </c>
      <c r="R128" s="5" t="str">
        <f>IF(E128="","",VLOOKUP(W128,図書名リスト!A:W,22,0))</f>
        <v/>
      </c>
      <c r="S128" s="27" t="str">
        <f t="shared" si="17"/>
        <v xml:space="preserve"> </v>
      </c>
      <c r="T128" s="27" t="str">
        <f t="shared" si="18"/>
        <v>　</v>
      </c>
      <c r="U128" s="27" t="str">
        <f t="shared" si="19"/>
        <v xml:space="preserve"> </v>
      </c>
      <c r="V128" s="27">
        <f t="shared" si="20"/>
        <v>0</v>
      </c>
      <c r="W128" s="27" t="str">
        <f t="shared" si="21"/>
        <v/>
      </c>
      <c r="Z128" s="1" t="str">
        <f t="shared" si="13"/>
        <v/>
      </c>
      <c r="AA128" s="1" t="str">
        <f t="shared" si="14"/>
        <v/>
      </c>
      <c r="AB128" s="1" t="str">
        <f t="shared" si="15"/>
        <v/>
      </c>
      <c r="AC128" s="1" t="str">
        <f t="shared" si="16"/>
        <v/>
      </c>
    </row>
    <row r="129" spans="2:29" s="2" customFormat="1" ht="57" customHeight="1" x14ac:dyDescent="0.2">
      <c r="B129" s="31"/>
      <c r="C129" s="7"/>
      <c r="D129" s="7"/>
      <c r="E129" s="32"/>
      <c r="F129" s="33"/>
      <c r="G129" s="31"/>
      <c r="H129" s="6" t="str">
        <f>IF(E129="","",VLOOKUP(E129,各種マスタ!A:C,2,0))</f>
        <v/>
      </c>
      <c r="I129" s="34" t="str">
        <f>IF(E129="","",VLOOKUP(W129,図書名リスト!A:W,5,0))</f>
        <v/>
      </c>
      <c r="J129" s="34" t="str">
        <f>IF(E129="","",VLOOKUP(W129,図書名リスト!A:W,9,0))</f>
        <v/>
      </c>
      <c r="K129" s="34" t="str">
        <f>IF(E129="","",VLOOKUP(W129,図書名リスト!A:W,23,0))</f>
        <v/>
      </c>
      <c r="L129" s="5" t="str">
        <f>IF(E129="","",VLOOKUP(W129,図書名リスト!A:W,11,0))</f>
        <v/>
      </c>
      <c r="M129" s="35" t="str">
        <f>IF(E129="","",VLOOKUP(W129,図書名リスト!A:W,14,0))</f>
        <v/>
      </c>
      <c r="N129" s="36" t="str">
        <f>IF(E129="","",VLOOKUP(W129,図書名リスト!A:W,17,0))</f>
        <v/>
      </c>
      <c r="O129" s="5" t="str">
        <f>IF(E129="","",VLOOKUP(W129,図書名リスト!A:W,21,0))</f>
        <v/>
      </c>
      <c r="P129" s="5" t="str">
        <f>IF(E129="","",VLOOKUP(W129,図書名リスト!A:W,19,0))</f>
        <v/>
      </c>
      <c r="Q129" s="5" t="str">
        <f>IF(E129="","",VLOOKUP(W129,図書名リスト!A:W,20,0))</f>
        <v/>
      </c>
      <c r="R129" s="5" t="str">
        <f>IF(E129="","",VLOOKUP(W129,図書名リスト!A:W,22,0))</f>
        <v/>
      </c>
      <c r="S129" s="27" t="str">
        <f t="shared" si="17"/>
        <v xml:space="preserve"> </v>
      </c>
      <c r="T129" s="27" t="str">
        <f t="shared" si="18"/>
        <v>　</v>
      </c>
      <c r="U129" s="27" t="str">
        <f t="shared" si="19"/>
        <v xml:space="preserve"> </v>
      </c>
      <c r="V129" s="27">
        <f t="shared" si="20"/>
        <v>0</v>
      </c>
      <c r="W129" s="27" t="str">
        <f t="shared" si="21"/>
        <v/>
      </c>
      <c r="Z129" s="1" t="str">
        <f t="shared" si="13"/>
        <v/>
      </c>
      <c r="AA129" s="1" t="str">
        <f t="shared" si="14"/>
        <v/>
      </c>
      <c r="AB129" s="1" t="str">
        <f t="shared" si="15"/>
        <v/>
      </c>
      <c r="AC129" s="1" t="str">
        <f t="shared" si="16"/>
        <v/>
      </c>
    </row>
    <row r="130" spans="2:29" s="2" customFormat="1" ht="57" customHeight="1" x14ac:dyDescent="0.2">
      <c r="B130" s="31"/>
      <c r="C130" s="7"/>
      <c r="D130" s="7"/>
      <c r="E130" s="32"/>
      <c r="F130" s="33"/>
      <c r="G130" s="31"/>
      <c r="H130" s="6" t="str">
        <f>IF(E130="","",VLOOKUP(E130,各種マスタ!A:C,2,0))</f>
        <v/>
      </c>
      <c r="I130" s="34" t="str">
        <f>IF(E130="","",VLOOKUP(W130,図書名リスト!A:W,5,0))</f>
        <v/>
      </c>
      <c r="J130" s="34" t="str">
        <f>IF(E130="","",VLOOKUP(W130,図書名リスト!A:W,9,0))</f>
        <v/>
      </c>
      <c r="K130" s="34" t="str">
        <f>IF(E130="","",VLOOKUP(W130,図書名リスト!A:W,23,0))</f>
        <v/>
      </c>
      <c r="L130" s="5" t="str">
        <f>IF(E130="","",VLOOKUP(W130,図書名リスト!A:W,11,0))</f>
        <v/>
      </c>
      <c r="M130" s="35" t="str">
        <f>IF(E130="","",VLOOKUP(W130,図書名リスト!A:W,14,0))</f>
        <v/>
      </c>
      <c r="N130" s="36" t="str">
        <f>IF(E130="","",VLOOKUP(W130,図書名リスト!A:W,17,0))</f>
        <v/>
      </c>
      <c r="O130" s="5" t="str">
        <f>IF(E130="","",VLOOKUP(W130,図書名リスト!A:W,21,0))</f>
        <v/>
      </c>
      <c r="P130" s="5" t="str">
        <f>IF(E130="","",VLOOKUP(W130,図書名リスト!A:W,19,0))</f>
        <v/>
      </c>
      <c r="Q130" s="5" t="str">
        <f>IF(E130="","",VLOOKUP(W130,図書名リスト!A:W,20,0))</f>
        <v/>
      </c>
      <c r="R130" s="5" t="str">
        <f>IF(E130="","",VLOOKUP(W130,図書名リスト!A:W,22,0))</f>
        <v/>
      </c>
      <c r="S130" s="27" t="str">
        <f t="shared" si="17"/>
        <v xml:space="preserve"> </v>
      </c>
      <c r="T130" s="27" t="str">
        <f t="shared" si="18"/>
        <v>　</v>
      </c>
      <c r="U130" s="27" t="str">
        <f t="shared" si="19"/>
        <v xml:space="preserve"> </v>
      </c>
      <c r="V130" s="27">
        <f t="shared" si="20"/>
        <v>0</v>
      </c>
      <c r="W130" s="27" t="str">
        <f t="shared" si="21"/>
        <v/>
      </c>
      <c r="Z130" s="1" t="str">
        <f t="shared" si="13"/>
        <v/>
      </c>
      <c r="AA130" s="1" t="str">
        <f t="shared" si="14"/>
        <v/>
      </c>
      <c r="AB130" s="1" t="str">
        <f t="shared" si="15"/>
        <v/>
      </c>
      <c r="AC130" s="1" t="str">
        <f t="shared" si="16"/>
        <v/>
      </c>
    </row>
    <row r="131" spans="2:29" s="2" customFormat="1" ht="57" customHeight="1" x14ac:dyDescent="0.2">
      <c r="B131" s="31"/>
      <c r="C131" s="7"/>
      <c r="D131" s="7"/>
      <c r="E131" s="32"/>
      <c r="F131" s="33"/>
      <c r="G131" s="31"/>
      <c r="H131" s="6" t="str">
        <f>IF(E131="","",VLOOKUP(E131,各種マスタ!A:C,2,0))</f>
        <v/>
      </c>
      <c r="I131" s="34" t="str">
        <f>IF(E131="","",VLOOKUP(W131,図書名リスト!A:W,5,0))</f>
        <v/>
      </c>
      <c r="J131" s="34" t="str">
        <f>IF(E131="","",VLOOKUP(W131,図書名リスト!A:W,9,0))</f>
        <v/>
      </c>
      <c r="K131" s="34" t="str">
        <f>IF(E131="","",VLOOKUP(W131,図書名リスト!A:W,23,0))</f>
        <v/>
      </c>
      <c r="L131" s="5" t="str">
        <f>IF(E131="","",VLOOKUP(W131,図書名リスト!A:W,11,0))</f>
        <v/>
      </c>
      <c r="M131" s="35" t="str">
        <f>IF(E131="","",VLOOKUP(W131,図書名リスト!A:W,14,0))</f>
        <v/>
      </c>
      <c r="N131" s="36" t="str">
        <f>IF(E131="","",VLOOKUP(W131,図書名リスト!A:W,17,0))</f>
        <v/>
      </c>
      <c r="O131" s="5" t="str">
        <f>IF(E131="","",VLOOKUP(W131,図書名リスト!A:W,21,0))</f>
        <v/>
      </c>
      <c r="P131" s="5" t="str">
        <f>IF(E131="","",VLOOKUP(W131,図書名リスト!A:W,19,0))</f>
        <v/>
      </c>
      <c r="Q131" s="5" t="str">
        <f>IF(E131="","",VLOOKUP(W131,図書名リスト!A:W,20,0))</f>
        <v/>
      </c>
      <c r="R131" s="5" t="str">
        <f>IF(E131="","",VLOOKUP(W131,図書名リスト!A:W,22,0))</f>
        <v/>
      </c>
      <c r="S131" s="27" t="str">
        <f t="shared" si="17"/>
        <v xml:space="preserve"> </v>
      </c>
      <c r="T131" s="27" t="str">
        <f t="shared" si="18"/>
        <v>　</v>
      </c>
      <c r="U131" s="27" t="str">
        <f t="shared" si="19"/>
        <v xml:space="preserve"> </v>
      </c>
      <c r="V131" s="27">
        <f t="shared" si="20"/>
        <v>0</v>
      </c>
      <c r="W131" s="27" t="str">
        <f t="shared" si="21"/>
        <v/>
      </c>
      <c r="Z131" s="1" t="str">
        <f t="shared" si="13"/>
        <v/>
      </c>
      <c r="AA131" s="1" t="str">
        <f t="shared" si="14"/>
        <v/>
      </c>
      <c r="AB131" s="1" t="str">
        <f t="shared" si="15"/>
        <v/>
      </c>
      <c r="AC131" s="1" t="str">
        <f t="shared" si="16"/>
        <v/>
      </c>
    </row>
    <row r="132" spans="2:29" s="2" customFormat="1" ht="57" customHeight="1" x14ac:dyDescent="0.2">
      <c r="B132" s="31"/>
      <c r="C132" s="7"/>
      <c r="D132" s="7"/>
      <c r="E132" s="32"/>
      <c r="F132" s="33"/>
      <c r="G132" s="31"/>
      <c r="H132" s="6" t="str">
        <f>IF(E132="","",VLOOKUP(E132,各種マスタ!A:C,2,0))</f>
        <v/>
      </c>
      <c r="I132" s="34" t="str">
        <f>IF(E132="","",VLOOKUP(W132,図書名リスト!A:W,5,0))</f>
        <v/>
      </c>
      <c r="J132" s="34" t="str">
        <f>IF(E132="","",VLOOKUP(W132,図書名リスト!A:W,9,0))</f>
        <v/>
      </c>
      <c r="K132" s="34" t="str">
        <f>IF(E132="","",VLOOKUP(W132,図書名リスト!A:W,23,0))</f>
        <v/>
      </c>
      <c r="L132" s="5" t="str">
        <f>IF(E132="","",VLOOKUP(W132,図書名リスト!A:W,11,0))</f>
        <v/>
      </c>
      <c r="M132" s="35" t="str">
        <f>IF(E132="","",VLOOKUP(W132,図書名リスト!A:W,14,0))</f>
        <v/>
      </c>
      <c r="N132" s="36" t="str">
        <f>IF(E132="","",VLOOKUP(W132,図書名リスト!A:W,17,0))</f>
        <v/>
      </c>
      <c r="O132" s="5" t="str">
        <f>IF(E132="","",VLOOKUP(W132,図書名リスト!A:W,21,0))</f>
        <v/>
      </c>
      <c r="P132" s="5" t="str">
        <f>IF(E132="","",VLOOKUP(W132,図書名リスト!A:W,19,0))</f>
        <v/>
      </c>
      <c r="Q132" s="5" t="str">
        <f>IF(E132="","",VLOOKUP(W132,図書名リスト!A:W,20,0))</f>
        <v/>
      </c>
      <c r="R132" s="5" t="str">
        <f>IF(E132="","",VLOOKUP(W132,図書名リスト!A:W,22,0))</f>
        <v/>
      </c>
      <c r="S132" s="27" t="str">
        <f t="shared" si="17"/>
        <v xml:space="preserve"> </v>
      </c>
      <c r="T132" s="27" t="str">
        <f t="shared" si="18"/>
        <v>　</v>
      </c>
      <c r="U132" s="27" t="str">
        <f t="shared" si="19"/>
        <v xml:space="preserve"> </v>
      </c>
      <c r="V132" s="27">
        <f t="shared" si="20"/>
        <v>0</v>
      </c>
      <c r="W132" s="27" t="str">
        <f t="shared" si="21"/>
        <v/>
      </c>
      <c r="Z132" s="1" t="str">
        <f t="shared" si="13"/>
        <v/>
      </c>
      <c r="AA132" s="1" t="str">
        <f t="shared" si="14"/>
        <v/>
      </c>
      <c r="AB132" s="1" t="str">
        <f t="shared" si="15"/>
        <v/>
      </c>
      <c r="AC132" s="1" t="str">
        <f t="shared" si="16"/>
        <v/>
      </c>
    </row>
    <row r="133" spans="2:29" s="2" customFormat="1" ht="57" customHeight="1" x14ac:dyDescent="0.2">
      <c r="B133" s="31"/>
      <c r="C133" s="7"/>
      <c r="D133" s="7"/>
      <c r="E133" s="32"/>
      <c r="F133" s="33"/>
      <c r="G133" s="31"/>
      <c r="H133" s="6" t="str">
        <f>IF(E133="","",VLOOKUP(E133,各種マスタ!A:C,2,0))</f>
        <v/>
      </c>
      <c r="I133" s="34" t="str">
        <f>IF(E133="","",VLOOKUP(W133,図書名リスト!A:W,5,0))</f>
        <v/>
      </c>
      <c r="J133" s="34" t="str">
        <f>IF(E133="","",VLOOKUP(W133,図書名リスト!A:W,9,0))</f>
        <v/>
      </c>
      <c r="K133" s="34" t="str">
        <f>IF(E133="","",VLOOKUP(W133,図書名リスト!A:W,23,0))</f>
        <v/>
      </c>
      <c r="L133" s="5" t="str">
        <f>IF(E133="","",VLOOKUP(W133,図書名リスト!A:W,11,0))</f>
        <v/>
      </c>
      <c r="M133" s="35" t="str">
        <f>IF(E133="","",VLOOKUP(W133,図書名リスト!A:W,14,0))</f>
        <v/>
      </c>
      <c r="N133" s="36" t="str">
        <f>IF(E133="","",VLOOKUP(W133,図書名リスト!A:W,17,0))</f>
        <v/>
      </c>
      <c r="O133" s="5" t="str">
        <f>IF(E133="","",VLOOKUP(W133,図書名リスト!A:W,21,0))</f>
        <v/>
      </c>
      <c r="P133" s="5" t="str">
        <f>IF(E133="","",VLOOKUP(W133,図書名リスト!A:W,19,0))</f>
        <v/>
      </c>
      <c r="Q133" s="5" t="str">
        <f>IF(E133="","",VLOOKUP(W133,図書名リスト!A:W,20,0))</f>
        <v/>
      </c>
      <c r="R133" s="5" t="str">
        <f>IF(E133="","",VLOOKUP(W133,図書名リスト!A:W,22,0))</f>
        <v/>
      </c>
      <c r="S133" s="27" t="str">
        <f t="shared" si="17"/>
        <v xml:space="preserve"> </v>
      </c>
      <c r="T133" s="27" t="str">
        <f t="shared" si="18"/>
        <v>　</v>
      </c>
      <c r="U133" s="27" t="str">
        <f t="shared" si="19"/>
        <v xml:space="preserve"> </v>
      </c>
      <c r="V133" s="27">
        <f t="shared" si="20"/>
        <v>0</v>
      </c>
      <c r="W133" s="27" t="str">
        <f t="shared" si="21"/>
        <v/>
      </c>
      <c r="Z133" s="1" t="str">
        <f t="shared" si="13"/>
        <v/>
      </c>
      <c r="AA133" s="1" t="str">
        <f t="shared" si="14"/>
        <v/>
      </c>
      <c r="AB133" s="1" t="str">
        <f t="shared" si="15"/>
        <v/>
      </c>
      <c r="AC133" s="1" t="str">
        <f t="shared" si="16"/>
        <v/>
      </c>
    </row>
    <row r="134" spans="2:29" s="2" customFormat="1" ht="57" customHeight="1" x14ac:dyDescent="0.2">
      <c r="B134" s="31"/>
      <c r="C134" s="7"/>
      <c r="D134" s="7"/>
      <c r="E134" s="32"/>
      <c r="F134" s="33"/>
      <c r="G134" s="31"/>
      <c r="H134" s="6" t="str">
        <f>IF(E134="","",VLOOKUP(E134,各種マスタ!A:C,2,0))</f>
        <v/>
      </c>
      <c r="I134" s="34" t="str">
        <f>IF(E134="","",VLOOKUP(W134,図書名リスト!A:W,5,0))</f>
        <v/>
      </c>
      <c r="J134" s="34" t="str">
        <f>IF(E134="","",VLOOKUP(W134,図書名リスト!A:W,9,0))</f>
        <v/>
      </c>
      <c r="K134" s="34" t="str">
        <f>IF(E134="","",VLOOKUP(W134,図書名リスト!A:W,23,0))</f>
        <v/>
      </c>
      <c r="L134" s="5" t="str">
        <f>IF(E134="","",VLOOKUP(W134,図書名リスト!A:W,11,0))</f>
        <v/>
      </c>
      <c r="M134" s="35" t="str">
        <f>IF(E134="","",VLOOKUP(W134,図書名リスト!A:W,14,0))</f>
        <v/>
      </c>
      <c r="N134" s="36" t="str">
        <f>IF(E134="","",VLOOKUP(W134,図書名リスト!A:W,17,0))</f>
        <v/>
      </c>
      <c r="O134" s="5" t="str">
        <f>IF(E134="","",VLOOKUP(W134,図書名リスト!A:W,21,0))</f>
        <v/>
      </c>
      <c r="P134" s="5" t="str">
        <f>IF(E134="","",VLOOKUP(W134,図書名リスト!A:W,19,0))</f>
        <v/>
      </c>
      <c r="Q134" s="5" t="str">
        <f>IF(E134="","",VLOOKUP(W134,図書名リスト!A:W,20,0))</f>
        <v/>
      </c>
      <c r="R134" s="5" t="str">
        <f>IF(E134="","",VLOOKUP(W134,図書名リスト!A:W,22,0))</f>
        <v/>
      </c>
      <c r="S134" s="27" t="str">
        <f t="shared" si="17"/>
        <v xml:space="preserve"> </v>
      </c>
      <c r="T134" s="27" t="str">
        <f t="shared" si="18"/>
        <v>　</v>
      </c>
      <c r="U134" s="27" t="str">
        <f t="shared" si="19"/>
        <v xml:space="preserve"> </v>
      </c>
      <c r="V134" s="27">
        <f t="shared" si="20"/>
        <v>0</v>
      </c>
      <c r="W134" s="27" t="str">
        <f t="shared" si="21"/>
        <v/>
      </c>
      <c r="Z134" s="1" t="str">
        <f t="shared" si="13"/>
        <v/>
      </c>
      <c r="AA134" s="1" t="str">
        <f t="shared" si="14"/>
        <v/>
      </c>
      <c r="AB134" s="1" t="str">
        <f t="shared" si="15"/>
        <v/>
      </c>
      <c r="AC134" s="1" t="str">
        <f t="shared" si="16"/>
        <v/>
      </c>
    </row>
    <row r="135" spans="2:29" s="2" customFormat="1" ht="57" customHeight="1" x14ac:dyDescent="0.2">
      <c r="B135" s="31"/>
      <c r="C135" s="7"/>
      <c r="D135" s="7"/>
      <c r="E135" s="32"/>
      <c r="F135" s="33"/>
      <c r="G135" s="31"/>
      <c r="H135" s="6" t="str">
        <f>IF(E135="","",VLOOKUP(E135,各種マスタ!A:C,2,0))</f>
        <v/>
      </c>
      <c r="I135" s="34" t="str">
        <f>IF(E135="","",VLOOKUP(W135,図書名リスト!A:W,5,0))</f>
        <v/>
      </c>
      <c r="J135" s="34" t="str">
        <f>IF(E135="","",VLOOKUP(W135,図書名リスト!A:W,9,0))</f>
        <v/>
      </c>
      <c r="K135" s="34" t="str">
        <f>IF(E135="","",VLOOKUP(W135,図書名リスト!A:W,23,0))</f>
        <v/>
      </c>
      <c r="L135" s="5" t="str">
        <f>IF(E135="","",VLOOKUP(W135,図書名リスト!A:W,11,0))</f>
        <v/>
      </c>
      <c r="M135" s="35" t="str">
        <f>IF(E135="","",VLOOKUP(W135,図書名リスト!A:W,14,0))</f>
        <v/>
      </c>
      <c r="N135" s="36" t="str">
        <f>IF(E135="","",VLOOKUP(W135,図書名リスト!A:W,17,0))</f>
        <v/>
      </c>
      <c r="O135" s="5" t="str">
        <f>IF(E135="","",VLOOKUP(W135,図書名リスト!A:W,21,0))</f>
        <v/>
      </c>
      <c r="P135" s="5" t="str">
        <f>IF(E135="","",VLOOKUP(W135,図書名リスト!A:W,19,0))</f>
        <v/>
      </c>
      <c r="Q135" s="5" t="str">
        <f>IF(E135="","",VLOOKUP(W135,図書名リスト!A:W,20,0))</f>
        <v/>
      </c>
      <c r="R135" s="5" t="str">
        <f>IF(E135="","",VLOOKUP(W135,図書名リスト!A:W,22,0))</f>
        <v/>
      </c>
      <c r="S135" s="27" t="str">
        <f t="shared" si="17"/>
        <v xml:space="preserve"> </v>
      </c>
      <c r="T135" s="27" t="str">
        <f t="shared" si="18"/>
        <v>　</v>
      </c>
      <c r="U135" s="27" t="str">
        <f t="shared" si="19"/>
        <v xml:space="preserve"> </v>
      </c>
      <c r="V135" s="27">
        <f t="shared" si="20"/>
        <v>0</v>
      </c>
      <c r="W135" s="27" t="str">
        <f t="shared" si="21"/>
        <v/>
      </c>
      <c r="Z135" s="1" t="str">
        <f t="shared" si="13"/>
        <v/>
      </c>
      <c r="AA135" s="1" t="str">
        <f t="shared" si="14"/>
        <v/>
      </c>
      <c r="AB135" s="1" t="str">
        <f t="shared" si="15"/>
        <v/>
      </c>
      <c r="AC135" s="1" t="str">
        <f t="shared" si="16"/>
        <v/>
      </c>
    </row>
    <row r="136" spans="2:29" s="2" customFormat="1" ht="57" customHeight="1" x14ac:dyDescent="0.2">
      <c r="B136" s="31"/>
      <c r="C136" s="7"/>
      <c r="D136" s="7"/>
      <c r="E136" s="32"/>
      <c r="F136" s="33"/>
      <c r="G136" s="31"/>
      <c r="H136" s="6" t="str">
        <f>IF(E136="","",VLOOKUP(E136,各種マスタ!A:C,2,0))</f>
        <v/>
      </c>
      <c r="I136" s="34" t="str">
        <f>IF(E136="","",VLOOKUP(W136,図書名リスト!A:W,5,0))</f>
        <v/>
      </c>
      <c r="J136" s="34" t="str">
        <f>IF(E136="","",VLOOKUP(W136,図書名リスト!A:W,9,0))</f>
        <v/>
      </c>
      <c r="K136" s="34" t="str">
        <f>IF(E136="","",VLOOKUP(W136,図書名リスト!A:W,23,0))</f>
        <v/>
      </c>
      <c r="L136" s="5" t="str">
        <f>IF(E136="","",VLOOKUP(W136,図書名リスト!A:W,11,0))</f>
        <v/>
      </c>
      <c r="M136" s="35" t="str">
        <f>IF(E136="","",VLOOKUP(W136,図書名リスト!A:W,14,0))</f>
        <v/>
      </c>
      <c r="N136" s="36" t="str">
        <f>IF(E136="","",VLOOKUP(W136,図書名リスト!A:W,17,0))</f>
        <v/>
      </c>
      <c r="O136" s="5" t="str">
        <f>IF(E136="","",VLOOKUP(W136,図書名リスト!A:W,21,0))</f>
        <v/>
      </c>
      <c r="P136" s="5" t="str">
        <f>IF(E136="","",VLOOKUP(W136,図書名リスト!A:W,19,0))</f>
        <v/>
      </c>
      <c r="Q136" s="5" t="str">
        <f>IF(E136="","",VLOOKUP(W136,図書名リスト!A:W,20,0))</f>
        <v/>
      </c>
      <c r="R136" s="5" t="str">
        <f>IF(E136="","",VLOOKUP(W136,図書名リスト!A:W,22,0))</f>
        <v/>
      </c>
      <c r="S136" s="27" t="str">
        <f t="shared" si="17"/>
        <v xml:space="preserve"> </v>
      </c>
      <c r="T136" s="27" t="str">
        <f t="shared" si="18"/>
        <v>　</v>
      </c>
      <c r="U136" s="27" t="str">
        <f t="shared" si="19"/>
        <v xml:space="preserve"> </v>
      </c>
      <c r="V136" s="27">
        <f t="shared" si="20"/>
        <v>0</v>
      </c>
      <c r="W136" s="27" t="str">
        <f t="shared" si="21"/>
        <v/>
      </c>
      <c r="Z136" s="1" t="str">
        <f t="shared" si="13"/>
        <v/>
      </c>
      <c r="AA136" s="1" t="str">
        <f t="shared" si="14"/>
        <v/>
      </c>
      <c r="AB136" s="1" t="str">
        <f t="shared" si="15"/>
        <v/>
      </c>
      <c r="AC136" s="1" t="str">
        <f t="shared" si="16"/>
        <v/>
      </c>
    </row>
    <row r="137" spans="2:29" s="2" customFormat="1" ht="57" customHeight="1" x14ac:dyDescent="0.2">
      <c r="B137" s="31"/>
      <c r="C137" s="7"/>
      <c r="D137" s="7"/>
      <c r="E137" s="32"/>
      <c r="F137" s="33"/>
      <c r="G137" s="31"/>
      <c r="H137" s="6" t="str">
        <f>IF(E137="","",VLOOKUP(E137,各種マスタ!A:C,2,0))</f>
        <v/>
      </c>
      <c r="I137" s="34" t="str">
        <f>IF(E137="","",VLOOKUP(W137,図書名リスト!A:W,5,0))</f>
        <v/>
      </c>
      <c r="J137" s="34" t="str">
        <f>IF(E137="","",VLOOKUP(W137,図書名リスト!A:W,9,0))</f>
        <v/>
      </c>
      <c r="K137" s="34" t="str">
        <f>IF(E137="","",VLOOKUP(W137,図書名リスト!A:W,23,0))</f>
        <v/>
      </c>
      <c r="L137" s="5" t="str">
        <f>IF(E137="","",VLOOKUP(W137,図書名リスト!A:W,11,0))</f>
        <v/>
      </c>
      <c r="M137" s="35" t="str">
        <f>IF(E137="","",VLOOKUP(W137,図書名リスト!A:W,14,0))</f>
        <v/>
      </c>
      <c r="N137" s="36" t="str">
        <f>IF(E137="","",VLOOKUP(W137,図書名リスト!A:W,17,0))</f>
        <v/>
      </c>
      <c r="O137" s="5" t="str">
        <f>IF(E137="","",VLOOKUP(W137,図書名リスト!A:W,21,0))</f>
        <v/>
      </c>
      <c r="P137" s="5" t="str">
        <f>IF(E137="","",VLOOKUP(W137,図書名リスト!A:W,19,0))</f>
        <v/>
      </c>
      <c r="Q137" s="5" t="str">
        <f>IF(E137="","",VLOOKUP(W137,図書名リスト!A:W,20,0))</f>
        <v/>
      </c>
      <c r="R137" s="5" t="str">
        <f>IF(E137="","",VLOOKUP(W137,図書名リスト!A:W,22,0))</f>
        <v/>
      </c>
      <c r="S137" s="27" t="str">
        <f t="shared" si="17"/>
        <v xml:space="preserve"> </v>
      </c>
      <c r="T137" s="27" t="str">
        <f t="shared" si="18"/>
        <v>　</v>
      </c>
      <c r="U137" s="27" t="str">
        <f t="shared" si="19"/>
        <v xml:space="preserve"> </v>
      </c>
      <c r="V137" s="27">
        <f t="shared" si="20"/>
        <v>0</v>
      </c>
      <c r="W137" s="27" t="str">
        <f t="shared" si="21"/>
        <v/>
      </c>
      <c r="Z137" s="1" t="str">
        <f t="shared" si="13"/>
        <v/>
      </c>
      <c r="AA137" s="1" t="str">
        <f t="shared" si="14"/>
        <v/>
      </c>
      <c r="AB137" s="1" t="str">
        <f t="shared" si="15"/>
        <v/>
      </c>
      <c r="AC137" s="1" t="str">
        <f t="shared" si="16"/>
        <v/>
      </c>
    </row>
    <row r="138" spans="2:29" s="2" customFormat="1" ht="57" customHeight="1" x14ac:dyDescent="0.2">
      <c r="B138" s="31"/>
      <c r="C138" s="7"/>
      <c r="D138" s="7"/>
      <c r="E138" s="32"/>
      <c r="F138" s="33"/>
      <c r="G138" s="31"/>
      <c r="H138" s="6" t="str">
        <f>IF(E138="","",VLOOKUP(E138,各種マスタ!A:C,2,0))</f>
        <v/>
      </c>
      <c r="I138" s="34" t="str">
        <f>IF(E138="","",VLOOKUP(W138,図書名リスト!A:W,5,0))</f>
        <v/>
      </c>
      <c r="J138" s="34" t="str">
        <f>IF(E138="","",VLOOKUP(W138,図書名リスト!A:W,9,0))</f>
        <v/>
      </c>
      <c r="K138" s="34" t="str">
        <f>IF(E138="","",VLOOKUP(W138,図書名リスト!A:W,23,0))</f>
        <v/>
      </c>
      <c r="L138" s="5" t="str">
        <f>IF(E138="","",VLOOKUP(W138,図書名リスト!A:W,11,0))</f>
        <v/>
      </c>
      <c r="M138" s="35" t="str">
        <f>IF(E138="","",VLOOKUP(W138,図書名リスト!A:W,14,0))</f>
        <v/>
      </c>
      <c r="N138" s="36" t="str">
        <f>IF(E138="","",VLOOKUP(W138,図書名リスト!A:W,17,0))</f>
        <v/>
      </c>
      <c r="O138" s="5" t="str">
        <f>IF(E138="","",VLOOKUP(W138,図書名リスト!A:W,21,0))</f>
        <v/>
      </c>
      <c r="P138" s="5" t="str">
        <f>IF(E138="","",VLOOKUP(W138,図書名リスト!A:W,19,0))</f>
        <v/>
      </c>
      <c r="Q138" s="5" t="str">
        <f>IF(E138="","",VLOOKUP(W138,図書名リスト!A:W,20,0))</f>
        <v/>
      </c>
      <c r="R138" s="5" t="str">
        <f>IF(E138="","",VLOOKUP(W138,図書名リスト!A:W,22,0))</f>
        <v/>
      </c>
      <c r="S138" s="27" t="str">
        <f t="shared" si="17"/>
        <v xml:space="preserve"> </v>
      </c>
      <c r="T138" s="27" t="str">
        <f t="shared" si="18"/>
        <v>　</v>
      </c>
      <c r="U138" s="27" t="str">
        <f t="shared" si="19"/>
        <v xml:space="preserve"> </v>
      </c>
      <c r="V138" s="27">
        <f t="shared" si="20"/>
        <v>0</v>
      </c>
      <c r="W138" s="27" t="str">
        <f t="shared" si="21"/>
        <v/>
      </c>
      <c r="Z138" s="1" t="str">
        <f t="shared" si="13"/>
        <v/>
      </c>
      <c r="AA138" s="1" t="str">
        <f t="shared" si="14"/>
        <v/>
      </c>
      <c r="AB138" s="1" t="str">
        <f t="shared" si="15"/>
        <v/>
      </c>
      <c r="AC138" s="1" t="str">
        <f t="shared" si="16"/>
        <v/>
      </c>
    </row>
    <row r="139" spans="2:29" s="2" customFormat="1" ht="57" customHeight="1" x14ac:dyDescent="0.2">
      <c r="B139" s="31"/>
      <c r="C139" s="7"/>
      <c r="D139" s="7"/>
      <c r="E139" s="32"/>
      <c r="F139" s="33"/>
      <c r="G139" s="31"/>
      <c r="H139" s="6" t="str">
        <f>IF(E139="","",VLOOKUP(E139,各種マスタ!A:C,2,0))</f>
        <v/>
      </c>
      <c r="I139" s="34" t="str">
        <f>IF(E139="","",VLOOKUP(W139,図書名リスト!A:W,5,0))</f>
        <v/>
      </c>
      <c r="J139" s="34" t="str">
        <f>IF(E139="","",VLOOKUP(W139,図書名リスト!A:W,9,0))</f>
        <v/>
      </c>
      <c r="K139" s="34" t="str">
        <f>IF(E139="","",VLOOKUP(W139,図書名リスト!A:W,23,0))</f>
        <v/>
      </c>
      <c r="L139" s="5" t="str">
        <f>IF(E139="","",VLOOKUP(W139,図書名リスト!A:W,11,0))</f>
        <v/>
      </c>
      <c r="M139" s="35" t="str">
        <f>IF(E139="","",VLOOKUP(W139,図書名リスト!A:W,14,0))</f>
        <v/>
      </c>
      <c r="N139" s="36" t="str">
        <f>IF(E139="","",VLOOKUP(W139,図書名リスト!A:W,17,0))</f>
        <v/>
      </c>
      <c r="O139" s="5" t="str">
        <f>IF(E139="","",VLOOKUP(W139,図書名リスト!A:W,21,0))</f>
        <v/>
      </c>
      <c r="P139" s="5" t="str">
        <f>IF(E139="","",VLOOKUP(W139,図書名リスト!A:W,19,0))</f>
        <v/>
      </c>
      <c r="Q139" s="5" t="str">
        <f>IF(E139="","",VLOOKUP(W139,図書名リスト!A:W,20,0))</f>
        <v/>
      </c>
      <c r="R139" s="5" t="str">
        <f>IF(E139="","",VLOOKUP(W139,図書名リスト!A:W,22,0))</f>
        <v/>
      </c>
      <c r="S139" s="27" t="str">
        <f t="shared" si="17"/>
        <v xml:space="preserve"> </v>
      </c>
      <c r="T139" s="27" t="str">
        <f t="shared" si="18"/>
        <v>　</v>
      </c>
      <c r="U139" s="27" t="str">
        <f t="shared" si="19"/>
        <v xml:space="preserve"> </v>
      </c>
      <c r="V139" s="27">
        <f t="shared" si="20"/>
        <v>0</v>
      </c>
      <c r="W139" s="27" t="str">
        <f t="shared" si="21"/>
        <v/>
      </c>
      <c r="Z139" s="1" t="str">
        <f t="shared" si="13"/>
        <v/>
      </c>
      <c r="AA139" s="1" t="str">
        <f t="shared" si="14"/>
        <v/>
      </c>
      <c r="AB139" s="1" t="str">
        <f t="shared" si="15"/>
        <v/>
      </c>
      <c r="AC139" s="1" t="str">
        <f t="shared" si="16"/>
        <v/>
      </c>
    </row>
    <row r="140" spans="2:29" s="2" customFormat="1" ht="57" customHeight="1" x14ac:dyDescent="0.2">
      <c r="B140" s="31"/>
      <c r="C140" s="7"/>
      <c r="D140" s="7"/>
      <c r="E140" s="32"/>
      <c r="F140" s="33"/>
      <c r="G140" s="31"/>
      <c r="H140" s="6" t="str">
        <f>IF(E140="","",VLOOKUP(E140,各種マスタ!A:C,2,0))</f>
        <v/>
      </c>
      <c r="I140" s="34" t="str">
        <f>IF(E140="","",VLOOKUP(W140,図書名リスト!A:W,5,0))</f>
        <v/>
      </c>
      <c r="J140" s="34" t="str">
        <f>IF(E140="","",VLOOKUP(W140,図書名リスト!A:W,9,0))</f>
        <v/>
      </c>
      <c r="K140" s="34" t="str">
        <f>IF(E140="","",VLOOKUP(W140,図書名リスト!A:W,23,0))</f>
        <v/>
      </c>
      <c r="L140" s="5" t="str">
        <f>IF(E140="","",VLOOKUP(W140,図書名リスト!A:W,11,0))</f>
        <v/>
      </c>
      <c r="M140" s="35" t="str">
        <f>IF(E140="","",VLOOKUP(W140,図書名リスト!A:W,14,0))</f>
        <v/>
      </c>
      <c r="N140" s="36" t="str">
        <f>IF(E140="","",VLOOKUP(W140,図書名リスト!A:W,17,0))</f>
        <v/>
      </c>
      <c r="O140" s="5" t="str">
        <f>IF(E140="","",VLOOKUP(W140,図書名リスト!A:W,21,0))</f>
        <v/>
      </c>
      <c r="P140" s="5" t="str">
        <f>IF(E140="","",VLOOKUP(W140,図書名リスト!A:W,19,0))</f>
        <v/>
      </c>
      <c r="Q140" s="5" t="str">
        <f>IF(E140="","",VLOOKUP(W140,図書名リスト!A:W,20,0))</f>
        <v/>
      </c>
      <c r="R140" s="5" t="str">
        <f>IF(E140="","",VLOOKUP(W140,図書名リスト!A:W,22,0))</f>
        <v/>
      </c>
      <c r="S140" s="27" t="str">
        <f t="shared" si="17"/>
        <v xml:space="preserve"> </v>
      </c>
      <c r="T140" s="27" t="str">
        <f t="shared" si="18"/>
        <v>　</v>
      </c>
      <c r="U140" s="27" t="str">
        <f t="shared" si="19"/>
        <v xml:space="preserve"> </v>
      </c>
      <c r="V140" s="27">
        <f t="shared" si="20"/>
        <v>0</v>
      </c>
      <c r="W140" s="27" t="str">
        <f t="shared" si="21"/>
        <v/>
      </c>
      <c r="Z140" s="1" t="str">
        <f t="shared" si="13"/>
        <v/>
      </c>
      <c r="AA140" s="1" t="str">
        <f t="shared" si="14"/>
        <v/>
      </c>
      <c r="AB140" s="1" t="str">
        <f t="shared" si="15"/>
        <v/>
      </c>
      <c r="AC140" s="1" t="str">
        <f t="shared" si="16"/>
        <v/>
      </c>
    </row>
    <row r="141" spans="2:29" s="2" customFormat="1" ht="57" customHeight="1" x14ac:dyDescent="0.2">
      <c r="B141" s="31"/>
      <c r="C141" s="7"/>
      <c r="D141" s="7"/>
      <c r="E141" s="32"/>
      <c r="F141" s="33"/>
      <c r="G141" s="31"/>
      <c r="H141" s="6" t="str">
        <f>IF(E141="","",VLOOKUP(E141,各種マスタ!A:C,2,0))</f>
        <v/>
      </c>
      <c r="I141" s="34" t="str">
        <f>IF(E141="","",VLOOKUP(W141,図書名リスト!A:W,5,0))</f>
        <v/>
      </c>
      <c r="J141" s="34" t="str">
        <f>IF(E141="","",VLOOKUP(W141,図書名リスト!A:W,9,0))</f>
        <v/>
      </c>
      <c r="K141" s="34" t="str">
        <f>IF(E141="","",VLOOKUP(W141,図書名リスト!A:W,23,0))</f>
        <v/>
      </c>
      <c r="L141" s="5" t="str">
        <f>IF(E141="","",VLOOKUP(W141,図書名リスト!A:W,11,0))</f>
        <v/>
      </c>
      <c r="M141" s="35" t="str">
        <f>IF(E141="","",VLOOKUP(W141,図書名リスト!A:W,14,0))</f>
        <v/>
      </c>
      <c r="N141" s="36" t="str">
        <f>IF(E141="","",VLOOKUP(W141,図書名リスト!A:W,17,0))</f>
        <v/>
      </c>
      <c r="O141" s="5" t="str">
        <f>IF(E141="","",VLOOKUP(W141,図書名リスト!A:W,21,0))</f>
        <v/>
      </c>
      <c r="P141" s="5" t="str">
        <f>IF(E141="","",VLOOKUP(W141,図書名リスト!A:W,19,0))</f>
        <v/>
      </c>
      <c r="Q141" s="5" t="str">
        <f>IF(E141="","",VLOOKUP(W141,図書名リスト!A:W,20,0))</f>
        <v/>
      </c>
      <c r="R141" s="5" t="str">
        <f>IF(E141="","",VLOOKUP(W141,図書名リスト!A:W,22,0))</f>
        <v/>
      </c>
      <c r="S141" s="27" t="str">
        <f t="shared" si="17"/>
        <v xml:space="preserve"> </v>
      </c>
      <c r="T141" s="27" t="str">
        <f t="shared" si="18"/>
        <v>　</v>
      </c>
      <c r="U141" s="27" t="str">
        <f t="shared" si="19"/>
        <v xml:space="preserve"> </v>
      </c>
      <c r="V141" s="27">
        <f t="shared" si="20"/>
        <v>0</v>
      </c>
      <c r="W141" s="27" t="str">
        <f t="shared" si="21"/>
        <v/>
      </c>
      <c r="Z141" s="1" t="str">
        <f t="shared" ref="Z141:Z204" si="22">IF($E141="","",VLOOKUP($W141,図書リスト,47,0))</f>
        <v/>
      </c>
      <c r="AA141" s="1" t="str">
        <f t="shared" ref="AA141:AA204" si="23">IF($E141="","",VLOOKUP($W141,図書リスト,48,0))</f>
        <v/>
      </c>
      <c r="AB141" s="1" t="str">
        <f t="shared" ref="AB141:AB204" si="24">IF($E141="","",VLOOKUP($W141,図書リスト,49,0))</f>
        <v/>
      </c>
      <c r="AC141" s="1" t="str">
        <f t="shared" ref="AC141:AC204" si="25">IF($E141="","",VLOOKUP($W141,図書リスト,50,0))</f>
        <v/>
      </c>
    </row>
    <row r="142" spans="2:29" s="2" customFormat="1" ht="57" customHeight="1" x14ac:dyDescent="0.2">
      <c r="B142" s="31"/>
      <c r="C142" s="7"/>
      <c r="D142" s="7"/>
      <c r="E142" s="32"/>
      <c r="F142" s="33"/>
      <c r="G142" s="31"/>
      <c r="H142" s="6" t="str">
        <f>IF(E142="","",VLOOKUP(E142,各種マスタ!A:C,2,0))</f>
        <v/>
      </c>
      <c r="I142" s="34" t="str">
        <f>IF(E142="","",VLOOKUP(W142,図書名リスト!A:W,5,0))</f>
        <v/>
      </c>
      <c r="J142" s="34" t="str">
        <f>IF(E142="","",VLOOKUP(W142,図書名リスト!A:W,9,0))</f>
        <v/>
      </c>
      <c r="K142" s="34" t="str">
        <f>IF(E142="","",VLOOKUP(W142,図書名リスト!A:W,23,0))</f>
        <v/>
      </c>
      <c r="L142" s="5" t="str">
        <f>IF(E142="","",VLOOKUP(W142,図書名リスト!A:W,11,0))</f>
        <v/>
      </c>
      <c r="M142" s="35" t="str">
        <f>IF(E142="","",VLOOKUP(W142,図書名リスト!A:W,14,0))</f>
        <v/>
      </c>
      <c r="N142" s="36" t="str">
        <f>IF(E142="","",VLOOKUP(W142,図書名リスト!A:W,17,0))</f>
        <v/>
      </c>
      <c r="O142" s="5" t="str">
        <f>IF(E142="","",VLOOKUP(W142,図書名リスト!A:W,21,0))</f>
        <v/>
      </c>
      <c r="P142" s="5" t="str">
        <f>IF(E142="","",VLOOKUP(W142,図書名リスト!A:W,19,0))</f>
        <v/>
      </c>
      <c r="Q142" s="5" t="str">
        <f>IF(E142="","",VLOOKUP(W142,図書名リスト!A:W,20,0))</f>
        <v/>
      </c>
      <c r="R142" s="5" t="str">
        <f>IF(E142="","",VLOOKUP(W142,図書名リスト!A:W,22,0))</f>
        <v/>
      </c>
      <c r="S142" s="27" t="str">
        <f t="shared" si="17"/>
        <v xml:space="preserve"> </v>
      </c>
      <c r="T142" s="27" t="str">
        <f t="shared" si="18"/>
        <v>　</v>
      </c>
      <c r="U142" s="27" t="str">
        <f t="shared" si="19"/>
        <v xml:space="preserve"> </v>
      </c>
      <c r="V142" s="27">
        <f t="shared" si="20"/>
        <v>0</v>
      </c>
      <c r="W142" s="27" t="str">
        <f t="shared" si="21"/>
        <v/>
      </c>
      <c r="Z142" s="1" t="str">
        <f t="shared" si="22"/>
        <v/>
      </c>
      <c r="AA142" s="1" t="str">
        <f t="shared" si="23"/>
        <v/>
      </c>
      <c r="AB142" s="1" t="str">
        <f t="shared" si="24"/>
        <v/>
      </c>
      <c r="AC142" s="1" t="str">
        <f t="shared" si="25"/>
        <v/>
      </c>
    </row>
    <row r="143" spans="2:29" s="2" customFormat="1" ht="57" customHeight="1" x14ac:dyDescent="0.2">
      <c r="B143" s="31"/>
      <c r="C143" s="7"/>
      <c r="D143" s="7"/>
      <c r="E143" s="32"/>
      <c r="F143" s="33"/>
      <c r="G143" s="31"/>
      <c r="H143" s="6" t="str">
        <f>IF(E143="","",VLOOKUP(E143,各種マスタ!A:C,2,0))</f>
        <v/>
      </c>
      <c r="I143" s="34" t="str">
        <f>IF(E143="","",VLOOKUP(W143,図書名リスト!A:W,5,0))</f>
        <v/>
      </c>
      <c r="J143" s="34" t="str">
        <f>IF(E143="","",VLOOKUP(W143,図書名リスト!A:W,9,0))</f>
        <v/>
      </c>
      <c r="K143" s="34" t="str">
        <f>IF(E143="","",VLOOKUP(W143,図書名リスト!A:W,23,0))</f>
        <v/>
      </c>
      <c r="L143" s="5" t="str">
        <f>IF(E143="","",VLOOKUP(W143,図書名リスト!A:W,11,0))</f>
        <v/>
      </c>
      <c r="M143" s="35" t="str">
        <f>IF(E143="","",VLOOKUP(W143,図書名リスト!A:W,14,0))</f>
        <v/>
      </c>
      <c r="N143" s="36" t="str">
        <f>IF(E143="","",VLOOKUP(W143,図書名リスト!A:W,17,0))</f>
        <v/>
      </c>
      <c r="O143" s="5" t="str">
        <f>IF(E143="","",VLOOKUP(W143,図書名リスト!A:W,21,0))</f>
        <v/>
      </c>
      <c r="P143" s="5" t="str">
        <f>IF(E143="","",VLOOKUP(W143,図書名リスト!A:W,19,0))</f>
        <v/>
      </c>
      <c r="Q143" s="5" t="str">
        <f>IF(E143="","",VLOOKUP(W143,図書名リスト!A:W,20,0))</f>
        <v/>
      </c>
      <c r="R143" s="5" t="str">
        <f>IF(E143="","",VLOOKUP(W143,図書名リスト!A:W,22,0))</f>
        <v/>
      </c>
      <c r="S143" s="27" t="str">
        <f t="shared" ref="S143:S206" si="26">IF($B143=0," ",$L$2)</f>
        <v xml:space="preserve"> </v>
      </c>
      <c r="T143" s="27" t="str">
        <f t="shared" ref="T143:T206" si="27">IF($B143=0,"　",$O$2)</f>
        <v>　</v>
      </c>
      <c r="U143" s="27" t="str">
        <f t="shared" ref="U143:U206" si="28">IF($B143=0," ",VLOOKUP(S143,都道府県マスタ,3,0))</f>
        <v xml:space="preserve"> </v>
      </c>
      <c r="V143" s="27">
        <f t="shared" ref="V143:V206" si="29">B143</f>
        <v>0</v>
      </c>
      <c r="W143" s="27" t="str">
        <f t="shared" ref="W143:W206" si="30">IF(E143&amp;F143="","",CONCATENATE(E143,F143))</f>
        <v/>
      </c>
      <c r="Z143" s="1" t="str">
        <f t="shared" si="22"/>
        <v/>
      </c>
      <c r="AA143" s="1" t="str">
        <f t="shared" si="23"/>
        <v/>
      </c>
      <c r="AB143" s="1" t="str">
        <f t="shared" si="24"/>
        <v/>
      </c>
      <c r="AC143" s="1" t="str">
        <f t="shared" si="25"/>
        <v/>
      </c>
    </row>
    <row r="144" spans="2:29" s="2" customFormat="1" ht="57" customHeight="1" x14ac:dyDescent="0.2">
      <c r="B144" s="31"/>
      <c r="C144" s="7"/>
      <c r="D144" s="7"/>
      <c r="E144" s="32"/>
      <c r="F144" s="33"/>
      <c r="G144" s="31"/>
      <c r="H144" s="6" t="str">
        <f>IF(E144="","",VLOOKUP(E144,各種マスタ!A:C,2,0))</f>
        <v/>
      </c>
      <c r="I144" s="34" t="str">
        <f>IF(E144="","",VLOOKUP(W144,図書名リスト!A:W,5,0))</f>
        <v/>
      </c>
      <c r="J144" s="34" t="str">
        <f>IF(E144="","",VLOOKUP(W144,図書名リスト!A:W,9,0))</f>
        <v/>
      </c>
      <c r="K144" s="34" t="str">
        <f>IF(E144="","",VLOOKUP(W144,図書名リスト!A:W,23,0))</f>
        <v/>
      </c>
      <c r="L144" s="5" t="str">
        <f>IF(E144="","",VLOOKUP(W144,図書名リスト!A:W,11,0))</f>
        <v/>
      </c>
      <c r="M144" s="35" t="str">
        <f>IF(E144="","",VLOOKUP(W144,図書名リスト!A:W,14,0))</f>
        <v/>
      </c>
      <c r="N144" s="36" t="str">
        <f>IF(E144="","",VLOOKUP(W144,図書名リスト!A:W,17,0))</f>
        <v/>
      </c>
      <c r="O144" s="5" t="str">
        <f>IF(E144="","",VLOOKUP(W144,図書名リスト!A:W,21,0))</f>
        <v/>
      </c>
      <c r="P144" s="5" t="str">
        <f>IF(E144="","",VLOOKUP(W144,図書名リスト!A:W,19,0))</f>
        <v/>
      </c>
      <c r="Q144" s="5" t="str">
        <f>IF(E144="","",VLOOKUP(W144,図書名リスト!A:W,20,0))</f>
        <v/>
      </c>
      <c r="R144" s="5" t="str">
        <f>IF(E144="","",VLOOKUP(W144,図書名リスト!A:W,22,0))</f>
        <v/>
      </c>
      <c r="S144" s="27" t="str">
        <f t="shared" si="26"/>
        <v xml:space="preserve"> </v>
      </c>
      <c r="T144" s="27" t="str">
        <f t="shared" si="27"/>
        <v>　</v>
      </c>
      <c r="U144" s="27" t="str">
        <f t="shared" si="28"/>
        <v xml:space="preserve"> </v>
      </c>
      <c r="V144" s="27">
        <f t="shared" si="29"/>
        <v>0</v>
      </c>
      <c r="W144" s="27" t="str">
        <f t="shared" si="30"/>
        <v/>
      </c>
      <c r="Z144" s="1" t="str">
        <f t="shared" si="22"/>
        <v/>
      </c>
      <c r="AA144" s="1" t="str">
        <f t="shared" si="23"/>
        <v/>
      </c>
      <c r="AB144" s="1" t="str">
        <f t="shared" si="24"/>
        <v/>
      </c>
      <c r="AC144" s="1" t="str">
        <f t="shared" si="25"/>
        <v/>
      </c>
    </row>
    <row r="145" spans="2:29" s="2" customFormat="1" ht="57" customHeight="1" x14ac:dyDescent="0.2">
      <c r="B145" s="31"/>
      <c r="C145" s="7"/>
      <c r="D145" s="7"/>
      <c r="E145" s="32"/>
      <c r="F145" s="33"/>
      <c r="G145" s="31"/>
      <c r="H145" s="6" t="str">
        <f>IF(E145="","",VLOOKUP(E145,各種マスタ!A:C,2,0))</f>
        <v/>
      </c>
      <c r="I145" s="34" t="str">
        <f>IF(E145="","",VLOOKUP(W145,図書名リスト!A:W,5,0))</f>
        <v/>
      </c>
      <c r="J145" s="34" t="str">
        <f>IF(E145="","",VLOOKUP(W145,図書名リスト!A:W,9,0))</f>
        <v/>
      </c>
      <c r="K145" s="34" t="str">
        <f>IF(E145="","",VLOOKUP(W145,図書名リスト!A:W,23,0))</f>
        <v/>
      </c>
      <c r="L145" s="5" t="str">
        <f>IF(E145="","",VLOOKUP(W145,図書名リスト!A:W,11,0))</f>
        <v/>
      </c>
      <c r="M145" s="35" t="str">
        <f>IF(E145="","",VLOOKUP(W145,図書名リスト!A:W,14,0))</f>
        <v/>
      </c>
      <c r="N145" s="36" t="str">
        <f>IF(E145="","",VLOOKUP(W145,図書名リスト!A:W,17,0))</f>
        <v/>
      </c>
      <c r="O145" s="5" t="str">
        <f>IF(E145="","",VLOOKUP(W145,図書名リスト!A:W,21,0))</f>
        <v/>
      </c>
      <c r="P145" s="5" t="str">
        <f>IF(E145="","",VLOOKUP(W145,図書名リスト!A:W,19,0))</f>
        <v/>
      </c>
      <c r="Q145" s="5" t="str">
        <f>IF(E145="","",VLOOKUP(W145,図書名リスト!A:W,20,0))</f>
        <v/>
      </c>
      <c r="R145" s="5" t="str">
        <f>IF(E145="","",VLOOKUP(W145,図書名リスト!A:W,22,0))</f>
        <v/>
      </c>
      <c r="S145" s="27" t="str">
        <f t="shared" si="26"/>
        <v xml:space="preserve"> </v>
      </c>
      <c r="T145" s="27" t="str">
        <f t="shared" si="27"/>
        <v>　</v>
      </c>
      <c r="U145" s="27" t="str">
        <f t="shared" si="28"/>
        <v xml:space="preserve"> </v>
      </c>
      <c r="V145" s="27">
        <f t="shared" si="29"/>
        <v>0</v>
      </c>
      <c r="W145" s="27" t="str">
        <f t="shared" si="30"/>
        <v/>
      </c>
      <c r="Z145" s="1" t="str">
        <f t="shared" si="22"/>
        <v/>
      </c>
      <c r="AA145" s="1" t="str">
        <f t="shared" si="23"/>
        <v/>
      </c>
      <c r="AB145" s="1" t="str">
        <f t="shared" si="24"/>
        <v/>
      </c>
      <c r="AC145" s="1" t="str">
        <f t="shared" si="25"/>
        <v/>
      </c>
    </row>
    <row r="146" spans="2:29" s="2" customFormat="1" ht="57" customHeight="1" x14ac:dyDescent="0.2">
      <c r="B146" s="31"/>
      <c r="C146" s="7"/>
      <c r="D146" s="7"/>
      <c r="E146" s="32"/>
      <c r="F146" s="33"/>
      <c r="G146" s="31"/>
      <c r="H146" s="6" t="str">
        <f>IF(E146="","",VLOOKUP(E146,各種マスタ!A:C,2,0))</f>
        <v/>
      </c>
      <c r="I146" s="34" t="str">
        <f>IF(E146="","",VLOOKUP(W146,図書名リスト!A:W,5,0))</f>
        <v/>
      </c>
      <c r="J146" s="34" t="str">
        <f>IF(E146="","",VLOOKUP(W146,図書名リスト!A:W,9,0))</f>
        <v/>
      </c>
      <c r="K146" s="34" t="str">
        <f>IF(E146="","",VLOOKUP(W146,図書名リスト!A:W,23,0))</f>
        <v/>
      </c>
      <c r="L146" s="5" t="str">
        <f>IF(E146="","",VLOOKUP(W146,図書名リスト!A:W,11,0))</f>
        <v/>
      </c>
      <c r="M146" s="35" t="str">
        <f>IF(E146="","",VLOOKUP(W146,図書名リスト!A:W,14,0))</f>
        <v/>
      </c>
      <c r="N146" s="36" t="str">
        <f>IF(E146="","",VLOOKUP(W146,図書名リスト!A:W,17,0))</f>
        <v/>
      </c>
      <c r="O146" s="5" t="str">
        <f>IF(E146="","",VLOOKUP(W146,図書名リスト!A:W,21,0))</f>
        <v/>
      </c>
      <c r="P146" s="5" t="str">
        <f>IF(E146="","",VLOOKUP(W146,図書名リスト!A:W,19,0))</f>
        <v/>
      </c>
      <c r="Q146" s="5" t="str">
        <f>IF(E146="","",VLOOKUP(W146,図書名リスト!A:W,20,0))</f>
        <v/>
      </c>
      <c r="R146" s="5" t="str">
        <f>IF(E146="","",VLOOKUP(W146,図書名リスト!A:W,22,0))</f>
        <v/>
      </c>
      <c r="S146" s="27" t="str">
        <f t="shared" si="26"/>
        <v xml:space="preserve"> </v>
      </c>
      <c r="T146" s="27" t="str">
        <f t="shared" si="27"/>
        <v>　</v>
      </c>
      <c r="U146" s="27" t="str">
        <f t="shared" si="28"/>
        <v xml:space="preserve"> </v>
      </c>
      <c r="V146" s="27">
        <f t="shared" si="29"/>
        <v>0</v>
      </c>
      <c r="W146" s="27" t="str">
        <f t="shared" si="30"/>
        <v/>
      </c>
      <c r="Z146" s="1" t="str">
        <f t="shared" si="22"/>
        <v/>
      </c>
      <c r="AA146" s="1" t="str">
        <f t="shared" si="23"/>
        <v/>
      </c>
      <c r="AB146" s="1" t="str">
        <f t="shared" si="24"/>
        <v/>
      </c>
      <c r="AC146" s="1" t="str">
        <f t="shared" si="25"/>
        <v/>
      </c>
    </row>
    <row r="147" spans="2:29" s="2" customFormat="1" ht="57" customHeight="1" x14ac:dyDescent="0.2">
      <c r="B147" s="31"/>
      <c r="C147" s="7"/>
      <c r="D147" s="7"/>
      <c r="E147" s="32"/>
      <c r="F147" s="33"/>
      <c r="G147" s="31"/>
      <c r="H147" s="6" t="str">
        <f>IF(E147="","",VLOOKUP(E147,各種マスタ!A:C,2,0))</f>
        <v/>
      </c>
      <c r="I147" s="34" t="str">
        <f>IF(E147="","",VLOOKUP(W147,図書名リスト!A:W,5,0))</f>
        <v/>
      </c>
      <c r="J147" s="34" t="str">
        <f>IF(E147="","",VLOOKUP(W147,図書名リスト!A:W,9,0))</f>
        <v/>
      </c>
      <c r="K147" s="34" t="str">
        <f>IF(E147="","",VLOOKUP(W147,図書名リスト!A:W,23,0))</f>
        <v/>
      </c>
      <c r="L147" s="5" t="str">
        <f>IF(E147="","",VLOOKUP(W147,図書名リスト!A:W,11,0))</f>
        <v/>
      </c>
      <c r="M147" s="35" t="str">
        <f>IF(E147="","",VLOOKUP(W147,図書名リスト!A:W,14,0))</f>
        <v/>
      </c>
      <c r="N147" s="36" t="str">
        <f>IF(E147="","",VLOOKUP(W147,図書名リスト!A:W,17,0))</f>
        <v/>
      </c>
      <c r="O147" s="5" t="str">
        <f>IF(E147="","",VLOOKUP(W147,図書名リスト!A:W,21,0))</f>
        <v/>
      </c>
      <c r="P147" s="5" t="str">
        <f>IF(E147="","",VLOOKUP(W147,図書名リスト!A:W,19,0))</f>
        <v/>
      </c>
      <c r="Q147" s="5" t="str">
        <f>IF(E147="","",VLOOKUP(W147,図書名リスト!A:W,20,0))</f>
        <v/>
      </c>
      <c r="R147" s="5" t="str">
        <f>IF(E147="","",VLOOKUP(W147,図書名リスト!A:W,22,0))</f>
        <v/>
      </c>
      <c r="S147" s="27" t="str">
        <f t="shared" si="26"/>
        <v xml:space="preserve"> </v>
      </c>
      <c r="T147" s="27" t="str">
        <f t="shared" si="27"/>
        <v>　</v>
      </c>
      <c r="U147" s="27" t="str">
        <f t="shared" si="28"/>
        <v xml:space="preserve"> </v>
      </c>
      <c r="V147" s="27">
        <f t="shared" si="29"/>
        <v>0</v>
      </c>
      <c r="W147" s="27" t="str">
        <f t="shared" si="30"/>
        <v/>
      </c>
      <c r="Z147" s="1" t="str">
        <f t="shared" si="22"/>
        <v/>
      </c>
      <c r="AA147" s="1" t="str">
        <f t="shared" si="23"/>
        <v/>
      </c>
      <c r="AB147" s="1" t="str">
        <f t="shared" si="24"/>
        <v/>
      </c>
      <c r="AC147" s="1" t="str">
        <f t="shared" si="25"/>
        <v/>
      </c>
    </row>
    <row r="148" spans="2:29" s="2" customFormat="1" ht="57" customHeight="1" x14ac:dyDescent="0.2">
      <c r="B148" s="31"/>
      <c r="C148" s="7"/>
      <c r="D148" s="7"/>
      <c r="E148" s="32"/>
      <c r="F148" s="33"/>
      <c r="G148" s="31"/>
      <c r="H148" s="6" t="str">
        <f>IF(E148="","",VLOOKUP(E148,各種マスタ!A:C,2,0))</f>
        <v/>
      </c>
      <c r="I148" s="34" t="str">
        <f>IF(E148="","",VLOOKUP(W148,図書名リスト!A:W,5,0))</f>
        <v/>
      </c>
      <c r="J148" s="34" t="str">
        <f>IF(E148="","",VLOOKUP(W148,図書名リスト!A:W,9,0))</f>
        <v/>
      </c>
      <c r="K148" s="34" t="str">
        <f>IF(E148="","",VLOOKUP(W148,図書名リスト!A:W,23,0))</f>
        <v/>
      </c>
      <c r="L148" s="5" t="str">
        <f>IF(E148="","",VLOOKUP(W148,図書名リスト!A:W,11,0))</f>
        <v/>
      </c>
      <c r="M148" s="35" t="str">
        <f>IF(E148="","",VLOOKUP(W148,図書名リスト!A:W,14,0))</f>
        <v/>
      </c>
      <c r="N148" s="36" t="str">
        <f>IF(E148="","",VLOOKUP(W148,図書名リスト!A:W,17,0))</f>
        <v/>
      </c>
      <c r="O148" s="5" t="str">
        <f>IF(E148="","",VLOOKUP(W148,図書名リスト!A:W,21,0))</f>
        <v/>
      </c>
      <c r="P148" s="5" t="str">
        <f>IF(E148="","",VLOOKUP(W148,図書名リスト!A:W,19,0))</f>
        <v/>
      </c>
      <c r="Q148" s="5" t="str">
        <f>IF(E148="","",VLOOKUP(W148,図書名リスト!A:W,20,0))</f>
        <v/>
      </c>
      <c r="R148" s="5" t="str">
        <f>IF(E148="","",VLOOKUP(W148,図書名リスト!A:W,22,0))</f>
        <v/>
      </c>
      <c r="S148" s="27" t="str">
        <f t="shared" si="26"/>
        <v xml:space="preserve"> </v>
      </c>
      <c r="T148" s="27" t="str">
        <f t="shared" si="27"/>
        <v>　</v>
      </c>
      <c r="U148" s="27" t="str">
        <f t="shared" si="28"/>
        <v xml:space="preserve"> </v>
      </c>
      <c r="V148" s="27">
        <f t="shared" si="29"/>
        <v>0</v>
      </c>
      <c r="W148" s="27" t="str">
        <f t="shared" si="30"/>
        <v/>
      </c>
      <c r="Z148" s="1" t="str">
        <f t="shared" si="22"/>
        <v/>
      </c>
      <c r="AA148" s="1" t="str">
        <f t="shared" si="23"/>
        <v/>
      </c>
      <c r="AB148" s="1" t="str">
        <f t="shared" si="24"/>
        <v/>
      </c>
      <c r="AC148" s="1" t="str">
        <f t="shared" si="25"/>
        <v/>
      </c>
    </row>
    <row r="149" spans="2:29" s="2" customFormat="1" ht="57" customHeight="1" x14ac:dyDescent="0.2">
      <c r="B149" s="31"/>
      <c r="C149" s="7"/>
      <c r="D149" s="7"/>
      <c r="E149" s="32"/>
      <c r="F149" s="33"/>
      <c r="G149" s="31"/>
      <c r="H149" s="6" t="str">
        <f>IF(E149="","",VLOOKUP(E149,各種マスタ!A:C,2,0))</f>
        <v/>
      </c>
      <c r="I149" s="34" t="str">
        <f>IF(E149="","",VLOOKUP(W149,図書名リスト!A:W,5,0))</f>
        <v/>
      </c>
      <c r="J149" s="34" t="str">
        <f>IF(E149="","",VLOOKUP(W149,図書名リスト!A:W,9,0))</f>
        <v/>
      </c>
      <c r="K149" s="34" t="str">
        <f>IF(E149="","",VLOOKUP(W149,図書名リスト!A:W,23,0))</f>
        <v/>
      </c>
      <c r="L149" s="5" t="str">
        <f>IF(E149="","",VLOOKUP(W149,図書名リスト!A:W,11,0))</f>
        <v/>
      </c>
      <c r="M149" s="35" t="str">
        <f>IF(E149="","",VLOOKUP(W149,図書名リスト!A:W,14,0))</f>
        <v/>
      </c>
      <c r="N149" s="36" t="str">
        <f>IF(E149="","",VLOOKUP(W149,図書名リスト!A:W,17,0))</f>
        <v/>
      </c>
      <c r="O149" s="5" t="str">
        <f>IF(E149="","",VLOOKUP(W149,図書名リスト!A:W,21,0))</f>
        <v/>
      </c>
      <c r="P149" s="5" t="str">
        <f>IF(E149="","",VLOOKUP(W149,図書名リスト!A:W,19,0))</f>
        <v/>
      </c>
      <c r="Q149" s="5" t="str">
        <f>IF(E149="","",VLOOKUP(W149,図書名リスト!A:W,20,0))</f>
        <v/>
      </c>
      <c r="R149" s="5" t="str">
        <f>IF(E149="","",VLOOKUP(W149,図書名リスト!A:W,22,0))</f>
        <v/>
      </c>
      <c r="S149" s="27" t="str">
        <f t="shared" si="26"/>
        <v xml:space="preserve"> </v>
      </c>
      <c r="T149" s="27" t="str">
        <f t="shared" si="27"/>
        <v>　</v>
      </c>
      <c r="U149" s="27" t="str">
        <f t="shared" si="28"/>
        <v xml:space="preserve"> </v>
      </c>
      <c r="V149" s="27">
        <f t="shared" si="29"/>
        <v>0</v>
      </c>
      <c r="W149" s="27" t="str">
        <f t="shared" si="30"/>
        <v/>
      </c>
      <c r="Z149" s="1" t="str">
        <f t="shared" si="22"/>
        <v/>
      </c>
      <c r="AA149" s="1" t="str">
        <f t="shared" si="23"/>
        <v/>
      </c>
      <c r="AB149" s="1" t="str">
        <f t="shared" si="24"/>
        <v/>
      </c>
      <c r="AC149" s="1" t="str">
        <f t="shared" si="25"/>
        <v/>
      </c>
    </row>
    <row r="150" spans="2:29" s="2" customFormat="1" ht="57" customHeight="1" x14ac:dyDescent="0.2">
      <c r="B150" s="31"/>
      <c r="C150" s="7"/>
      <c r="D150" s="7"/>
      <c r="E150" s="32"/>
      <c r="F150" s="33"/>
      <c r="G150" s="31"/>
      <c r="H150" s="6" t="str">
        <f>IF(E150="","",VLOOKUP(E150,各種マスタ!A:C,2,0))</f>
        <v/>
      </c>
      <c r="I150" s="34" t="str">
        <f>IF(E150="","",VLOOKUP(W150,図書名リスト!A:W,5,0))</f>
        <v/>
      </c>
      <c r="J150" s="34" t="str">
        <f>IF(E150="","",VLOOKUP(W150,図書名リスト!A:W,9,0))</f>
        <v/>
      </c>
      <c r="K150" s="34" t="str">
        <f>IF(E150="","",VLOOKUP(W150,図書名リスト!A:W,23,0))</f>
        <v/>
      </c>
      <c r="L150" s="5" t="str">
        <f>IF(E150="","",VLOOKUP(W150,図書名リスト!A:W,11,0))</f>
        <v/>
      </c>
      <c r="M150" s="35" t="str">
        <f>IF(E150="","",VLOOKUP(W150,図書名リスト!A:W,14,0))</f>
        <v/>
      </c>
      <c r="N150" s="36" t="str">
        <f>IF(E150="","",VLOOKUP(W150,図書名リスト!A:W,17,0))</f>
        <v/>
      </c>
      <c r="O150" s="5" t="str">
        <f>IF(E150="","",VLOOKUP(W150,図書名リスト!A:W,21,0))</f>
        <v/>
      </c>
      <c r="P150" s="5" t="str">
        <f>IF(E150="","",VLOOKUP(W150,図書名リスト!A:W,19,0))</f>
        <v/>
      </c>
      <c r="Q150" s="5" t="str">
        <f>IF(E150="","",VLOOKUP(W150,図書名リスト!A:W,20,0))</f>
        <v/>
      </c>
      <c r="R150" s="5" t="str">
        <f>IF(E150="","",VLOOKUP(W150,図書名リスト!A:W,22,0))</f>
        <v/>
      </c>
      <c r="S150" s="27" t="str">
        <f t="shared" si="26"/>
        <v xml:space="preserve"> </v>
      </c>
      <c r="T150" s="27" t="str">
        <f t="shared" si="27"/>
        <v>　</v>
      </c>
      <c r="U150" s="27" t="str">
        <f t="shared" si="28"/>
        <v xml:space="preserve"> </v>
      </c>
      <c r="V150" s="27">
        <f t="shared" si="29"/>
        <v>0</v>
      </c>
      <c r="W150" s="27" t="str">
        <f t="shared" si="30"/>
        <v/>
      </c>
      <c r="Z150" s="1" t="str">
        <f t="shared" si="22"/>
        <v/>
      </c>
      <c r="AA150" s="1" t="str">
        <f t="shared" si="23"/>
        <v/>
      </c>
      <c r="AB150" s="1" t="str">
        <f t="shared" si="24"/>
        <v/>
      </c>
      <c r="AC150" s="1" t="str">
        <f t="shared" si="25"/>
        <v/>
      </c>
    </row>
    <row r="151" spans="2:29" s="2" customFormat="1" ht="57" customHeight="1" x14ac:dyDescent="0.2">
      <c r="B151" s="31"/>
      <c r="C151" s="7"/>
      <c r="D151" s="7"/>
      <c r="E151" s="32"/>
      <c r="F151" s="33"/>
      <c r="G151" s="31"/>
      <c r="H151" s="6" t="str">
        <f>IF(E151="","",VLOOKUP(E151,各種マスタ!A:C,2,0))</f>
        <v/>
      </c>
      <c r="I151" s="34" t="str">
        <f>IF(E151="","",VLOOKUP(W151,図書名リスト!A:W,5,0))</f>
        <v/>
      </c>
      <c r="J151" s="34" t="str">
        <f>IF(E151="","",VLOOKUP(W151,図書名リスト!A:W,9,0))</f>
        <v/>
      </c>
      <c r="K151" s="34" t="str">
        <f>IF(E151="","",VLOOKUP(W151,図書名リスト!A:W,23,0))</f>
        <v/>
      </c>
      <c r="L151" s="5" t="str">
        <f>IF(E151="","",VLOOKUP(W151,図書名リスト!A:W,11,0))</f>
        <v/>
      </c>
      <c r="M151" s="35" t="str">
        <f>IF(E151="","",VLOOKUP(W151,図書名リスト!A:W,14,0))</f>
        <v/>
      </c>
      <c r="N151" s="36" t="str">
        <f>IF(E151="","",VLOOKUP(W151,図書名リスト!A:W,17,0))</f>
        <v/>
      </c>
      <c r="O151" s="5" t="str">
        <f>IF(E151="","",VLOOKUP(W151,図書名リスト!A:W,21,0))</f>
        <v/>
      </c>
      <c r="P151" s="5" t="str">
        <f>IF(E151="","",VLOOKUP(W151,図書名リスト!A:W,19,0))</f>
        <v/>
      </c>
      <c r="Q151" s="5" t="str">
        <f>IF(E151="","",VLOOKUP(W151,図書名リスト!A:W,20,0))</f>
        <v/>
      </c>
      <c r="R151" s="5" t="str">
        <f>IF(E151="","",VLOOKUP(W151,図書名リスト!A:W,22,0))</f>
        <v/>
      </c>
      <c r="S151" s="27" t="str">
        <f t="shared" si="26"/>
        <v xml:space="preserve"> </v>
      </c>
      <c r="T151" s="27" t="str">
        <f t="shared" si="27"/>
        <v>　</v>
      </c>
      <c r="U151" s="27" t="str">
        <f t="shared" si="28"/>
        <v xml:space="preserve"> </v>
      </c>
      <c r="V151" s="27">
        <f t="shared" si="29"/>
        <v>0</v>
      </c>
      <c r="W151" s="27" t="str">
        <f t="shared" si="30"/>
        <v/>
      </c>
      <c r="Z151" s="1" t="str">
        <f t="shared" si="22"/>
        <v/>
      </c>
      <c r="AA151" s="1" t="str">
        <f t="shared" si="23"/>
        <v/>
      </c>
      <c r="AB151" s="1" t="str">
        <f t="shared" si="24"/>
        <v/>
      </c>
      <c r="AC151" s="1" t="str">
        <f t="shared" si="25"/>
        <v/>
      </c>
    </row>
    <row r="152" spans="2:29" s="2" customFormat="1" ht="57" customHeight="1" x14ac:dyDescent="0.2">
      <c r="B152" s="31"/>
      <c r="C152" s="7"/>
      <c r="D152" s="7"/>
      <c r="E152" s="32"/>
      <c r="F152" s="33"/>
      <c r="G152" s="31"/>
      <c r="H152" s="6" t="str">
        <f>IF(E152="","",VLOOKUP(E152,各種マスタ!A:C,2,0))</f>
        <v/>
      </c>
      <c r="I152" s="34" t="str">
        <f>IF(E152="","",VLOOKUP(W152,図書名リスト!A:W,5,0))</f>
        <v/>
      </c>
      <c r="J152" s="34" t="str">
        <f>IF(E152="","",VLOOKUP(W152,図書名リスト!A:W,9,0))</f>
        <v/>
      </c>
      <c r="K152" s="34" t="str">
        <f>IF(E152="","",VLOOKUP(W152,図書名リスト!A:W,23,0))</f>
        <v/>
      </c>
      <c r="L152" s="5" t="str">
        <f>IF(E152="","",VLOOKUP(W152,図書名リスト!A:W,11,0))</f>
        <v/>
      </c>
      <c r="M152" s="35" t="str">
        <f>IF(E152="","",VLOOKUP(W152,図書名リスト!A:W,14,0))</f>
        <v/>
      </c>
      <c r="N152" s="36" t="str">
        <f>IF(E152="","",VLOOKUP(W152,図書名リスト!A:W,17,0))</f>
        <v/>
      </c>
      <c r="O152" s="5" t="str">
        <f>IF(E152="","",VLOOKUP(W152,図書名リスト!A:W,21,0))</f>
        <v/>
      </c>
      <c r="P152" s="5" t="str">
        <f>IF(E152="","",VLOOKUP(W152,図書名リスト!A:W,19,0))</f>
        <v/>
      </c>
      <c r="Q152" s="5" t="str">
        <f>IF(E152="","",VLOOKUP(W152,図書名リスト!A:W,20,0))</f>
        <v/>
      </c>
      <c r="R152" s="5" t="str">
        <f>IF(E152="","",VLOOKUP(W152,図書名リスト!A:W,22,0))</f>
        <v/>
      </c>
      <c r="S152" s="27" t="str">
        <f t="shared" si="26"/>
        <v xml:space="preserve"> </v>
      </c>
      <c r="T152" s="27" t="str">
        <f t="shared" si="27"/>
        <v>　</v>
      </c>
      <c r="U152" s="27" t="str">
        <f t="shared" si="28"/>
        <v xml:space="preserve"> </v>
      </c>
      <c r="V152" s="27">
        <f t="shared" si="29"/>
        <v>0</v>
      </c>
      <c r="W152" s="27" t="str">
        <f t="shared" si="30"/>
        <v/>
      </c>
      <c r="Z152" s="1" t="str">
        <f t="shared" si="22"/>
        <v/>
      </c>
      <c r="AA152" s="1" t="str">
        <f t="shared" si="23"/>
        <v/>
      </c>
      <c r="AB152" s="1" t="str">
        <f t="shared" si="24"/>
        <v/>
      </c>
      <c r="AC152" s="1" t="str">
        <f t="shared" si="25"/>
        <v/>
      </c>
    </row>
    <row r="153" spans="2:29" s="2" customFormat="1" ht="57" customHeight="1" x14ac:dyDescent="0.2">
      <c r="B153" s="31"/>
      <c r="C153" s="7"/>
      <c r="D153" s="7"/>
      <c r="E153" s="32"/>
      <c r="F153" s="33"/>
      <c r="G153" s="31"/>
      <c r="H153" s="6" t="str">
        <f>IF(E153="","",VLOOKUP(E153,各種マスタ!A:C,2,0))</f>
        <v/>
      </c>
      <c r="I153" s="34" t="str">
        <f>IF(E153="","",VLOOKUP(W153,図書名リスト!A:W,5,0))</f>
        <v/>
      </c>
      <c r="J153" s="34" t="str">
        <f>IF(E153="","",VLOOKUP(W153,図書名リスト!A:W,9,0))</f>
        <v/>
      </c>
      <c r="K153" s="34" t="str">
        <f>IF(E153="","",VLOOKUP(W153,図書名リスト!A:W,23,0))</f>
        <v/>
      </c>
      <c r="L153" s="5" t="str">
        <f>IF(E153="","",VLOOKUP(W153,図書名リスト!A:W,11,0))</f>
        <v/>
      </c>
      <c r="M153" s="35" t="str">
        <f>IF(E153="","",VLOOKUP(W153,図書名リスト!A:W,14,0))</f>
        <v/>
      </c>
      <c r="N153" s="36" t="str">
        <f>IF(E153="","",VLOOKUP(W153,図書名リスト!A:W,17,0))</f>
        <v/>
      </c>
      <c r="O153" s="5" t="str">
        <f>IF(E153="","",VLOOKUP(W153,図書名リスト!A:W,21,0))</f>
        <v/>
      </c>
      <c r="P153" s="5" t="str">
        <f>IF(E153="","",VLOOKUP(W153,図書名リスト!A:W,19,0))</f>
        <v/>
      </c>
      <c r="Q153" s="5" t="str">
        <f>IF(E153="","",VLOOKUP(W153,図書名リスト!A:W,20,0))</f>
        <v/>
      </c>
      <c r="R153" s="5" t="str">
        <f>IF(E153="","",VLOOKUP(W153,図書名リスト!A:W,22,0))</f>
        <v/>
      </c>
      <c r="S153" s="27" t="str">
        <f t="shared" si="26"/>
        <v xml:space="preserve"> </v>
      </c>
      <c r="T153" s="27" t="str">
        <f t="shared" si="27"/>
        <v>　</v>
      </c>
      <c r="U153" s="27" t="str">
        <f t="shared" si="28"/>
        <v xml:space="preserve"> </v>
      </c>
      <c r="V153" s="27">
        <f t="shared" si="29"/>
        <v>0</v>
      </c>
      <c r="W153" s="27" t="str">
        <f t="shared" si="30"/>
        <v/>
      </c>
      <c r="Z153" s="1" t="str">
        <f t="shared" si="22"/>
        <v/>
      </c>
      <c r="AA153" s="1" t="str">
        <f t="shared" si="23"/>
        <v/>
      </c>
      <c r="AB153" s="1" t="str">
        <f t="shared" si="24"/>
        <v/>
      </c>
      <c r="AC153" s="1" t="str">
        <f t="shared" si="25"/>
        <v/>
      </c>
    </row>
    <row r="154" spans="2:29" s="2" customFormat="1" ht="57" customHeight="1" x14ac:dyDescent="0.2">
      <c r="B154" s="31"/>
      <c r="C154" s="7"/>
      <c r="D154" s="7"/>
      <c r="E154" s="32"/>
      <c r="F154" s="33"/>
      <c r="G154" s="31"/>
      <c r="H154" s="6" t="str">
        <f>IF(E154="","",VLOOKUP(E154,各種マスタ!A:C,2,0))</f>
        <v/>
      </c>
      <c r="I154" s="34" t="str">
        <f>IF(E154="","",VLOOKUP(W154,図書名リスト!A:W,5,0))</f>
        <v/>
      </c>
      <c r="J154" s="34" t="str">
        <f>IF(E154="","",VLOOKUP(W154,図書名リスト!A:W,9,0))</f>
        <v/>
      </c>
      <c r="K154" s="34" t="str">
        <f>IF(E154="","",VLOOKUP(W154,図書名リスト!A:W,23,0))</f>
        <v/>
      </c>
      <c r="L154" s="5" t="str">
        <f>IF(E154="","",VLOOKUP(W154,図書名リスト!A:W,11,0))</f>
        <v/>
      </c>
      <c r="M154" s="35" t="str">
        <f>IF(E154="","",VLOOKUP(W154,図書名リスト!A:W,14,0))</f>
        <v/>
      </c>
      <c r="N154" s="36" t="str">
        <f>IF(E154="","",VLOOKUP(W154,図書名リスト!A:W,17,0))</f>
        <v/>
      </c>
      <c r="O154" s="5" t="str">
        <f>IF(E154="","",VLOOKUP(W154,図書名リスト!A:W,21,0))</f>
        <v/>
      </c>
      <c r="P154" s="5" t="str">
        <f>IF(E154="","",VLOOKUP(W154,図書名リスト!A:W,19,0))</f>
        <v/>
      </c>
      <c r="Q154" s="5" t="str">
        <f>IF(E154="","",VLOOKUP(W154,図書名リスト!A:W,20,0))</f>
        <v/>
      </c>
      <c r="R154" s="5" t="str">
        <f>IF(E154="","",VLOOKUP(W154,図書名リスト!A:W,22,0))</f>
        <v/>
      </c>
      <c r="S154" s="27" t="str">
        <f t="shared" si="26"/>
        <v xml:space="preserve"> </v>
      </c>
      <c r="T154" s="27" t="str">
        <f t="shared" si="27"/>
        <v>　</v>
      </c>
      <c r="U154" s="27" t="str">
        <f t="shared" si="28"/>
        <v xml:space="preserve"> </v>
      </c>
      <c r="V154" s="27">
        <f t="shared" si="29"/>
        <v>0</v>
      </c>
      <c r="W154" s="27" t="str">
        <f t="shared" si="30"/>
        <v/>
      </c>
      <c r="Z154" s="1" t="str">
        <f t="shared" si="22"/>
        <v/>
      </c>
      <c r="AA154" s="1" t="str">
        <f t="shared" si="23"/>
        <v/>
      </c>
      <c r="AB154" s="1" t="str">
        <f t="shared" si="24"/>
        <v/>
      </c>
      <c r="AC154" s="1" t="str">
        <f t="shared" si="25"/>
        <v/>
      </c>
    </row>
    <row r="155" spans="2:29" s="2" customFormat="1" ht="57" customHeight="1" x14ac:dyDescent="0.2">
      <c r="B155" s="31"/>
      <c r="C155" s="7"/>
      <c r="D155" s="7"/>
      <c r="E155" s="32"/>
      <c r="F155" s="33"/>
      <c r="G155" s="31"/>
      <c r="H155" s="6" t="str">
        <f>IF(E155="","",VLOOKUP(E155,各種マスタ!A:C,2,0))</f>
        <v/>
      </c>
      <c r="I155" s="34" t="str">
        <f>IF(E155="","",VLOOKUP(W155,図書名リスト!A:W,5,0))</f>
        <v/>
      </c>
      <c r="J155" s="34" t="str">
        <f>IF(E155="","",VLOOKUP(W155,図書名リスト!A:W,9,0))</f>
        <v/>
      </c>
      <c r="K155" s="34" t="str">
        <f>IF(E155="","",VLOOKUP(W155,図書名リスト!A:W,23,0))</f>
        <v/>
      </c>
      <c r="L155" s="5" t="str">
        <f>IF(E155="","",VLOOKUP(W155,図書名リスト!A:W,11,0))</f>
        <v/>
      </c>
      <c r="M155" s="35" t="str">
        <f>IF(E155="","",VLOOKUP(W155,図書名リスト!A:W,14,0))</f>
        <v/>
      </c>
      <c r="N155" s="36" t="str">
        <f>IF(E155="","",VLOOKUP(W155,図書名リスト!A:W,17,0))</f>
        <v/>
      </c>
      <c r="O155" s="5" t="str">
        <f>IF(E155="","",VLOOKUP(W155,図書名リスト!A:W,21,0))</f>
        <v/>
      </c>
      <c r="P155" s="5" t="str">
        <f>IF(E155="","",VLOOKUP(W155,図書名リスト!A:W,19,0))</f>
        <v/>
      </c>
      <c r="Q155" s="5" t="str">
        <f>IF(E155="","",VLOOKUP(W155,図書名リスト!A:W,20,0))</f>
        <v/>
      </c>
      <c r="R155" s="5" t="str">
        <f>IF(E155="","",VLOOKUP(W155,図書名リスト!A:W,22,0))</f>
        <v/>
      </c>
      <c r="S155" s="27" t="str">
        <f t="shared" si="26"/>
        <v xml:space="preserve"> </v>
      </c>
      <c r="T155" s="27" t="str">
        <f t="shared" si="27"/>
        <v>　</v>
      </c>
      <c r="U155" s="27" t="str">
        <f t="shared" si="28"/>
        <v xml:space="preserve"> </v>
      </c>
      <c r="V155" s="27">
        <f t="shared" si="29"/>
        <v>0</v>
      </c>
      <c r="W155" s="27" t="str">
        <f t="shared" si="30"/>
        <v/>
      </c>
      <c r="Z155" s="1" t="str">
        <f t="shared" si="22"/>
        <v/>
      </c>
      <c r="AA155" s="1" t="str">
        <f t="shared" si="23"/>
        <v/>
      </c>
      <c r="AB155" s="1" t="str">
        <f t="shared" si="24"/>
        <v/>
      </c>
      <c r="AC155" s="1" t="str">
        <f t="shared" si="25"/>
        <v/>
      </c>
    </row>
    <row r="156" spans="2:29" s="2" customFormat="1" ht="57" customHeight="1" x14ac:dyDescent="0.2">
      <c r="B156" s="31"/>
      <c r="C156" s="7"/>
      <c r="D156" s="7"/>
      <c r="E156" s="32"/>
      <c r="F156" s="33"/>
      <c r="G156" s="31"/>
      <c r="H156" s="6" t="str">
        <f>IF(E156="","",VLOOKUP(E156,各種マスタ!A:C,2,0))</f>
        <v/>
      </c>
      <c r="I156" s="34" t="str">
        <f>IF(E156="","",VLOOKUP(W156,図書名リスト!A:W,5,0))</f>
        <v/>
      </c>
      <c r="J156" s="34" t="str">
        <f>IF(E156="","",VLOOKUP(W156,図書名リスト!A:W,9,0))</f>
        <v/>
      </c>
      <c r="K156" s="34" t="str">
        <f>IF(E156="","",VLOOKUP(W156,図書名リスト!A:W,23,0))</f>
        <v/>
      </c>
      <c r="L156" s="5" t="str">
        <f>IF(E156="","",VLOOKUP(W156,図書名リスト!A:W,11,0))</f>
        <v/>
      </c>
      <c r="M156" s="35" t="str">
        <f>IF(E156="","",VLOOKUP(W156,図書名リスト!A:W,14,0))</f>
        <v/>
      </c>
      <c r="N156" s="36" t="str">
        <f>IF(E156="","",VLOOKUP(W156,図書名リスト!A:W,17,0))</f>
        <v/>
      </c>
      <c r="O156" s="5" t="str">
        <f>IF(E156="","",VLOOKUP(W156,図書名リスト!A:W,21,0))</f>
        <v/>
      </c>
      <c r="P156" s="5" t="str">
        <f>IF(E156="","",VLOOKUP(W156,図書名リスト!A:W,19,0))</f>
        <v/>
      </c>
      <c r="Q156" s="5" t="str">
        <f>IF(E156="","",VLOOKUP(W156,図書名リスト!A:W,20,0))</f>
        <v/>
      </c>
      <c r="R156" s="5" t="str">
        <f>IF(E156="","",VLOOKUP(W156,図書名リスト!A:W,22,0))</f>
        <v/>
      </c>
      <c r="S156" s="27" t="str">
        <f t="shared" si="26"/>
        <v xml:space="preserve"> </v>
      </c>
      <c r="T156" s="27" t="str">
        <f t="shared" si="27"/>
        <v>　</v>
      </c>
      <c r="U156" s="27" t="str">
        <f t="shared" si="28"/>
        <v xml:space="preserve"> </v>
      </c>
      <c r="V156" s="27">
        <f t="shared" si="29"/>
        <v>0</v>
      </c>
      <c r="W156" s="27" t="str">
        <f t="shared" si="30"/>
        <v/>
      </c>
      <c r="Z156" s="1" t="str">
        <f t="shared" si="22"/>
        <v/>
      </c>
      <c r="AA156" s="1" t="str">
        <f t="shared" si="23"/>
        <v/>
      </c>
      <c r="AB156" s="1" t="str">
        <f t="shared" si="24"/>
        <v/>
      </c>
      <c r="AC156" s="1" t="str">
        <f t="shared" si="25"/>
        <v/>
      </c>
    </row>
    <row r="157" spans="2:29" s="2" customFormat="1" ht="57" customHeight="1" x14ac:dyDescent="0.2">
      <c r="B157" s="31"/>
      <c r="C157" s="7"/>
      <c r="D157" s="7"/>
      <c r="E157" s="32"/>
      <c r="F157" s="33"/>
      <c r="G157" s="31"/>
      <c r="H157" s="6" t="str">
        <f>IF(E157="","",VLOOKUP(E157,各種マスタ!A:C,2,0))</f>
        <v/>
      </c>
      <c r="I157" s="34" t="str">
        <f>IF(E157="","",VLOOKUP(W157,図書名リスト!A:W,5,0))</f>
        <v/>
      </c>
      <c r="J157" s="34" t="str">
        <f>IF(E157="","",VLOOKUP(W157,図書名リスト!A:W,9,0))</f>
        <v/>
      </c>
      <c r="K157" s="34" t="str">
        <f>IF(E157="","",VLOOKUP(W157,図書名リスト!A:W,23,0))</f>
        <v/>
      </c>
      <c r="L157" s="5" t="str">
        <f>IF(E157="","",VLOOKUP(W157,図書名リスト!A:W,11,0))</f>
        <v/>
      </c>
      <c r="M157" s="35" t="str">
        <f>IF(E157="","",VLOOKUP(W157,図書名リスト!A:W,14,0))</f>
        <v/>
      </c>
      <c r="N157" s="36" t="str">
        <f>IF(E157="","",VLOOKUP(W157,図書名リスト!A:W,17,0))</f>
        <v/>
      </c>
      <c r="O157" s="5" t="str">
        <f>IF(E157="","",VLOOKUP(W157,図書名リスト!A:W,21,0))</f>
        <v/>
      </c>
      <c r="P157" s="5" t="str">
        <f>IF(E157="","",VLOOKUP(W157,図書名リスト!A:W,19,0))</f>
        <v/>
      </c>
      <c r="Q157" s="5" t="str">
        <f>IF(E157="","",VLOOKUP(W157,図書名リスト!A:W,20,0))</f>
        <v/>
      </c>
      <c r="R157" s="5" t="str">
        <f>IF(E157="","",VLOOKUP(W157,図書名リスト!A:W,22,0))</f>
        <v/>
      </c>
      <c r="S157" s="27" t="str">
        <f t="shared" si="26"/>
        <v xml:space="preserve"> </v>
      </c>
      <c r="T157" s="27" t="str">
        <f t="shared" si="27"/>
        <v>　</v>
      </c>
      <c r="U157" s="27" t="str">
        <f t="shared" si="28"/>
        <v xml:space="preserve"> </v>
      </c>
      <c r="V157" s="27">
        <f t="shared" si="29"/>
        <v>0</v>
      </c>
      <c r="W157" s="27" t="str">
        <f t="shared" si="30"/>
        <v/>
      </c>
      <c r="Z157" s="1" t="str">
        <f t="shared" si="22"/>
        <v/>
      </c>
      <c r="AA157" s="1" t="str">
        <f t="shared" si="23"/>
        <v/>
      </c>
      <c r="AB157" s="1" t="str">
        <f t="shared" si="24"/>
        <v/>
      </c>
      <c r="AC157" s="1" t="str">
        <f t="shared" si="25"/>
        <v/>
      </c>
    </row>
    <row r="158" spans="2:29" s="2" customFormat="1" ht="57" customHeight="1" x14ac:dyDescent="0.2">
      <c r="B158" s="31"/>
      <c r="C158" s="7"/>
      <c r="D158" s="7"/>
      <c r="E158" s="32"/>
      <c r="F158" s="33"/>
      <c r="G158" s="31"/>
      <c r="H158" s="6" t="str">
        <f>IF(E158="","",VLOOKUP(E158,各種マスタ!A:C,2,0))</f>
        <v/>
      </c>
      <c r="I158" s="34" t="str">
        <f>IF(E158="","",VLOOKUP(W158,図書名リスト!A:W,5,0))</f>
        <v/>
      </c>
      <c r="J158" s="34" t="str">
        <f>IF(E158="","",VLOOKUP(W158,図書名リスト!A:W,9,0))</f>
        <v/>
      </c>
      <c r="K158" s="34" t="str">
        <f>IF(E158="","",VLOOKUP(W158,図書名リスト!A:W,23,0))</f>
        <v/>
      </c>
      <c r="L158" s="5" t="str">
        <f>IF(E158="","",VLOOKUP(W158,図書名リスト!A:W,11,0))</f>
        <v/>
      </c>
      <c r="M158" s="35" t="str">
        <f>IF(E158="","",VLOOKUP(W158,図書名リスト!A:W,14,0))</f>
        <v/>
      </c>
      <c r="N158" s="36" t="str">
        <f>IF(E158="","",VLOOKUP(W158,図書名リスト!A:W,17,0))</f>
        <v/>
      </c>
      <c r="O158" s="5" t="str">
        <f>IF(E158="","",VLOOKUP(W158,図書名リスト!A:W,21,0))</f>
        <v/>
      </c>
      <c r="P158" s="5" t="str">
        <f>IF(E158="","",VLOOKUP(W158,図書名リスト!A:W,19,0))</f>
        <v/>
      </c>
      <c r="Q158" s="5" t="str">
        <f>IF(E158="","",VLOOKUP(W158,図書名リスト!A:W,20,0))</f>
        <v/>
      </c>
      <c r="R158" s="5" t="str">
        <f>IF(E158="","",VLOOKUP(W158,図書名リスト!A:W,22,0))</f>
        <v/>
      </c>
      <c r="S158" s="27" t="str">
        <f t="shared" si="26"/>
        <v xml:space="preserve"> </v>
      </c>
      <c r="T158" s="27" t="str">
        <f t="shared" si="27"/>
        <v>　</v>
      </c>
      <c r="U158" s="27" t="str">
        <f t="shared" si="28"/>
        <v xml:space="preserve"> </v>
      </c>
      <c r="V158" s="27">
        <f t="shared" si="29"/>
        <v>0</v>
      </c>
      <c r="W158" s="27" t="str">
        <f t="shared" si="30"/>
        <v/>
      </c>
      <c r="Z158" s="1" t="str">
        <f t="shared" si="22"/>
        <v/>
      </c>
      <c r="AA158" s="1" t="str">
        <f t="shared" si="23"/>
        <v/>
      </c>
      <c r="AB158" s="1" t="str">
        <f t="shared" si="24"/>
        <v/>
      </c>
      <c r="AC158" s="1" t="str">
        <f t="shared" si="25"/>
        <v/>
      </c>
    </row>
    <row r="159" spans="2:29" s="2" customFormat="1" ht="57" customHeight="1" x14ac:dyDescent="0.2">
      <c r="B159" s="31"/>
      <c r="C159" s="7"/>
      <c r="D159" s="7"/>
      <c r="E159" s="32"/>
      <c r="F159" s="33"/>
      <c r="G159" s="31"/>
      <c r="H159" s="6" t="str">
        <f>IF(E159="","",VLOOKUP(E159,各種マスタ!A:C,2,0))</f>
        <v/>
      </c>
      <c r="I159" s="34" t="str">
        <f>IF(E159="","",VLOOKUP(W159,図書名リスト!A:W,5,0))</f>
        <v/>
      </c>
      <c r="J159" s="34" t="str">
        <f>IF(E159="","",VLOOKUP(W159,図書名リスト!A:W,9,0))</f>
        <v/>
      </c>
      <c r="K159" s="34" t="str">
        <f>IF(E159="","",VLOOKUP(W159,図書名リスト!A:W,23,0))</f>
        <v/>
      </c>
      <c r="L159" s="5" t="str">
        <f>IF(E159="","",VLOOKUP(W159,図書名リスト!A:W,11,0))</f>
        <v/>
      </c>
      <c r="M159" s="35" t="str">
        <f>IF(E159="","",VLOOKUP(W159,図書名リスト!A:W,14,0))</f>
        <v/>
      </c>
      <c r="N159" s="36" t="str">
        <f>IF(E159="","",VLOOKUP(W159,図書名リスト!A:W,17,0))</f>
        <v/>
      </c>
      <c r="O159" s="5" t="str">
        <f>IF(E159="","",VLOOKUP(W159,図書名リスト!A:W,21,0))</f>
        <v/>
      </c>
      <c r="P159" s="5" t="str">
        <f>IF(E159="","",VLOOKUP(W159,図書名リスト!A:W,19,0))</f>
        <v/>
      </c>
      <c r="Q159" s="5" t="str">
        <f>IF(E159="","",VLOOKUP(W159,図書名リスト!A:W,20,0))</f>
        <v/>
      </c>
      <c r="R159" s="5" t="str">
        <f>IF(E159="","",VLOOKUP(W159,図書名リスト!A:W,22,0))</f>
        <v/>
      </c>
      <c r="S159" s="27" t="str">
        <f t="shared" si="26"/>
        <v xml:space="preserve"> </v>
      </c>
      <c r="T159" s="27" t="str">
        <f t="shared" si="27"/>
        <v>　</v>
      </c>
      <c r="U159" s="27" t="str">
        <f t="shared" si="28"/>
        <v xml:space="preserve"> </v>
      </c>
      <c r="V159" s="27">
        <f t="shared" si="29"/>
        <v>0</v>
      </c>
      <c r="W159" s="27" t="str">
        <f t="shared" si="30"/>
        <v/>
      </c>
      <c r="Z159" s="1" t="str">
        <f t="shared" si="22"/>
        <v/>
      </c>
      <c r="AA159" s="1" t="str">
        <f t="shared" si="23"/>
        <v/>
      </c>
      <c r="AB159" s="1" t="str">
        <f t="shared" si="24"/>
        <v/>
      </c>
      <c r="AC159" s="1" t="str">
        <f t="shared" si="25"/>
        <v/>
      </c>
    </row>
    <row r="160" spans="2:29" s="2" customFormat="1" ht="57" customHeight="1" x14ac:dyDescent="0.2">
      <c r="B160" s="31"/>
      <c r="C160" s="7"/>
      <c r="D160" s="7"/>
      <c r="E160" s="32"/>
      <c r="F160" s="33"/>
      <c r="G160" s="31"/>
      <c r="H160" s="6" t="str">
        <f>IF(E160="","",VLOOKUP(E160,各種マスタ!A:C,2,0))</f>
        <v/>
      </c>
      <c r="I160" s="34" t="str">
        <f>IF(E160="","",VLOOKUP(W160,図書名リスト!A:W,5,0))</f>
        <v/>
      </c>
      <c r="J160" s="34" t="str">
        <f>IF(E160="","",VLOOKUP(W160,図書名リスト!A:W,9,0))</f>
        <v/>
      </c>
      <c r="K160" s="34" t="str">
        <f>IF(E160="","",VLOOKUP(W160,図書名リスト!A:W,23,0))</f>
        <v/>
      </c>
      <c r="L160" s="5" t="str">
        <f>IF(E160="","",VLOOKUP(W160,図書名リスト!A:W,11,0))</f>
        <v/>
      </c>
      <c r="M160" s="35" t="str">
        <f>IF(E160="","",VLOOKUP(W160,図書名リスト!A:W,14,0))</f>
        <v/>
      </c>
      <c r="N160" s="36" t="str">
        <f>IF(E160="","",VLOOKUP(W160,図書名リスト!A:W,17,0))</f>
        <v/>
      </c>
      <c r="O160" s="5" t="str">
        <f>IF(E160="","",VLOOKUP(W160,図書名リスト!A:W,21,0))</f>
        <v/>
      </c>
      <c r="P160" s="5" t="str">
        <f>IF(E160="","",VLOOKUP(W160,図書名リスト!A:W,19,0))</f>
        <v/>
      </c>
      <c r="Q160" s="5" t="str">
        <f>IF(E160="","",VLOOKUP(W160,図書名リスト!A:W,20,0))</f>
        <v/>
      </c>
      <c r="R160" s="5" t="str">
        <f>IF(E160="","",VLOOKUP(W160,図書名リスト!A:W,22,0))</f>
        <v/>
      </c>
      <c r="S160" s="27" t="str">
        <f t="shared" si="26"/>
        <v xml:space="preserve"> </v>
      </c>
      <c r="T160" s="27" t="str">
        <f t="shared" si="27"/>
        <v>　</v>
      </c>
      <c r="U160" s="27" t="str">
        <f t="shared" si="28"/>
        <v xml:space="preserve"> </v>
      </c>
      <c r="V160" s="27">
        <f t="shared" si="29"/>
        <v>0</v>
      </c>
      <c r="W160" s="27" t="str">
        <f t="shared" si="30"/>
        <v/>
      </c>
      <c r="Z160" s="1" t="str">
        <f t="shared" si="22"/>
        <v/>
      </c>
      <c r="AA160" s="1" t="str">
        <f t="shared" si="23"/>
        <v/>
      </c>
      <c r="AB160" s="1" t="str">
        <f t="shared" si="24"/>
        <v/>
      </c>
      <c r="AC160" s="1" t="str">
        <f t="shared" si="25"/>
        <v/>
      </c>
    </row>
    <row r="161" spans="2:29" s="2" customFormat="1" ht="57" customHeight="1" x14ac:dyDescent="0.2">
      <c r="B161" s="31"/>
      <c r="C161" s="7"/>
      <c r="D161" s="7"/>
      <c r="E161" s="32"/>
      <c r="F161" s="33"/>
      <c r="G161" s="31"/>
      <c r="H161" s="6" t="str">
        <f>IF(E161="","",VLOOKUP(E161,各種マスタ!A:C,2,0))</f>
        <v/>
      </c>
      <c r="I161" s="34" t="str">
        <f>IF(E161="","",VLOOKUP(W161,図書名リスト!A:W,5,0))</f>
        <v/>
      </c>
      <c r="J161" s="34" t="str">
        <f>IF(E161="","",VLOOKUP(W161,図書名リスト!A:W,9,0))</f>
        <v/>
      </c>
      <c r="K161" s="34" t="str">
        <f>IF(E161="","",VLOOKUP(W161,図書名リスト!A:W,23,0))</f>
        <v/>
      </c>
      <c r="L161" s="5" t="str">
        <f>IF(E161="","",VLOOKUP(W161,図書名リスト!A:W,11,0))</f>
        <v/>
      </c>
      <c r="M161" s="35" t="str">
        <f>IF(E161="","",VLOOKUP(W161,図書名リスト!A:W,14,0))</f>
        <v/>
      </c>
      <c r="N161" s="36" t="str">
        <f>IF(E161="","",VLOOKUP(W161,図書名リスト!A:W,17,0))</f>
        <v/>
      </c>
      <c r="O161" s="5" t="str">
        <f>IF(E161="","",VLOOKUP(W161,図書名リスト!A:W,21,0))</f>
        <v/>
      </c>
      <c r="P161" s="5" t="str">
        <f>IF(E161="","",VLOOKUP(W161,図書名リスト!A:W,19,0))</f>
        <v/>
      </c>
      <c r="Q161" s="5" t="str">
        <f>IF(E161="","",VLOOKUP(W161,図書名リスト!A:W,20,0))</f>
        <v/>
      </c>
      <c r="R161" s="5" t="str">
        <f>IF(E161="","",VLOOKUP(W161,図書名リスト!A:W,22,0))</f>
        <v/>
      </c>
      <c r="S161" s="27" t="str">
        <f t="shared" si="26"/>
        <v xml:space="preserve"> </v>
      </c>
      <c r="T161" s="27" t="str">
        <f t="shared" si="27"/>
        <v>　</v>
      </c>
      <c r="U161" s="27" t="str">
        <f t="shared" si="28"/>
        <v xml:space="preserve"> </v>
      </c>
      <c r="V161" s="27">
        <f t="shared" si="29"/>
        <v>0</v>
      </c>
      <c r="W161" s="27" t="str">
        <f t="shared" si="30"/>
        <v/>
      </c>
      <c r="Z161" s="1" t="str">
        <f t="shared" si="22"/>
        <v/>
      </c>
      <c r="AA161" s="1" t="str">
        <f t="shared" si="23"/>
        <v/>
      </c>
      <c r="AB161" s="1" t="str">
        <f t="shared" si="24"/>
        <v/>
      </c>
      <c r="AC161" s="1" t="str">
        <f t="shared" si="25"/>
        <v/>
      </c>
    </row>
    <row r="162" spans="2:29" s="2" customFormat="1" ht="57" customHeight="1" x14ac:dyDescent="0.2">
      <c r="B162" s="31"/>
      <c r="C162" s="7"/>
      <c r="D162" s="7"/>
      <c r="E162" s="32"/>
      <c r="F162" s="33"/>
      <c r="G162" s="31"/>
      <c r="H162" s="6" t="str">
        <f>IF(E162="","",VLOOKUP(E162,各種マスタ!A:C,2,0))</f>
        <v/>
      </c>
      <c r="I162" s="34" t="str">
        <f>IF(E162="","",VLOOKUP(W162,図書名リスト!A:W,5,0))</f>
        <v/>
      </c>
      <c r="J162" s="34" t="str">
        <f>IF(E162="","",VLOOKUP(W162,図書名リスト!A:W,9,0))</f>
        <v/>
      </c>
      <c r="K162" s="34" t="str">
        <f>IF(E162="","",VLOOKUP(W162,図書名リスト!A:W,23,0))</f>
        <v/>
      </c>
      <c r="L162" s="5" t="str">
        <f>IF(E162="","",VLOOKUP(W162,図書名リスト!A:W,11,0))</f>
        <v/>
      </c>
      <c r="M162" s="35" t="str">
        <f>IF(E162="","",VLOOKUP(W162,図書名リスト!A:W,14,0))</f>
        <v/>
      </c>
      <c r="N162" s="36" t="str">
        <f>IF(E162="","",VLOOKUP(W162,図書名リスト!A:W,17,0))</f>
        <v/>
      </c>
      <c r="O162" s="5" t="str">
        <f>IF(E162="","",VLOOKUP(W162,図書名リスト!A:W,21,0))</f>
        <v/>
      </c>
      <c r="P162" s="5" t="str">
        <f>IF(E162="","",VLOOKUP(W162,図書名リスト!A:W,19,0))</f>
        <v/>
      </c>
      <c r="Q162" s="5" t="str">
        <f>IF(E162="","",VLOOKUP(W162,図書名リスト!A:W,20,0))</f>
        <v/>
      </c>
      <c r="R162" s="5" t="str">
        <f>IF(E162="","",VLOOKUP(W162,図書名リスト!A:W,22,0))</f>
        <v/>
      </c>
      <c r="S162" s="27" t="str">
        <f t="shared" si="26"/>
        <v xml:space="preserve"> </v>
      </c>
      <c r="T162" s="27" t="str">
        <f t="shared" si="27"/>
        <v>　</v>
      </c>
      <c r="U162" s="27" t="str">
        <f t="shared" si="28"/>
        <v xml:space="preserve"> </v>
      </c>
      <c r="V162" s="27">
        <f t="shared" si="29"/>
        <v>0</v>
      </c>
      <c r="W162" s="27" t="str">
        <f t="shared" si="30"/>
        <v/>
      </c>
      <c r="Z162" s="1" t="str">
        <f t="shared" si="22"/>
        <v/>
      </c>
      <c r="AA162" s="1" t="str">
        <f t="shared" si="23"/>
        <v/>
      </c>
      <c r="AB162" s="1" t="str">
        <f t="shared" si="24"/>
        <v/>
      </c>
      <c r="AC162" s="1" t="str">
        <f t="shared" si="25"/>
        <v/>
      </c>
    </row>
    <row r="163" spans="2:29" s="2" customFormat="1" ht="57" customHeight="1" x14ac:dyDescent="0.2">
      <c r="B163" s="31"/>
      <c r="C163" s="7"/>
      <c r="D163" s="7"/>
      <c r="E163" s="32"/>
      <c r="F163" s="33"/>
      <c r="G163" s="31"/>
      <c r="H163" s="6" t="str">
        <f>IF(E163="","",VLOOKUP(E163,各種マスタ!A:C,2,0))</f>
        <v/>
      </c>
      <c r="I163" s="34" t="str">
        <f>IF(E163="","",VLOOKUP(W163,図書名リスト!A:W,5,0))</f>
        <v/>
      </c>
      <c r="J163" s="34" t="str">
        <f>IF(E163="","",VLOOKUP(W163,図書名リスト!A:W,9,0))</f>
        <v/>
      </c>
      <c r="K163" s="34" t="str">
        <f>IF(E163="","",VLOOKUP(W163,図書名リスト!A:W,23,0))</f>
        <v/>
      </c>
      <c r="L163" s="5" t="str">
        <f>IF(E163="","",VLOOKUP(W163,図書名リスト!A:W,11,0))</f>
        <v/>
      </c>
      <c r="M163" s="35" t="str">
        <f>IF(E163="","",VLOOKUP(W163,図書名リスト!A:W,14,0))</f>
        <v/>
      </c>
      <c r="N163" s="36" t="str">
        <f>IF(E163="","",VLOOKUP(W163,図書名リスト!A:W,17,0))</f>
        <v/>
      </c>
      <c r="O163" s="5" t="str">
        <f>IF(E163="","",VLOOKUP(W163,図書名リスト!A:W,21,0))</f>
        <v/>
      </c>
      <c r="P163" s="5" t="str">
        <f>IF(E163="","",VLOOKUP(W163,図書名リスト!A:W,19,0))</f>
        <v/>
      </c>
      <c r="Q163" s="5" t="str">
        <f>IF(E163="","",VLOOKUP(W163,図書名リスト!A:W,20,0))</f>
        <v/>
      </c>
      <c r="R163" s="5" t="str">
        <f>IF(E163="","",VLOOKUP(W163,図書名リスト!A:W,22,0))</f>
        <v/>
      </c>
      <c r="S163" s="27" t="str">
        <f t="shared" si="26"/>
        <v xml:space="preserve"> </v>
      </c>
      <c r="T163" s="27" t="str">
        <f t="shared" si="27"/>
        <v>　</v>
      </c>
      <c r="U163" s="27" t="str">
        <f t="shared" si="28"/>
        <v xml:space="preserve"> </v>
      </c>
      <c r="V163" s="27">
        <f t="shared" si="29"/>
        <v>0</v>
      </c>
      <c r="W163" s="27" t="str">
        <f t="shared" si="30"/>
        <v/>
      </c>
      <c r="Z163" s="1" t="str">
        <f t="shared" si="22"/>
        <v/>
      </c>
      <c r="AA163" s="1" t="str">
        <f t="shared" si="23"/>
        <v/>
      </c>
      <c r="AB163" s="1" t="str">
        <f t="shared" si="24"/>
        <v/>
      </c>
      <c r="AC163" s="1" t="str">
        <f t="shared" si="25"/>
        <v/>
      </c>
    </row>
    <row r="164" spans="2:29" s="2" customFormat="1" ht="57" customHeight="1" x14ac:dyDescent="0.2">
      <c r="B164" s="31"/>
      <c r="C164" s="7"/>
      <c r="D164" s="7"/>
      <c r="E164" s="32"/>
      <c r="F164" s="33"/>
      <c r="G164" s="31"/>
      <c r="H164" s="6" t="str">
        <f>IF(E164="","",VLOOKUP(E164,各種マスタ!A:C,2,0))</f>
        <v/>
      </c>
      <c r="I164" s="34" t="str">
        <f>IF(E164="","",VLOOKUP(W164,図書名リスト!A:W,5,0))</f>
        <v/>
      </c>
      <c r="J164" s="34" t="str">
        <f>IF(E164="","",VLOOKUP(W164,図書名リスト!A:W,9,0))</f>
        <v/>
      </c>
      <c r="K164" s="34" t="str">
        <f>IF(E164="","",VLOOKUP(W164,図書名リスト!A:W,23,0))</f>
        <v/>
      </c>
      <c r="L164" s="5" t="str">
        <f>IF(E164="","",VLOOKUP(W164,図書名リスト!A:W,11,0))</f>
        <v/>
      </c>
      <c r="M164" s="35" t="str">
        <f>IF(E164="","",VLOOKUP(W164,図書名リスト!A:W,14,0))</f>
        <v/>
      </c>
      <c r="N164" s="36" t="str">
        <f>IF(E164="","",VLOOKUP(W164,図書名リスト!A:W,17,0))</f>
        <v/>
      </c>
      <c r="O164" s="5" t="str">
        <f>IF(E164="","",VLOOKUP(W164,図書名リスト!A:W,21,0))</f>
        <v/>
      </c>
      <c r="P164" s="5" t="str">
        <f>IF(E164="","",VLOOKUP(W164,図書名リスト!A:W,19,0))</f>
        <v/>
      </c>
      <c r="Q164" s="5" t="str">
        <f>IF(E164="","",VLOOKUP(W164,図書名リスト!A:W,20,0))</f>
        <v/>
      </c>
      <c r="R164" s="5" t="str">
        <f>IF(E164="","",VLOOKUP(W164,図書名リスト!A:W,22,0))</f>
        <v/>
      </c>
      <c r="S164" s="27" t="str">
        <f t="shared" si="26"/>
        <v xml:space="preserve"> </v>
      </c>
      <c r="T164" s="27" t="str">
        <f t="shared" si="27"/>
        <v>　</v>
      </c>
      <c r="U164" s="27" t="str">
        <f t="shared" si="28"/>
        <v xml:space="preserve"> </v>
      </c>
      <c r="V164" s="27">
        <f t="shared" si="29"/>
        <v>0</v>
      </c>
      <c r="W164" s="27" t="str">
        <f t="shared" si="30"/>
        <v/>
      </c>
      <c r="Z164" s="1" t="str">
        <f t="shared" si="22"/>
        <v/>
      </c>
      <c r="AA164" s="1" t="str">
        <f t="shared" si="23"/>
        <v/>
      </c>
      <c r="AB164" s="1" t="str">
        <f t="shared" si="24"/>
        <v/>
      </c>
      <c r="AC164" s="1" t="str">
        <f t="shared" si="25"/>
        <v/>
      </c>
    </row>
    <row r="165" spans="2:29" s="2" customFormat="1" ht="57" customHeight="1" x14ac:dyDescent="0.2">
      <c r="B165" s="31"/>
      <c r="C165" s="7"/>
      <c r="D165" s="7"/>
      <c r="E165" s="32"/>
      <c r="F165" s="33"/>
      <c r="G165" s="31"/>
      <c r="H165" s="6" t="str">
        <f>IF(E165="","",VLOOKUP(E165,各種マスタ!A:C,2,0))</f>
        <v/>
      </c>
      <c r="I165" s="34" t="str">
        <f>IF(E165="","",VLOOKUP(W165,図書名リスト!A:W,5,0))</f>
        <v/>
      </c>
      <c r="J165" s="34" t="str">
        <f>IF(E165="","",VLOOKUP(W165,図書名リスト!A:W,9,0))</f>
        <v/>
      </c>
      <c r="K165" s="34" t="str">
        <f>IF(E165="","",VLOOKUP(W165,図書名リスト!A:W,23,0))</f>
        <v/>
      </c>
      <c r="L165" s="5" t="str">
        <f>IF(E165="","",VLOOKUP(W165,図書名リスト!A:W,11,0))</f>
        <v/>
      </c>
      <c r="M165" s="35" t="str">
        <f>IF(E165="","",VLOOKUP(W165,図書名リスト!A:W,14,0))</f>
        <v/>
      </c>
      <c r="N165" s="36" t="str">
        <f>IF(E165="","",VLOOKUP(W165,図書名リスト!A:W,17,0))</f>
        <v/>
      </c>
      <c r="O165" s="5" t="str">
        <f>IF(E165="","",VLOOKUP(W165,図書名リスト!A:W,21,0))</f>
        <v/>
      </c>
      <c r="P165" s="5" t="str">
        <f>IF(E165="","",VLOOKUP(W165,図書名リスト!A:W,19,0))</f>
        <v/>
      </c>
      <c r="Q165" s="5" t="str">
        <f>IF(E165="","",VLOOKUP(W165,図書名リスト!A:W,20,0))</f>
        <v/>
      </c>
      <c r="R165" s="5" t="str">
        <f>IF(E165="","",VLOOKUP(W165,図書名リスト!A:W,22,0))</f>
        <v/>
      </c>
      <c r="S165" s="27" t="str">
        <f t="shared" si="26"/>
        <v xml:space="preserve"> </v>
      </c>
      <c r="T165" s="27" t="str">
        <f t="shared" si="27"/>
        <v>　</v>
      </c>
      <c r="U165" s="27" t="str">
        <f t="shared" si="28"/>
        <v xml:space="preserve"> </v>
      </c>
      <c r="V165" s="27">
        <f t="shared" si="29"/>
        <v>0</v>
      </c>
      <c r="W165" s="27" t="str">
        <f t="shared" si="30"/>
        <v/>
      </c>
      <c r="Z165" s="1" t="str">
        <f t="shared" si="22"/>
        <v/>
      </c>
      <c r="AA165" s="1" t="str">
        <f t="shared" si="23"/>
        <v/>
      </c>
      <c r="AB165" s="1" t="str">
        <f t="shared" si="24"/>
        <v/>
      </c>
      <c r="AC165" s="1" t="str">
        <f t="shared" si="25"/>
        <v/>
      </c>
    </row>
    <row r="166" spans="2:29" s="2" customFormat="1" ht="57" customHeight="1" x14ac:dyDescent="0.2">
      <c r="B166" s="31"/>
      <c r="C166" s="7"/>
      <c r="D166" s="7"/>
      <c r="E166" s="32"/>
      <c r="F166" s="33"/>
      <c r="G166" s="31"/>
      <c r="H166" s="6" t="str">
        <f>IF(E166="","",VLOOKUP(E166,各種マスタ!A:C,2,0))</f>
        <v/>
      </c>
      <c r="I166" s="34" t="str">
        <f>IF(E166="","",VLOOKUP(W166,図書名リスト!A:W,5,0))</f>
        <v/>
      </c>
      <c r="J166" s="34" t="str">
        <f>IF(E166="","",VLOOKUP(W166,図書名リスト!A:W,9,0))</f>
        <v/>
      </c>
      <c r="K166" s="34" t="str">
        <f>IF(E166="","",VLOOKUP(W166,図書名リスト!A:W,23,0))</f>
        <v/>
      </c>
      <c r="L166" s="5" t="str">
        <f>IF(E166="","",VLOOKUP(W166,図書名リスト!A:W,11,0))</f>
        <v/>
      </c>
      <c r="M166" s="35" t="str">
        <f>IF(E166="","",VLOOKUP(W166,図書名リスト!A:W,14,0))</f>
        <v/>
      </c>
      <c r="N166" s="36" t="str">
        <f>IF(E166="","",VLOOKUP(W166,図書名リスト!A:W,17,0))</f>
        <v/>
      </c>
      <c r="O166" s="5" t="str">
        <f>IF(E166="","",VLOOKUP(W166,図書名リスト!A:W,21,0))</f>
        <v/>
      </c>
      <c r="P166" s="5" t="str">
        <f>IF(E166="","",VLOOKUP(W166,図書名リスト!A:W,19,0))</f>
        <v/>
      </c>
      <c r="Q166" s="5" t="str">
        <f>IF(E166="","",VLOOKUP(W166,図書名リスト!A:W,20,0))</f>
        <v/>
      </c>
      <c r="R166" s="5" t="str">
        <f>IF(E166="","",VLOOKUP(W166,図書名リスト!A:W,22,0))</f>
        <v/>
      </c>
      <c r="S166" s="27" t="str">
        <f t="shared" si="26"/>
        <v xml:space="preserve"> </v>
      </c>
      <c r="T166" s="27" t="str">
        <f t="shared" si="27"/>
        <v>　</v>
      </c>
      <c r="U166" s="27" t="str">
        <f t="shared" si="28"/>
        <v xml:space="preserve"> </v>
      </c>
      <c r="V166" s="27">
        <f t="shared" si="29"/>
        <v>0</v>
      </c>
      <c r="W166" s="27" t="str">
        <f t="shared" si="30"/>
        <v/>
      </c>
      <c r="Z166" s="1" t="str">
        <f t="shared" si="22"/>
        <v/>
      </c>
      <c r="AA166" s="1" t="str">
        <f t="shared" si="23"/>
        <v/>
      </c>
      <c r="AB166" s="1" t="str">
        <f t="shared" si="24"/>
        <v/>
      </c>
      <c r="AC166" s="1" t="str">
        <f t="shared" si="25"/>
        <v/>
      </c>
    </row>
    <row r="167" spans="2:29" s="2" customFormat="1" ht="57" customHeight="1" x14ac:dyDescent="0.2">
      <c r="B167" s="31"/>
      <c r="C167" s="7"/>
      <c r="D167" s="7"/>
      <c r="E167" s="32"/>
      <c r="F167" s="33"/>
      <c r="G167" s="31"/>
      <c r="H167" s="6" t="str">
        <f>IF(E167="","",VLOOKUP(E167,各種マスタ!A:C,2,0))</f>
        <v/>
      </c>
      <c r="I167" s="34" t="str">
        <f>IF(E167="","",VLOOKUP(W167,図書名リスト!A:W,5,0))</f>
        <v/>
      </c>
      <c r="J167" s="34" t="str">
        <f>IF(E167="","",VLOOKUP(W167,図書名リスト!A:W,9,0))</f>
        <v/>
      </c>
      <c r="K167" s="34" t="str">
        <f>IF(E167="","",VLOOKUP(W167,図書名リスト!A:W,23,0))</f>
        <v/>
      </c>
      <c r="L167" s="5" t="str">
        <f>IF(E167="","",VLOOKUP(W167,図書名リスト!A:W,11,0))</f>
        <v/>
      </c>
      <c r="M167" s="35" t="str">
        <f>IF(E167="","",VLOOKUP(W167,図書名リスト!A:W,14,0))</f>
        <v/>
      </c>
      <c r="N167" s="36" t="str">
        <f>IF(E167="","",VLOOKUP(W167,図書名リスト!A:W,17,0))</f>
        <v/>
      </c>
      <c r="O167" s="5" t="str">
        <f>IF(E167="","",VLOOKUP(W167,図書名リスト!A:W,21,0))</f>
        <v/>
      </c>
      <c r="P167" s="5" t="str">
        <f>IF(E167="","",VLOOKUP(W167,図書名リスト!A:W,19,0))</f>
        <v/>
      </c>
      <c r="Q167" s="5" t="str">
        <f>IF(E167="","",VLOOKUP(W167,図書名リスト!A:W,20,0))</f>
        <v/>
      </c>
      <c r="R167" s="5" t="str">
        <f>IF(E167="","",VLOOKUP(W167,図書名リスト!A:W,22,0))</f>
        <v/>
      </c>
      <c r="S167" s="27" t="str">
        <f t="shared" si="26"/>
        <v xml:space="preserve"> </v>
      </c>
      <c r="T167" s="27" t="str">
        <f t="shared" si="27"/>
        <v>　</v>
      </c>
      <c r="U167" s="27" t="str">
        <f t="shared" si="28"/>
        <v xml:space="preserve"> </v>
      </c>
      <c r="V167" s="27">
        <f t="shared" si="29"/>
        <v>0</v>
      </c>
      <c r="W167" s="27" t="str">
        <f t="shared" si="30"/>
        <v/>
      </c>
      <c r="Z167" s="1" t="str">
        <f t="shared" si="22"/>
        <v/>
      </c>
      <c r="AA167" s="1" t="str">
        <f t="shared" si="23"/>
        <v/>
      </c>
      <c r="AB167" s="1" t="str">
        <f t="shared" si="24"/>
        <v/>
      </c>
      <c r="AC167" s="1" t="str">
        <f t="shared" si="25"/>
        <v/>
      </c>
    </row>
    <row r="168" spans="2:29" s="2" customFormat="1" ht="57" customHeight="1" x14ac:dyDescent="0.2">
      <c r="B168" s="31"/>
      <c r="C168" s="7"/>
      <c r="D168" s="7"/>
      <c r="E168" s="32"/>
      <c r="F168" s="33"/>
      <c r="G168" s="31"/>
      <c r="H168" s="6" t="str">
        <f>IF(E168="","",VLOOKUP(E168,各種マスタ!A:C,2,0))</f>
        <v/>
      </c>
      <c r="I168" s="34" t="str">
        <f>IF(E168="","",VLOOKUP(W168,図書名リスト!A:W,5,0))</f>
        <v/>
      </c>
      <c r="J168" s="34" t="str">
        <f>IF(E168="","",VLOOKUP(W168,図書名リスト!A:W,9,0))</f>
        <v/>
      </c>
      <c r="K168" s="34" t="str">
        <f>IF(E168="","",VLOOKUP(W168,図書名リスト!A:W,23,0))</f>
        <v/>
      </c>
      <c r="L168" s="5" t="str">
        <f>IF(E168="","",VLOOKUP(W168,図書名リスト!A:W,11,0))</f>
        <v/>
      </c>
      <c r="M168" s="35" t="str">
        <f>IF(E168="","",VLOOKUP(W168,図書名リスト!A:W,14,0))</f>
        <v/>
      </c>
      <c r="N168" s="36" t="str">
        <f>IF(E168="","",VLOOKUP(W168,図書名リスト!A:W,17,0))</f>
        <v/>
      </c>
      <c r="O168" s="5" t="str">
        <f>IF(E168="","",VLOOKUP(W168,図書名リスト!A:W,21,0))</f>
        <v/>
      </c>
      <c r="P168" s="5" t="str">
        <f>IF(E168="","",VLOOKUP(W168,図書名リスト!A:W,19,0))</f>
        <v/>
      </c>
      <c r="Q168" s="5" t="str">
        <f>IF(E168="","",VLOOKUP(W168,図書名リスト!A:W,20,0))</f>
        <v/>
      </c>
      <c r="R168" s="5" t="str">
        <f>IF(E168="","",VLOOKUP(W168,図書名リスト!A:W,22,0))</f>
        <v/>
      </c>
      <c r="S168" s="27" t="str">
        <f t="shared" si="26"/>
        <v xml:space="preserve"> </v>
      </c>
      <c r="T168" s="27" t="str">
        <f t="shared" si="27"/>
        <v>　</v>
      </c>
      <c r="U168" s="27" t="str">
        <f t="shared" si="28"/>
        <v xml:space="preserve"> </v>
      </c>
      <c r="V168" s="27">
        <f t="shared" si="29"/>
        <v>0</v>
      </c>
      <c r="W168" s="27" t="str">
        <f t="shared" si="30"/>
        <v/>
      </c>
      <c r="Z168" s="1" t="str">
        <f t="shared" si="22"/>
        <v/>
      </c>
      <c r="AA168" s="1" t="str">
        <f t="shared" si="23"/>
        <v/>
      </c>
      <c r="AB168" s="1" t="str">
        <f t="shared" si="24"/>
        <v/>
      </c>
      <c r="AC168" s="1" t="str">
        <f t="shared" si="25"/>
        <v/>
      </c>
    </row>
    <row r="169" spans="2:29" s="2" customFormat="1" ht="57" customHeight="1" x14ac:dyDescent="0.2">
      <c r="B169" s="31"/>
      <c r="C169" s="7"/>
      <c r="D169" s="7"/>
      <c r="E169" s="32"/>
      <c r="F169" s="33"/>
      <c r="G169" s="31"/>
      <c r="H169" s="6" t="str">
        <f>IF(E169="","",VLOOKUP(E169,各種マスタ!A:C,2,0))</f>
        <v/>
      </c>
      <c r="I169" s="34" t="str">
        <f>IF(E169="","",VLOOKUP(W169,図書名リスト!A:W,5,0))</f>
        <v/>
      </c>
      <c r="J169" s="34" t="str">
        <f>IF(E169="","",VLOOKUP(W169,図書名リスト!A:W,9,0))</f>
        <v/>
      </c>
      <c r="K169" s="34" t="str">
        <f>IF(E169="","",VLOOKUP(W169,図書名リスト!A:W,23,0))</f>
        <v/>
      </c>
      <c r="L169" s="5" t="str">
        <f>IF(E169="","",VLOOKUP(W169,図書名リスト!A:W,11,0))</f>
        <v/>
      </c>
      <c r="M169" s="35" t="str">
        <f>IF(E169="","",VLOOKUP(W169,図書名リスト!A:W,14,0))</f>
        <v/>
      </c>
      <c r="N169" s="36" t="str">
        <f>IF(E169="","",VLOOKUP(W169,図書名リスト!A:W,17,0))</f>
        <v/>
      </c>
      <c r="O169" s="5" t="str">
        <f>IF(E169="","",VLOOKUP(W169,図書名リスト!A:W,21,0))</f>
        <v/>
      </c>
      <c r="P169" s="5" t="str">
        <f>IF(E169="","",VLOOKUP(W169,図書名リスト!A:W,19,0))</f>
        <v/>
      </c>
      <c r="Q169" s="5" t="str">
        <f>IF(E169="","",VLOOKUP(W169,図書名リスト!A:W,20,0))</f>
        <v/>
      </c>
      <c r="R169" s="5" t="str">
        <f>IF(E169="","",VLOOKUP(W169,図書名リスト!A:W,22,0))</f>
        <v/>
      </c>
      <c r="S169" s="27" t="str">
        <f t="shared" si="26"/>
        <v xml:space="preserve"> </v>
      </c>
      <c r="T169" s="27" t="str">
        <f t="shared" si="27"/>
        <v>　</v>
      </c>
      <c r="U169" s="27" t="str">
        <f t="shared" si="28"/>
        <v xml:space="preserve"> </v>
      </c>
      <c r="V169" s="27">
        <f t="shared" si="29"/>
        <v>0</v>
      </c>
      <c r="W169" s="27" t="str">
        <f t="shared" si="30"/>
        <v/>
      </c>
      <c r="Z169" s="1" t="str">
        <f t="shared" si="22"/>
        <v/>
      </c>
      <c r="AA169" s="1" t="str">
        <f t="shared" si="23"/>
        <v/>
      </c>
      <c r="AB169" s="1" t="str">
        <f t="shared" si="24"/>
        <v/>
      </c>
      <c r="AC169" s="1" t="str">
        <f t="shared" si="25"/>
        <v/>
      </c>
    </row>
    <row r="170" spans="2:29" s="2" customFormat="1" ht="57" customHeight="1" x14ac:dyDescent="0.2">
      <c r="B170" s="31"/>
      <c r="C170" s="7"/>
      <c r="D170" s="7"/>
      <c r="E170" s="32"/>
      <c r="F170" s="33"/>
      <c r="G170" s="31"/>
      <c r="H170" s="6" t="str">
        <f>IF(E170="","",VLOOKUP(E170,各種マスタ!A:C,2,0))</f>
        <v/>
      </c>
      <c r="I170" s="34" t="str">
        <f>IF(E170="","",VLOOKUP(W170,図書名リスト!A:W,5,0))</f>
        <v/>
      </c>
      <c r="J170" s="34" t="str">
        <f>IF(E170="","",VLOOKUP(W170,図書名リスト!A:W,9,0))</f>
        <v/>
      </c>
      <c r="K170" s="34" t="str">
        <f>IF(E170="","",VLOOKUP(W170,図書名リスト!A:W,23,0))</f>
        <v/>
      </c>
      <c r="L170" s="5" t="str">
        <f>IF(E170="","",VLOOKUP(W170,図書名リスト!A:W,11,0))</f>
        <v/>
      </c>
      <c r="M170" s="35" t="str">
        <f>IF(E170="","",VLOOKUP(W170,図書名リスト!A:W,14,0))</f>
        <v/>
      </c>
      <c r="N170" s="36" t="str">
        <f>IF(E170="","",VLOOKUP(W170,図書名リスト!A:W,17,0))</f>
        <v/>
      </c>
      <c r="O170" s="5" t="str">
        <f>IF(E170="","",VLOOKUP(W170,図書名リスト!A:W,21,0))</f>
        <v/>
      </c>
      <c r="P170" s="5" t="str">
        <f>IF(E170="","",VLOOKUP(W170,図書名リスト!A:W,19,0))</f>
        <v/>
      </c>
      <c r="Q170" s="5" t="str">
        <f>IF(E170="","",VLOOKUP(W170,図書名リスト!A:W,20,0))</f>
        <v/>
      </c>
      <c r="R170" s="5" t="str">
        <f>IF(E170="","",VLOOKUP(W170,図書名リスト!A:W,22,0))</f>
        <v/>
      </c>
      <c r="S170" s="27" t="str">
        <f t="shared" si="26"/>
        <v xml:space="preserve"> </v>
      </c>
      <c r="T170" s="27" t="str">
        <f t="shared" si="27"/>
        <v>　</v>
      </c>
      <c r="U170" s="27" t="str">
        <f t="shared" si="28"/>
        <v xml:space="preserve"> </v>
      </c>
      <c r="V170" s="27">
        <f t="shared" si="29"/>
        <v>0</v>
      </c>
      <c r="W170" s="27" t="str">
        <f t="shared" si="30"/>
        <v/>
      </c>
      <c r="Z170" s="1" t="str">
        <f t="shared" si="22"/>
        <v/>
      </c>
      <c r="AA170" s="1" t="str">
        <f t="shared" si="23"/>
        <v/>
      </c>
      <c r="AB170" s="1" t="str">
        <f t="shared" si="24"/>
        <v/>
      </c>
      <c r="AC170" s="1" t="str">
        <f t="shared" si="25"/>
        <v/>
      </c>
    </row>
    <row r="171" spans="2:29" s="2" customFormat="1" ht="57" customHeight="1" x14ac:dyDescent="0.2">
      <c r="B171" s="31"/>
      <c r="C171" s="7"/>
      <c r="D171" s="7"/>
      <c r="E171" s="32"/>
      <c r="F171" s="33"/>
      <c r="G171" s="31"/>
      <c r="H171" s="6" t="str">
        <f>IF(E171="","",VLOOKUP(E171,各種マスタ!A:C,2,0))</f>
        <v/>
      </c>
      <c r="I171" s="34" t="str">
        <f>IF(E171="","",VLOOKUP(W171,図書名リスト!A:W,5,0))</f>
        <v/>
      </c>
      <c r="J171" s="34" t="str">
        <f>IF(E171="","",VLOOKUP(W171,図書名リスト!A:W,9,0))</f>
        <v/>
      </c>
      <c r="K171" s="34" t="str">
        <f>IF(E171="","",VLOOKUP(W171,図書名リスト!A:W,23,0))</f>
        <v/>
      </c>
      <c r="L171" s="5" t="str">
        <f>IF(E171="","",VLOOKUP(W171,図書名リスト!A:W,11,0))</f>
        <v/>
      </c>
      <c r="M171" s="35" t="str">
        <f>IF(E171="","",VLOOKUP(W171,図書名リスト!A:W,14,0))</f>
        <v/>
      </c>
      <c r="N171" s="36" t="str">
        <f>IF(E171="","",VLOOKUP(W171,図書名リスト!A:W,17,0))</f>
        <v/>
      </c>
      <c r="O171" s="5" t="str">
        <f>IF(E171="","",VLOOKUP(W171,図書名リスト!A:W,21,0))</f>
        <v/>
      </c>
      <c r="P171" s="5" t="str">
        <f>IF(E171="","",VLOOKUP(W171,図書名リスト!A:W,19,0))</f>
        <v/>
      </c>
      <c r="Q171" s="5" t="str">
        <f>IF(E171="","",VLOOKUP(W171,図書名リスト!A:W,20,0))</f>
        <v/>
      </c>
      <c r="R171" s="5" t="str">
        <f>IF(E171="","",VLOOKUP(W171,図書名リスト!A:W,22,0))</f>
        <v/>
      </c>
      <c r="S171" s="27" t="str">
        <f t="shared" si="26"/>
        <v xml:space="preserve"> </v>
      </c>
      <c r="T171" s="27" t="str">
        <f t="shared" si="27"/>
        <v>　</v>
      </c>
      <c r="U171" s="27" t="str">
        <f t="shared" si="28"/>
        <v xml:space="preserve"> </v>
      </c>
      <c r="V171" s="27">
        <f t="shared" si="29"/>
        <v>0</v>
      </c>
      <c r="W171" s="27" t="str">
        <f t="shared" si="30"/>
        <v/>
      </c>
      <c r="Z171" s="1" t="str">
        <f t="shared" si="22"/>
        <v/>
      </c>
      <c r="AA171" s="1" t="str">
        <f t="shared" si="23"/>
        <v/>
      </c>
      <c r="AB171" s="1" t="str">
        <f t="shared" si="24"/>
        <v/>
      </c>
      <c r="AC171" s="1" t="str">
        <f t="shared" si="25"/>
        <v/>
      </c>
    </row>
    <row r="172" spans="2:29" s="2" customFormat="1" ht="57" customHeight="1" x14ac:dyDescent="0.2">
      <c r="B172" s="31"/>
      <c r="C172" s="7"/>
      <c r="D172" s="7"/>
      <c r="E172" s="32"/>
      <c r="F172" s="33"/>
      <c r="G172" s="31"/>
      <c r="H172" s="6" t="str">
        <f>IF(E172="","",VLOOKUP(E172,各種マスタ!A:C,2,0))</f>
        <v/>
      </c>
      <c r="I172" s="34" t="str">
        <f>IF(E172="","",VLOOKUP(W172,図書名リスト!A:W,5,0))</f>
        <v/>
      </c>
      <c r="J172" s="34" t="str">
        <f>IF(E172="","",VLOOKUP(W172,図書名リスト!A:W,9,0))</f>
        <v/>
      </c>
      <c r="K172" s="34" t="str">
        <f>IF(E172="","",VLOOKUP(W172,図書名リスト!A:W,23,0))</f>
        <v/>
      </c>
      <c r="L172" s="5" t="str">
        <f>IF(E172="","",VLOOKUP(W172,図書名リスト!A:W,11,0))</f>
        <v/>
      </c>
      <c r="M172" s="35" t="str">
        <f>IF(E172="","",VLOOKUP(W172,図書名リスト!A:W,14,0))</f>
        <v/>
      </c>
      <c r="N172" s="36" t="str">
        <f>IF(E172="","",VLOOKUP(W172,図書名リスト!A:W,17,0))</f>
        <v/>
      </c>
      <c r="O172" s="5" t="str">
        <f>IF(E172="","",VLOOKUP(W172,図書名リスト!A:W,21,0))</f>
        <v/>
      </c>
      <c r="P172" s="5" t="str">
        <f>IF(E172="","",VLOOKUP(W172,図書名リスト!A:W,19,0))</f>
        <v/>
      </c>
      <c r="Q172" s="5" t="str">
        <f>IF(E172="","",VLOOKUP(W172,図書名リスト!A:W,20,0))</f>
        <v/>
      </c>
      <c r="R172" s="5" t="str">
        <f>IF(E172="","",VLOOKUP(W172,図書名リスト!A:W,22,0))</f>
        <v/>
      </c>
      <c r="S172" s="27" t="str">
        <f t="shared" si="26"/>
        <v xml:space="preserve"> </v>
      </c>
      <c r="T172" s="27" t="str">
        <f t="shared" si="27"/>
        <v>　</v>
      </c>
      <c r="U172" s="27" t="str">
        <f t="shared" si="28"/>
        <v xml:space="preserve"> </v>
      </c>
      <c r="V172" s="27">
        <f t="shared" si="29"/>
        <v>0</v>
      </c>
      <c r="W172" s="27" t="str">
        <f t="shared" si="30"/>
        <v/>
      </c>
      <c r="Z172" s="1" t="str">
        <f t="shared" si="22"/>
        <v/>
      </c>
      <c r="AA172" s="1" t="str">
        <f t="shared" si="23"/>
        <v/>
      </c>
      <c r="AB172" s="1" t="str">
        <f t="shared" si="24"/>
        <v/>
      </c>
      <c r="AC172" s="1" t="str">
        <f t="shared" si="25"/>
        <v/>
      </c>
    </row>
    <row r="173" spans="2:29" s="2" customFormat="1" ht="57" customHeight="1" x14ac:dyDescent="0.2">
      <c r="B173" s="31"/>
      <c r="C173" s="7"/>
      <c r="D173" s="7"/>
      <c r="E173" s="32"/>
      <c r="F173" s="33"/>
      <c r="G173" s="31"/>
      <c r="H173" s="6" t="str">
        <f>IF(E173="","",VLOOKUP(E173,各種マスタ!A:C,2,0))</f>
        <v/>
      </c>
      <c r="I173" s="34" t="str">
        <f>IF(E173="","",VLOOKUP(W173,図書名リスト!A:W,5,0))</f>
        <v/>
      </c>
      <c r="J173" s="34" t="str">
        <f>IF(E173="","",VLOOKUP(W173,図書名リスト!A:W,9,0))</f>
        <v/>
      </c>
      <c r="K173" s="34" t="str">
        <f>IF(E173="","",VLOOKUP(W173,図書名リスト!A:W,23,0))</f>
        <v/>
      </c>
      <c r="L173" s="5" t="str">
        <f>IF(E173="","",VLOOKUP(W173,図書名リスト!A:W,11,0))</f>
        <v/>
      </c>
      <c r="M173" s="35" t="str">
        <f>IF(E173="","",VLOOKUP(W173,図書名リスト!A:W,14,0))</f>
        <v/>
      </c>
      <c r="N173" s="36" t="str">
        <f>IF(E173="","",VLOOKUP(W173,図書名リスト!A:W,17,0))</f>
        <v/>
      </c>
      <c r="O173" s="5" t="str">
        <f>IF(E173="","",VLOOKUP(W173,図書名リスト!A:W,21,0))</f>
        <v/>
      </c>
      <c r="P173" s="5" t="str">
        <f>IF(E173="","",VLOOKUP(W173,図書名リスト!A:W,19,0))</f>
        <v/>
      </c>
      <c r="Q173" s="5" t="str">
        <f>IF(E173="","",VLOOKUP(W173,図書名リスト!A:W,20,0))</f>
        <v/>
      </c>
      <c r="R173" s="5" t="str">
        <f>IF(E173="","",VLOOKUP(W173,図書名リスト!A:W,22,0))</f>
        <v/>
      </c>
      <c r="S173" s="27" t="str">
        <f t="shared" si="26"/>
        <v xml:space="preserve"> </v>
      </c>
      <c r="T173" s="27" t="str">
        <f t="shared" si="27"/>
        <v>　</v>
      </c>
      <c r="U173" s="27" t="str">
        <f t="shared" si="28"/>
        <v xml:space="preserve"> </v>
      </c>
      <c r="V173" s="27">
        <f t="shared" si="29"/>
        <v>0</v>
      </c>
      <c r="W173" s="27" t="str">
        <f t="shared" si="30"/>
        <v/>
      </c>
      <c r="Z173" s="1" t="str">
        <f t="shared" si="22"/>
        <v/>
      </c>
      <c r="AA173" s="1" t="str">
        <f t="shared" si="23"/>
        <v/>
      </c>
      <c r="AB173" s="1" t="str">
        <f t="shared" si="24"/>
        <v/>
      </c>
      <c r="AC173" s="1" t="str">
        <f t="shared" si="25"/>
        <v/>
      </c>
    </row>
    <row r="174" spans="2:29" s="2" customFormat="1" ht="57" customHeight="1" x14ac:dyDescent="0.2">
      <c r="B174" s="31"/>
      <c r="C174" s="7"/>
      <c r="D174" s="7"/>
      <c r="E174" s="32"/>
      <c r="F174" s="33"/>
      <c r="G174" s="31"/>
      <c r="H174" s="6" t="str">
        <f>IF(E174="","",VLOOKUP(E174,各種マスタ!A:C,2,0))</f>
        <v/>
      </c>
      <c r="I174" s="34" t="str">
        <f>IF(E174="","",VLOOKUP(W174,図書名リスト!A:W,5,0))</f>
        <v/>
      </c>
      <c r="J174" s="34" t="str">
        <f>IF(E174="","",VLOOKUP(W174,図書名リスト!A:W,9,0))</f>
        <v/>
      </c>
      <c r="K174" s="34" t="str">
        <f>IF(E174="","",VLOOKUP(W174,図書名リスト!A:W,23,0))</f>
        <v/>
      </c>
      <c r="L174" s="5" t="str">
        <f>IF(E174="","",VLOOKUP(W174,図書名リスト!A:W,11,0))</f>
        <v/>
      </c>
      <c r="M174" s="35" t="str">
        <f>IF(E174="","",VLOOKUP(W174,図書名リスト!A:W,14,0))</f>
        <v/>
      </c>
      <c r="N174" s="36" t="str">
        <f>IF(E174="","",VLOOKUP(W174,図書名リスト!A:W,17,0))</f>
        <v/>
      </c>
      <c r="O174" s="5" t="str">
        <f>IF(E174="","",VLOOKUP(W174,図書名リスト!A:W,21,0))</f>
        <v/>
      </c>
      <c r="P174" s="5" t="str">
        <f>IF(E174="","",VLOOKUP(W174,図書名リスト!A:W,19,0))</f>
        <v/>
      </c>
      <c r="Q174" s="5" t="str">
        <f>IF(E174="","",VLOOKUP(W174,図書名リスト!A:W,20,0))</f>
        <v/>
      </c>
      <c r="R174" s="5" t="str">
        <f>IF(E174="","",VLOOKUP(W174,図書名リスト!A:W,22,0))</f>
        <v/>
      </c>
      <c r="S174" s="27" t="str">
        <f t="shared" si="26"/>
        <v xml:space="preserve"> </v>
      </c>
      <c r="T174" s="27" t="str">
        <f t="shared" si="27"/>
        <v>　</v>
      </c>
      <c r="U174" s="27" t="str">
        <f t="shared" si="28"/>
        <v xml:space="preserve"> </v>
      </c>
      <c r="V174" s="27">
        <f t="shared" si="29"/>
        <v>0</v>
      </c>
      <c r="W174" s="27" t="str">
        <f t="shared" si="30"/>
        <v/>
      </c>
      <c r="Z174" s="1" t="str">
        <f t="shared" si="22"/>
        <v/>
      </c>
      <c r="AA174" s="1" t="str">
        <f t="shared" si="23"/>
        <v/>
      </c>
      <c r="AB174" s="1" t="str">
        <f t="shared" si="24"/>
        <v/>
      </c>
      <c r="AC174" s="1" t="str">
        <f t="shared" si="25"/>
        <v/>
      </c>
    </row>
    <row r="175" spans="2:29" s="2" customFormat="1" ht="57" customHeight="1" x14ac:dyDescent="0.2">
      <c r="B175" s="31"/>
      <c r="C175" s="7"/>
      <c r="D175" s="7"/>
      <c r="E175" s="32"/>
      <c r="F175" s="33"/>
      <c r="G175" s="31"/>
      <c r="H175" s="6" t="str">
        <f>IF(E175="","",VLOOKUP(E175,各種マスタ!A:C,2,0))</f>
        <v/>
      </c>
      <c r="I175" s="34" t="str">
        <f>IF(E175="","",VLOOKUP(W175,図書名リスト!A:W,5,0))</f>
        <v/>
      </c>
      <c r="J175" s="34" t="str">
        <f>IF(E175="","",VLOOKUP(W175,図書名リスト!A:W,9,0))</f>
        <v/>
      </c>
      <c r="K175" s="34" t="str">
        <f>IF(E175="","",VLOOKUP(W175,図書名リスト!A:W,23,0))</f>
        <v/>
      </c>
      <c r="L175" s="5" t="str">
        <f>IF(E175="","",VLOOKUP(W175,図書名リスト!A:W,11,0))</f>
        <v/>
      </c>
      <c r="M175" s="35" t="str">
        <f>IF(E175="","",VLOOKUP(W175,図書名リスト!A:W,14,0))</f>
        <v/>
      </c>
      <c r="N175" s="36" t="str">
        <f>IF(E175="","",VLOOKUP(W175,図書名リスト!A:W,17,0))</f>
        <v/>
      </c>
      <c r="O175" s="5" t="str">
        <f>IF(E175="","",VLOOKUP(W175,図書名リスト!A:W,21,0))</f>
        <v/>
      </c>
      <c r="P175" s="5" t="str">
        <f>IF(E175="","",VLOOKUP(W175,図書名リスト!A:W,19,0))</f>
        <v/>
      </c>
      <c r="Q175" s="5" t="str">
        <f>IF(E175="","",VLOOKUP(W175,図書名リスト!A:W,20,0))</f>
        <v/>
      </c>
      <c r="R175" s="5" t="str">
        <f>IF(E175="","",VLOOKUP(W175,図書名リスト!A:W,22,0))</f>
        <v/>
      </c>
      <c r="S175" s="27" t="str">
        <f t="shared" si="26"/>
        <v xml:space="preserve"> </v>
      </c>
      <c r="T175" s="27" t="str">
        <f t="shared" si="27"/>
        <v>　</v>
      </c>
      <c r="U175" s="27" t="str">
        <f t="shared" si="28"/>
        <v xml:space="preserve"> </v>
      </c>
      <c r="V175" s="27">
        <f t="shared" si="29"/>
        <v>0</v>
      </c>
      <c r="W175" s="27" t="str">
        <f t="shared" si="30"/>
        <v/>
      </c>
      <c r="Z175" s="1" t="str">
        <f t="shared" si="22"/>
        <v/>
      </c>
      <c r="AA175" s="1" t="str">
        <f t="shared" si="23"/>
        <v/>
      </c>
      <c r="AB175" s="1" t="str">
        <f t="shared" si="24"/>
        <v/>
      </c>
      <c r="AC175" s="1" t="str">
        <f t="shared" si="25"/>
        <v/>
      </c>
    </row>
    <row r="176" spans="2:29" s="2" customFormat="1" ht="57" customHeight="1" x14ac:dyDescent="0.2">
      <c r="B176" s="31"/>
      <c r="C176" s="7"/>
      <c r="D176" s="7"/>
      <c r="E176" s="32"/>
      <c r="F176" s="33"/>
      <c r="G176" s="31"/>
      <c r="H176" s="6" t="str">
        <f>IF(E176="","",VLOOKUP(E176,各種マスタ!A:C,2,0))</f>
        <v/>
      </c>
      <c r="I176" s="34" t="str">
        <f>IF(E176="","",VLOOKUP(W176,図書名リスト!A:W,5,0))</f>
        <v/>
      </c>
      <c r="J176" s="34" t="str">
        <f>IF(E176="","",VLOOKUP(W176,図書名リスト!A:W,9,0))</f>
        <v/>
      </c>
      <c r="K176" s="34" t="str">
        <f>IF(E176="","",VLOOKUP(W176,図書名リスト!A:W,23,0))</f>
        <v/>
      </c>
      <c r="L176" s="5" t="str">
        <f>IF(E176="","",VLOOKUP(W176,図書名リスト!A:W,11,0))</f>
        <v/>
      </c>
      <c r="M176" s="35" t="str">
        <f>IF(E176="","",VLOOKUP(W176,図書名リスト!A:W,14,0))</f>
        <v/>
      </c>
      <c r="N176" s="36" t="str">
        <f>IF(E176="","",VLOOKUP(W176,図書名リスト!A:W,17,0))</f>
        <v/>
      </c>
      <c r="O176" s="5" t="str">
        <f>IF(E176="","",VLOOKUP(W176,図書名リスト!A:W,21,0))</f>
        <v/>
      </c>
      <c r="P176" s="5" t="str">
        <f>IF(E176="","",VLOOKUP(W176,図書名リスト!A:W,19,0))</f>
        <v/>
      </c>
      <c r="Q176" s="5" t="str">
        <f>IF(E176="","",VLOOKUP(W176,図書名リスト!A:W,20,0))</f>
        <v/>
      </c>
      <c r="R176" s="5" t="str">
        <f>IF(E176="","",VLOOKUP(W176,図書名リスト!A:W,22,0))</f>
        <v/>
      </c>
      <c r="S176" s="27" t="str">
        <f t="shared" si="26"/>
        <v xml:space="preserve"> </v>
      </c>
      <c r="T176" s="27" t="str">
        <f t="shared" si="27"/>
        <v>　</v>
      </c>
      <c r="U176" s="27" t="str">
        <f t="shared" si="28"/>
        <v xml:space="preserve"> </v>
      </c>
      <c r="V176" s="27">
        <f t="shared" si="29"/>
        <v>0</v>
      </c>
      <c r="W176" s="27" t="str">
        <f t="shared" si="30"/>
        <v/>
      </c>
      <c r="Z176" s="1" t="str">
        <f t="shared" si="22"/>
        <v/>
      </c>
      <c r="AA176" s="1" t="str">
        <f t="shared" si="23"/>
        <v/>
      </c>
      <c r="AB176" s="1" t="str">
        <f t="shared" si="24"/>
        <v/>
      </c>
      <c r="AC176" s="1" t="str">
        <f t="shared" si="25"/>
        <v/>
      </c>
    </row>
    <row r="177" spans="2:29" s="2" customFormat="1" ht="57" customHeight="1" x14ac:dyDescent="0.2">
      <c r="B177" s="31"/>
      <c r="C177" s="7"/>
      <c r="D177" s="7"/>
      <c r="E177" s="32"/>
      <c r="F177" s="33"/>
      <c r="G177" s="31"/>
      <c r="H177" s="6" t="str">
        <f>IF(E177="","",VLOOKUP(E177,各種マスタ!A:C,2,0))</f>
        <v/>
      </c>
      <c r="I177" s="34" t="str">
        <f>IF(E177="","",VLOOKUP(W177,図書名リスト!A:W,5,0))</f>
        <v/>
      </c>
      <c r="J177" s="34" t="str">
        <f>IF(E177="","",VLOOKUP(W177,図書名リスト!A:W,9,0))</f>
        <v/>
      </c>
      <c r="K177" s="34" t="str">
        <f>IF(E177="","",VLOOKUP(W177,図書名リスト!A:W,23,0))</f>
        <v/>
      </c>
      <c r="L177" s="5" t="str">
        <f>IF(E177="","",VLOOKUP(W177,図書名リスト!A:W,11,0))</f>
        <v/>
      </c>
      <c r="M177" s="35" t="str">
        <f>IF(E177="","",VLOOKUP(W177,図書名リスト!A:W,14,0))</f>
        <v/>
      </c>
      <c r="N177" s="36" t="str">
        <f>IF(E177="","",VLOOKUP(W177,図書名リスト!A:W,17,0))</f>
        <v/>
      </c>
      <c r="O177" s="5" t="str">
        <f>IF(E177="","",VLOOKUP(W177,図書名リスト!A:W,21,0))</f>
        <v/>
      </c>
      <c r="P177" s="5" t="str">
        <f>IF(E177="","",VLOOKUP(W177,図書名リスト!A:W,19,0))</f>
        <v/>
      </c>
      <c r="Q177" s="5" t="str">
        <f>IF(E177="","",VLOOKUP(W177,図書名リスト!A:W,20,0))</f>
        <v/>
      </c>
      <c r="R177" s="5" t="str">
        <f>IF(E177="","",VLOOKUP(W177,図書名リスト!A:W,22,0))</f>
        <v/>
      </c>
      <c r="S177" s="27" t="str">
        <f t="shared" si="26"/>
        <v xml:space="preserve"> </v>
      </c>
      <c r="T177" s="27" t="str">
        <f t="shared" si="27"/>
        <v>　</v>
      </c>
      <c r="U177" s="27" t="str">
        <f t="shared" si="28"/>
        <v xml:space="preserve"> </v>
      </c>
      <c r="V177" s="27">
        <f t="shared" si="29"/>
        <v>0</v>
      </c>
      <c r="W177" s="27" t="str">
        <f t="shared" si="30"/>
        <v/>
      </c>
      <c r="Z177" s="1" t="str">
        <f t="shared" si="22"/>
        <v/>
      </c>
      <c r="AA177" s="1" t="str">
        <f t="shared" si="23"/>
        <v/>
      </c>
      <c r="AB177" s="1" t="str">
        <f t="shared" si="24"/>
        <v/>
      </c>
      <c r="AC177" s="1" t="str">
        <f t="shared" si="25"/>
        <v/>
      </c>
    </row>
    <row r="178" spans="2:29" s="2" customFormat="1" ht="57" customHeight="1" x14ac:dyDescent="0.2">
      <c r="B178" s="31"/>
      <c r="C178" s="7"/>
      <c r="D178" s="7"/>
      <c r="E178" s="32"/>
      <c r="F178" s="33"/>
      <c r="G178" s="31"/>
      <c r="H178" s="6" t="str">
        <f>IF(E178="","",VLOOKUP(E178,各種マスタ!A:C,2,0))</f>
        <v/>
      </c>
      <c r="I178" s="34" t="str">
        <f>IF(E178="","",VLOOKUP(W178,図書名リスト!A:W,5,0))</f>
        <v/>
      </c>
      <c r="J178" s="34" t="str">
        <f>IF(E178="","",VLOOKUP(W178,図書名リスト!A:W,9,0))</f>
        <v/>
      </c>
      <c r="K178" s="34" t="str">
        <f>IF(E178="","",VLOOKUP(W178,図書名リスト!A:W,23,0))</f>
        <v/>
      </c>
      <c r="L178" s="5" t="str">
        <f>IF(E178="","",VLOOKUP(W178,図書名リスト!A:W,11,0))</f>
        <v/>
      </c>
      <c r="M178" s="35" t="str">
        <f>IF(E178="","",VLOOKUP(W178,図書名リスト!A:W,14,0))</f>
        <v/>
      </c>
      <c r="N178" s="36" t="str">
        <f>IF(E178="","",VLOOKUP(W178,図書名リスト!A:W,17,0))</f>
        <v/>
      </c>
      <c r="O178" s="5" t="str">
        <f>IF(E178="","",VLOOKUP(W178,図書名リスト!A:W,21,0))</f>
        <v/>
      </c>
      <c r="P178" s="5" t="str">
        <f>IF(E178="","",VLOOKUP(W178,図書名リスト!A:W,19,0))</f>
        <v/>
      </c>
      <c r="Q178" s="5" t="str">
        <f>IF(E178="","",VLOOKUP(W178,図書名リスト!A:W,20,0))</f>
        <v/>
      </c>
      <c r="R178" s="5" t="str">
        <f>IF(E178="","",VLOOKUP(W178,図書名リスト!A:W,22,0))</f>
        <v/>
      </c>
      <c r="S178" s="27" t="str">
        <f t="shared" si="26"/>
        <v xml:space="preserve"> </v>
      </c>
      <c r="T178" s="27" t="str">
        <f t="shared" si="27"/>
        <v>　</v>
      </c>
      <c r="U178" s="27" t="str">
        <f t="shared" si="28"/>
        <v xml:space="preserve"> </v>
      </c>
      <c r="V178" s="27">
        <f t="shared" si="29"/>
        <v>0</v>
      </c>
      <c r="W178" s="27" t="str">
        <f t="shared" si="30"/>
        <v/>
      </c>
      <c r="Z178" s="1" t="str">
        <f t="shared" si="22"/>
        <v/>
      </c>
      <c r="AA178" s="1" t="str">
        <f t="shared" si="23"/>
        <v/>
      </c>
      <c r="AB178" s="1" t="str">
        <f t="shared" si="24"/>
        <v/>
      </c>
      <c r="AC178" s="1" t="str">
        <f t="shared" si="25"/>
        <v/>
      </c>
    </row>
    <row r="179" spans="2:29" s="2" customFormat="1" ht="57" customHeight="1" x14ac:dyDescent="0.2">
      <c r="B179" s="31"/>
      <c r="C179" s="7"/>
      <c r="D179" s="7"/>
      <c r="E179" s="32"/>
      <c r="F179" s="33"/>
      <c r="G179" s="31"/>
      <c r="H179" s="6" t="str">
        <f>IF(E179="","",VLOOKUP(E179,各種マスタ!A:C,2,0))</f>
        <v/>
      </c>
      <c r="I179" s="34" t="str">
        <f>IF(E179="","",VLOOKUP(W179,図書名リスト!A:W,5,0))</f>
        <v/>
      </c>
      <c r="J179" s="34" t="str">
        <f>IF(E179="","",VLOOKUP(W179,図書名リスト!A:W,9,0))</f>
        <v/>
      </c>
      <c r="K179" s="34" t="str">
        <f>IF(E179="","",VLOOKUP(W179,図書名リスト!A:W,23,0))</f>
        <v/>
      </c>
      <c r="L179" s="5" t="str">
        <f>IF(E179="","",VLOOKUP(W179,図書名リスト!A:W,11,0))</f>
        <v/>
      </c>
      <c r="M179" s="35" t="str">
        <f>IF(E179="","",VLOOKUP(W179,図書名リスト!A:W,14,0))</f>
        <v/>
      </c>
      <c r="N179" s="36" t="str">
        <f>IF(E179="","",VLOOKUP(W179,図書名リスト!A:W,17,0))</f>
        <v/>
      </c>
      <c r="O179" s="5" t="str">
        <f>IF(E179="","",VLOOKUP(W179,図書名リスト!A:W,21,0))</f>
        <v/>
      </c>
      <c r="P179" s="5" t="str">
        <f>IF(E179="","",VLOOKUP(W179,図書名リスト!A:W,19,0))</f>
        <v/>
      </c>
      <c r="Q179" s="5" t="str">
        <f>IF(E179="","",VLOOKUP(W179,図書名リスト!A:W,20,0))</f>
        <v/>
      </c>
      <c r="R179" s="5" t="str">
        <f>IF(E179="","",VLOOKUP(W179,図書名リスト!A:W,22,0))</f>
        <v/>
      </c>
      <c r="S179" s="27" t="str">
        <f t="shared" si="26"/>
        <v xml:space="preserve"> </v>
      </c>
      <c r="T179" s="27" t="str">
        <f t="shared" si="27"/>
        <v>　</v>
      </c>
      <c r="U179" s="27" t="str">
        <f t="shared" si="28"/>
        <v xml:space="preserve"> </v>
      </c>
      <c r="V179" s="27">
        <f t="shared" si="29"/>
        <v>0</v>
      </c>
      <c r="W179" s="27" t="str">
        <f t="shared" si="30"/>
        <v/>
      </c>
      <c r="Z179" s="1" t="str">
        <f t="shared" si="22"/>
        <v/>
      </c>
      <c r="AA179" s="1" t="str">
        <f t="shared" si="23"/>
        <v/>
      </c>
      <c r="AB179" s="1" t="str">
        <f t="shared" si="24"/>
        <v/>
      </c>
      <c r="AC179" s="1" t="str">
        <f t="shared" si="25"/>
        <v/>
      </c>
    </row>
    <row r="180" spans="2:29" s="2" customFormat="1" ht="57" customHeight="1" x14ac:dyDescent="0.2">
      <c r="B180" s="31"/>
      <c r="C180" s="7"/>
      <c r="D180" s="7"/>
      <c r="E180" s="32"/>
      <c r="F180" s="33"/>
      <c r="G180" s="31"/>
      <c r="H180" s="6" t="str">
        <f>IF(E180="","",VLOOKUP(E180,各種マスタ!A:C,2,0))</f>
        <v/>
      </c>
      <c r="I180" s="34" t="str">
        <f>IF(E180="","",VLOOKUP(W180,図書名リスト!A:W,5,0))</f>
        <v/>
      </c>
      <c r="J180" s="34" t="str">
        <f>IF(E180="","",VLOOKUP(W180,図書名リスト!A:W,9,0))</f>
        <v/>
      </c>
      <c r="K180" s="34" t="str">
        <f>IF(E180="","",VLOOKUP(W180,図書名リスト!A:W,23,0))</f>
        <v/>
      </c>
      <c r="L180" s="5" t="str">
        <f>IF(E180="","",VLOOKUP(W180,図書名リスト!A:W,11,0))</f>
        <v/>
      </c>
      <c r="M180" s="35" t="str">
        <f>IF(E180="","",VLOOKUP(W180,図書名リスト!A:W,14,0))</f>
        <v/>
      </c>
      <c r="N180" s="36" t="str">
        <f>IF(E180="","",VLOOKUP(W180,図書名リスト!A:W,17,0))</f>
        <v/>
      </c>
      <c r="O180" s="5" t="str">
        <f>IF(E180="","",VLOOKUP(W180,図書名リスト!A:W,21,0))</f>
        <v/>
      </c>
      <c r="P180" s="5" t="str">
        <f>IF(E180="","",VLOOKUP(W180,図書名リスト!A:W,19,0))</f>
        <v/>
      </c>
      <c r="Q180" s="5" t="str">
        <f>IF(E180="","",VLOOKUP(W180,図書名リスト!A:W,20,0))</f>
        <v/>
      </c>
      <c r="R180" s="5" t="str">
        <f>IF(E180="","",VLOOKUP(W180,図書名リスト!A:W,22,0))</f>
        <v/>
      </c>
      <c r="S180" s="27" t="str">
        <f t="shared" si="26"/>
        <v xml:space="preserve"> </v>
      </c>
      <c r="T180" s="27" t="str">
        <f t="shared" si="27"/>
        <v>　</v>
      </c>
      <c r="U180" s="27" t="str">
        <f t="shared" si="28"/>
        <v xml:space="preserve"> </v>
      </c>
      <c r="V180" s="27">
        <f t="shared" si="29"/>
        <v>0</v>
      </c>
      <c r="W180" s="27" t="str">
        <f t="shared" si="30"/>
        <v/>
      </c>
      <c r="Z180" s="1" t="str">
        <f t="shared" si="22"/>
        <v/>
      </c>
      <c r="AA180" s="1" t="str">
        <f t="shared" si="23"/>
        <v/>
      </c>
      <c r="AB180" s="1" t="str">
        <f t="shared" si="24"/>
        <v/>
      </c>
      <c r="AC180" s="1" t="str">
        <f t="shared" si="25"/>
        <v/>
      </c>
    </row>
    <row r="181" spans="2:29" s="2" customFormat="1" ht="57" customHeight="1" x14ac:dyDescent="0.2">
      <c r="B181" s="31"/>
      <c r="C181" s="7"/>
      <c r="D181" s="7"/>
      <c r="E181" s="32"/>
      <c r="F181" s="33"/>
      <c r="G181" s="31"/>
      <c r="H181" s="6" t="str">
        <f>IF(E181="","",VLOOKUP(E181,各種マスタ!A:C,2,0))</f>
        <v/>
      </c>
      <c r="I181" s="34" t="str">
        <f>IF(E181="","",VLOOKUP(W181,図書名リスト!A:W,5,0))</f>
        <v/>
      </c>
      <c r="J181" s="34" t="str">
        <f>IF(E181="","",VLOOKUP(W181,図書名リスト!A:W,9,0))</f>
        <v/>
      </c>
      <c r="K181" s="34" t="str">
        <f>IF(E181="","",VLOOKUP(W181,図書名リスト!A:W,23,0))</f>
        <v/>
      </c>
      <c r="L181" s="5" t="str">
        <f>IF(E181="","",VLOOKUP(W181,図書名リスト!A:W,11,0))</f>
        <v/>
      </c>
      <c r="M181" s="35" t="str">
        <f>IF(E181="","",VLOOKUP(W181,図書名リスト!A:W,14,0))</f>
        <v/>
      </c>
      <c r="N181" s="36" t="str">
        <f>IF(E181="","",VLOOKUP(W181,図書名リスト!A:W,17,0))</f>
        <v/>
      </c>
      <c r="O181" s="5" t="str">
        <f>IF(E181="","",VLOOKUP(W181,図書名リスト!A:W,21,0))</f>
        <v/>
      </c>
      <c r="P181" s="5" t="str">
        <f>IF(E181="","",VLOOKUP(W181,図書名リスト!A:W,19,0))</f>
        <v/>
      </c>
      <c r="Q181" s="5" t="str">
        <f>IF(E181="","",VLOOKUP(W181,図書名リスト!A:W,20,0))</f>
        <v/>
      </c>
      <c r="R181" s="5" t="str">
        <f>IF(E181="","",VLOOKUP(W181,図書名リスト!A:W,22,0))</f>
        <v/>
      </c>
      <c r="S181" s="27" t="str">
        <f t="shared" si="26"/>
        <v xml:space="preserve"> </v>
      </c>
      <c r="T181" s="27" t="str">
        <f t="shared" si="27"/>
        <v>　</v>
      </c>
      <c r="U181" s="27" t="str">
        <f t="shared" si="28"/>
        <v xml:space="preserve"> </v>
      </c>
      <c r="V181" s="27">
        <f t="shared" si="29"/>
        <v>0</v>
      </c>
      <c r="W181" s="27" t="str">
        <f t="shared" si="30"/>
        <v/>
      </c>
      <c r="Z181" s="1" t="str">
        <f t="shared" si="22"/>
        <v/>
      </c>
      <c r="AA181" s="1" t="str">
        <f t="shared" si="23"/>
        <v/>
      </c>
      <c r="AB181" s="1" t="str">
        <f t="shared" si="24"/>
        <v/>
      </c>
      <c r="AC181" s="1" t="str">
        <f t="shared" si="25"/>
        <v/>
      </c>
    </row>
    <row r="182" spans="2:29" s="2" customFormat="1" ht="57" customHeight="1" x14ac:dyDescent="0.2">
      <c r="B182" s="31"/>
      <c r="C182" s="7"/>
      <c r="D182" s="7"/>
      <c r="E182" s="32"/>
      <c r="F182" s="33"/>
      <c r="G182" s="31"/>
      <c r="H182" s="6" t="str">
        <f>IF(E182="","",VLOOKUP(E182,各種マスタ!A:C,2,0))</f>
        <v/>
      </c>
      <c r="I182" s="34" t="str">
        <f>IF(E182="","",VLOOKUP(W182,図書名リスト!A:W,5,0))</f>
        <v/>
      </c>
      <c r="J182" s="34" t="str">
        <f>IF(E182="","",VLOOKUP(W182,図書名リスト!A:W,9,0))</f>
        <v/>
      </c>
      <c r="K182" s="34" t="str">
        <f>IF(E182="","",VLOOKUP(W182,図書名リスト!A:W,23,0))</f>
        <v/>
      </c>
      <c r="L182" s="5" t="str">
        <f>IF(E182="","",VLOOKUP(W182,図書名リスト!A:W,11,0))</f>
        <v/>
      </c>
      <c r="M182" s="35" t="str">
        <f>IF(E182="","",VLOOKUP(W182,図書名リスト!A:W,14,0))</f>
        <v/>
      </c>
      <c r="N182" s="36" t="str">
        <f>IF(E182="","",VLOOKUP(W182,図書名リスト!A:W,17,0))</f>
        <v/>
      </c>
      <c r="O182" s="5" t="str">
        <f>IF(E182="","",VLOOKUP(W182,図書名リスト!A:W,21,0))</f>
        <v/>
      </c>
      <c r="P182" s="5" t="str">
        <f>IF(E182="","",VLOOKUP(W182,図書名リスト!A:W,19,0))</f>
        <v/>
      </c>
      <c r="Q182" s="5" t="str">
        <f>IF(E182="","",VLOOKUP(W182,図書名リスト!A:W,20,0))</f>
        <v/>
      </c>
      <c r="R182" s="5" t="str">
        <f>IF(E182="","",VLOOKUP(W182,図書名リスト!A:W,22,0))</f>
        <v/>
      </c>
      <c r="S182" s="27" t="str">
        <f t="shared" si="26"/>
        <v xml:space="preserve"> </v>
      </c>
      <c r="T182" s="27" t="str">
        <f t="shared" si="27"/>
        <v>　</v>
      </c>
      <c r="U182" s="27" t="str">
        <f t="shared" si="28"/>
        <v xml:space="preserve"> </v>
      </c>
      <c r="V182" s="27">
        <f t="shared" si="29"/>
        <v>0</v>
      </c>
      <c r="W182" s="27" t="str">
        <f t="shared" si="30"/>
        <v/>
      </c>
      <c r="Z182" s="1" t="str">
        <f t="shared" si="22"/>
        <v/>
      </c>
      <c r="AA182" s="1" t="str">
        <f t="shared" si="23"/>
        <v/>
      </c>
      <c r="AB182" s="1" t="str">
        <f t="shared" si="24"/>
        <v/>
      </c>
      <c r="AC182" s="1" t="str">
        <f t="shared" si="25"/>
        <v/>
      </c>
    </row>
    <row r="183" spans="2:29" s="2" customFormat="1" ht="57" customHeight="1" x14ac:dyDescent="0.2">
      <c r="B183" s="31"/>
      <c r="C183" s="7"/>
      <c r="D183" s="7"/>
      <c r="E183" s="32"/>
      <c r="F183" s="33"/>
      <c r="G183" s="31"/>
      <c r="H183" s="6" t="str">
        <f>IF(E183="","",VLOOKUP(E183,各種マスタ!A:C,2,0))</f>
        <v/>
      </c>
      <c r="I183" s="34" t="str">
        <f>IF(E183="","",VLOOKUP(W183,図書名リスト!A:W,5,0))</f>
        <v/>
      </c>
      <c r="J183" s="34" t="str">
        <f>IF(E183="","",VLOOKUP(W183,図書名リスト!A:W,9,0))</f>
        <v/>
      </c>
      <c r="K183" s="34" t="str">
        <f>IF(E183="","",VLOOKUP(W183,図書名リスト!A:W,23,0))</f>
        <v/>
      </c>
      <c r="L183" s="5" t="str">
        <f>IF(E183="","",VLOOKUP(W183,図書名リスト!A:W,11,0))</f>
        <v/>
      </c>
      <c r="M183" s="35" t="str">
        <f>IF(E183="","",VLOOKUP(W183,図書名リスト!A:W,14,0))</f>
        <v/>
      </c>
      <c r="N183" s="36" t="str">
        <f>IF(E183="","",VLOOKUP(W183,図書名リスト!A:W,17,0))</f>
        <v/>
      </c>
      <c r="O183" s="5" t="str">
        <f>IF(E183="","",VLOOKUP(W183,図書名リスト!A:W,21,0))</f>
        <v/>
      </c>
      <c r="P183" s="5" t="str">
        <f>IF(E183="","",VLOOKUP(W183,図書名リスト!A:W,19,0))</f>
        <v/>
      </c>
      <c r="Q183" s="5" t="str">
        <f>IF(E183="","",VLOOKUP(W183,図書名リスト!A:W,20,0))</f>
        <v/>
      </c>
      <c r="R183" s="5" t="str">
        <f>IF(E183="","",VLOOKUP(W183,図書名リスト!A:W,22,0))</f>
        <v/>
      </c>
      <c r="S183" s="27" t="str">
        <f t="shared" si="26"/>
        <v xml:space="preserve"> </v>
      </c>
      <c r="T183" s="27" t="str">
        <f t="shared" si="27"/>
        <v>　</v>
      </c>
      <c r="U183" s="27" t="str">
        <f t="shared" si="28"/>
        <v xml:space="preserve"> </v>
      </c>
      <c r="V183" s="27">
        <f t="shared" si="29"/>
        <v>0</v>
      </c>
      <c r="W183" s="27" t="str">
        <f t="shared" si="30"/>
        <v/>
      </c>
      <c r="Z183" s="1" t="str">
        <f t="shared" si="22"/>
        <v/>
      </c>
      <c r="AA183" s="1" t="str">
        <f t="shared" si="23"/>
        <v/>
      </c>
      <c r="AB183" s="1" t="str">
        <f t="shared" si="24"/>
        <v/>
      </c>
      <c r="AC183" s="1" t="str">
        <f t="shared" si="25"/>
        <v/>
      </c>
    </row>
    <row r="184" spans="2:29" s="2" customFormat="1" ht="57" customHeight="1" x14ac:dyDescent="0.2">
      <c r="B184" s="31"/>
      <c r="C184" s="7"/>
      <c r="D184" s="7"/>
      <c r="E184" s="32"/>
      <c r="F184" s="33"/>
      <c r="G184" s="31"/>
      <c r="H184" s="6" t="str">
        <f>IF(E184="","",VLOOKUP(E184,各種マスタ!A:C,2,0))</f>
        <v/>
      </c>
      <c r="I184" s="34" t="str">
        <f>IF(E184="","",VLOOKUP(W184,図書名リスト!A:W,5,0))</f>
        <v/>
      </c>
      <c r="J184" s="34" t="str">
        <f>IF(E184="","",VLOOKUP(W184,図書名リスト!A:W,9,0))</f>
        <v/>
      </c>
      <c r="K184" s="34" t="str">
        <f>IF(E184="","",VLOOKUP(W184,図書名リスト!A:W,23,0))</f>
        <v/>
      </c>
      <c r="L184" s="5" t="str">
        <f>IF(E184="","",VLOOKUP(W184,図書名リスト!A:W,11,0))</f>
        <v/>
      </c>
      <c r="M184" s="35" t="str">
        <f>IF(E184="","",VLOOKUP(W184,図書名リスト!A:W,14,0))</f>
        <v/>
      </c>
      <c r="N184" s="36" t="str">
        <f>IF(E184="","",VLOOKUP(W184,図書名リスト!A:W,17,0))</f>
        <v/>
      </c>
      <c r="O184" s="5" t="str">
        <f>IF(E184="","",VLOOKUP(W184,図書名リスト!A:W,21,0))</f>
        <v/>
      </c>
      <c r="P184" s="5" t="str">
        <f>IF(E184="","",VLOOKUP(W184,図書名リスト!A:W,19,0))</f>
        <v/>
      </c>
      <c r="Q184" s="5" t="str">
        <f>IF(E184="","",VLOOKUP(W184,図書名リスト!A:W,20,0))</f>
        <v/>
      </c>
      <c r="R184" s="5" t="str">
        <f>IF(E184="","",VLOOKUP(W184,図書名リスト!A:W,22,0))</f>
        <v/>
      </c>
      <c r="S184" s="27" t="str">
        <f t="shared" si="26"/>
        <v xml:space="preserve"> </v>
      </c>
      <c r="T184" s="27" t="str">
        <f t="shared" si="27"/>
        <v>　</v>
      </c>
      <c r="U184" s="27" t="str">
        <f t="shared" si="28"/>
        <v xml:space="preserve"> </v>
      </c>
      <c r="V184" s="27">
        <f t="shared" si="29"/>
        <v>0</v>
      </c>
      <c r="W184" s="27" t="str">
        <f t="shared" si="30"/>
        <v/>
      </c>
      <c r="Z184" s="1" t="str">
        <f t="shared" si="22"/>
        <v/>
      </c>
      <c r="AA184" s="1" t="str">
        <f t="shared" si="23"/>
        <v/>
      </c>
      <c r="AB184" s="1" t="str">
        <f t="shared" si="24"/>
        <v/>
      </c>
      <c r="AC184" s="1" t="str">
        <f t="shared" si="25"/>
        <v/>
      </c>
    </row>
    <row r="185" spans="2:29" s="2" customFormat="1" ht="57" customHeight="1" x14ac:dyDescent="0.2">
      <c r="B185" s="31"/>
      <c r="C185" s="7"/>
      <c r="D185" s="7"/>
      <c r="E185" s="32"/>
      <c r="F185" s="33"/>
      <c r="G185" s="31"/>
      <c r="H185" s="6" t="str">
        <f>IF(E185="","",VLOOKUP(E185,各種マスタ!A:C,2,0))</f>
        <v/>
      </c>
      <c r="I185" s="34" t="str">
        <f>IF(E185="","",VLOOKUP(W185,図書名リスト!A:W,5,0))</f>
        <v/>
      </c>
      <c r="J185" s="34" t="str">
        <f>IF(E185="","",VLOOKUP(W185,図書名リスト!A:W,9,0))</f>
        <v/>
      </c>
      <c r="K185" s="34" t="str">
        <f>IF(E185="","",VLOOKUP(W185,図書名リスト!A:W,23,0))</f>
        <v/>
      </c>
      <c r="L185" s="5" t="str">
        <f>IF(E185="","",VLOOKUP(W185,図書名リスト!A:W,11,0))</f>
        <v/>
      </c>
      <c r="M185" s="35" t="str">
        <f>IF(E185="","",VLOOKUP(W185,図書名リスト!A:W,14,0))</f>
        <v/>
      </c>
      <c r="N185" s="36" t="str">
        <f>IF(E185="","",VLOOKUP(W185,図書名リスト!A:W,17,0))</f>
        <v/>
      </c>
      <c r="O185" s="5" t="str">
        <f>IF(E185="","",VLOOKUP(W185,図書名リスト!A:W,21,0))</f>
        <v/>
      </c>
      <c r="P185" s="5" t="str">
        <f>IF(E185="","",VLOOKUP(W185,図書名リスト!A:W,19,0))</f>
        <v/>
      </c>
      <c r="Q185" s="5" t="str">
        <f>IF(E185="","",VLOOKUP(W185,図書名リスト!A:W,20,0))</f>
        <v/>
      </c>
      <c r="R185" s="5" t="str">
        <f>IF(E185="","",VLOOKUP(W185,図書名リスト!A:W,22,0))</f>
        <v/>
      </c>
      <c r="S185" s="27" t="str">
        <f t="shared" si="26"/>
        <v xml:space="preserve"> </v>
      </c>
      <c r="T185" s="27" t="str">
        <f t="shared" si="27"/>
        <v>　</v>
      </c>
      <c r="U185" s="27" t="str">
        <f t="shared" si="28"/>
        <v xml:space="preserve"> </v>
      </c>
      <c r="V185" s="27">
        <f t="shared" si="29"/>
        <v>0</v>
      </c>
      <c r="W185" s="27" t="str">
        <f t="shared" si="30"/>
        <v/>
      </c>
      <c r="Z185" s="1" t="str">
        <f t="shared" si="22"/>
        <v/>
      </c>
      <c r="AA185" s="1" t="str">
        <f t="shared" si="23"/>
        <v/>
      </c>
      <c r="AB185" s="1" t="str">
        <f t="shared" si="24"/>
        <v/>
      </c>
      <c r="AC185" s="1" t="str">
        <f t="shared" si="25"/>
        <v/>
      </c>
    </row>
    <row r="186" spans="2:29" s="2" customFormat="1" ht="57" customHeight="1" x14ac:dyDescent="0.2">
      <c r="B186" s="31"/>
      <c r="C186" s="7"/>
      <c r="D186" s="7"/>
      <c r="E186" s="32"/>
      <c r="F186" s="33"/>
      <c r="G186" s="31"/>
      <c r="H186" s="6" t="str">
        <f>IF(E186="","",VLOOKUP(E186,各種マスタ!A:C,2,0))</f>
        <v/>
      </c>
      <c r="I186" s="34" t="str">
        <f>IF(E186="","",VLOOKUP(W186,図書名リスト!A:W,5,0))</f>
        <v/>
      </c>
      <c r="J186" s="34" t="str">
        <f>IF(E186="","",VLOOKUP(W186,図書名リスト!A:W,9,0))</f>
        <v/>
      </c>
      <c r="K186" s="34" t="str">
        <f>IF(E186="","",VLOOKUP(W186,図書名リスト!A:W,23,0))</f>
        <v/>
      </c>
      <c r="L186" s="5" t="str">
        <f>IF(E186="","",VLOOKUP(W186,図書名リスト!A:W,11,0))</f>
        <v/>
      </c>
      <c r="M186" s="35" t="str">
        <f>IF(E186="","",VLOOKUP(W186,図書名リスト!A:W,14,0))</f>
        <v/>
      </c>
      <c r="N186" s="36" t="str">
        <f>IF(E186="","",VLOOKUP(W186,図書名リスト!A:W,17,0))</f>
        <v/>
      </c>
      <c r="O186" s="5" t="str">
        <f>IF(E186="","",VLOOKUP(W186,図書名リスト!A:W,21,0))</f>
        <v/>
      </c>
      <c r="P186" s="5" t="str">
        <f>IF(E186="","",VLOOKUP(W186,図書名リスト!A:W,19,0))</f>
        <v/>
      </c>
      <c r="Q186" s="5" t="str">
        <f>IF(E186="","",VLOOKUP(W186,図書名リスト!A:W,20,0))</f>
        <v/>
      </c>
      <c r="R186" s="5" t="str">
        <f>IF(E186="","",VLOOKUP(W186,図書名リスト!A:W,22,0))</f>
        <v/>
      </c>
      <c r="S186" s="27" t="str">
        <f t="shared" si="26"/>
        <v xml:space="preserve"> </v>
      </c>
      <c r="T186" s="27" t="str">
        <f t="shared" si="27"/>
        <v>　</v>
      </c>
      <c r="U186" s="27" t="str">
        <f t="shared" si="28"/>
        <v xml:space="preserve"> </v>
      </c>
      <c r="V186" s="27">
        <f t="shared" si="29"/>
        <v>0</v>
      </c>
      <c r="W186" s="27" t="str">
        <f t="shared" si="30"/>
        <v/>
      </c>
      <c r="Z186" s="1" t="str">
        <f t="shared" si="22"/>
        <v/>
      </c>
      <c r="AA186" s="1" t="str">
        <f t="shared" si="23"/>
        <v/>
      </c>
      <c r="AB186" s="1" t="str">
        <f t="shared" si="24"/>
        <v/>
      </c>
      <c r="AC186" s="1" t="str">
        <f t="shared" si="25"/>
        <v/>
      </c>
    </row>
    <row r="187" spans="2:29" s="2" customFormat="1" ht="57" customHeight="1" x14ac:dyDescent="0.2">
      <c r="B187" s="31"/>
      <c r="C187" s="7"/>
      <c r="D187" s="7"/>
      <c r="E187" s="32"/>
      <c r="F187" s="33"/>
      <c r="G187" s="31"/>
      <c r="H187" s="6" t="str">
        <f>IF(E187="","",VLOOKUP(E187,各種マスタ!A:C,2,0))</f>
        <v/>
      </c>
      <c r="I187" s="34" t="str">
        <f>IF(E187="","",VLOOKUP(W187,図書名リスト!A:W,5,0))</f>
        <v/>
      </c>
      <c r="J187" s="34" t="str">
        <f>IF(E187="","",VLOOKUP(W187,図書名リスト!A:W,9,0))</f>
        <v/>
      </c>
      <c r="K187" s="34" t="str">
        <f>IF(E187="","",VLOOKUP(W187,図書名リスト!A:W,23,0))</f>
        <v/>
      </c>
      <c r="L187" s="5" t="str">
        <f>IF(E187="","",VLOOKUP(W187,図書名リスト!A:W,11,0))</f>
        <v/>
      </c>
      <c r="M187" s="35" t="str">
        <f>IF(E187="","",VLOOKUP(W187,図書名リスト!A:W,14,0))</f>
        <v/>
      </c>
      <c r="N187" s="36" t="str">
        <f>IF(E187="","",VLOOKUP(W187,図書名リスト!A:W,17,0))</f>
        <v/>
      </c>
      <c r="O187" s="5" t="str">
        <f>IF(E187="","",VLOOKUP(W187,図書名リスト!A:W,21,0))</f>
        <v/>
      </c>
      <c r="P187" s="5" t="str">
        <f>IF(E187="","",VLOOKUP(W187,図書名リスト!A:W,19,0))</f>
        <v/>
      </c>
      <c r="Q187" s="5" t="str">
        <f>IF(E187="","",VLOOKUP(W187,図書名リスト!A:W,20,0))</f>
        <v/>
      </c>
      <c r="R187" s="5" t="str">
        <f>IF(E187="","",VLOOKUP(W187,図書名リスト!A:W,22,0))</f>
        <v/>
      </c>
      <c r="S187" s="27" t="str">
        <f t="shared" si="26"/>
        <v xml:space="preserve"> </v>
      </c>
      <c r="T187" s="27" t="str">
        <f t="shared" si="27"/>
        <v>　</v>
      </c>
      <c r="U187" s="27" t="str">
        <f t="shared" si="28"/>
        <v xml:space="preserve"> </v>
      </c>
      <c r="V187" s="27">
        <f t="shared" si="29"/>
        <v>0</v>
      </c>
      <c r="W187" s="27" t="str">
        <f t="shared" si="30"/>
        <v/>
      </c>
      <c r="Z187" s="1" t="str">
        <f t="shared" si="22"/>
        <v/>
      </c>
      <c r="AA187" s="1" t="str">
        <f t="shared" si="23"/>
        <v/>
      </c>
      <c r="AB187" s="1" t="str">
        <f t="shared" si="24"/>
        <v/>
      </c>
      <c r="AC187" s="1" t="str">
        <f t="shared" si="25"/>
        <v/>
      </c>
    </row>
    <row r="188" spans="2:29" s="2" customFormat="1" ht="57" customHeight="1" x14ac:dyDescent="0.2">
      <c r="B188" s="31"/>
      <c r="C188" s="7"/>
      <c r="D188" s="7"/>
      <c r="E188" s="32"/>
      <c r="F188" s="33"/>
      <c r="G188" s="31"/>
      <c r="H188" s="6" t="str">
        <f>IF(E188="","",VLOOKUP(E188,各種マスタ!A:C,2,0))</f>
        <v/>
      </c>
      <c r="I188" s="34" t="str">
        <f>IF(E188="","",VLOOKUP(W188,図書名リスト!A:W,5,0))</f>
        <v/>
      </c>
      <c r="J188" s="34" t="str">
        <f>IF(E188="","",VLOOKUP(W188,図書名リスト!A:W,9,0))</f>
        <v/>
      </c>
      <c r="K188" s="34" t="str">
        <f>IF(E188="","",VLOOKUP(W188,図書名リスト!A:W,23,0))</f>
        <v/>
      </c>
      <c r="L188" s="5" t="str">
        <f>IF(E188="","",VLOOKUP(W188,図書名リスト!A:W,11,0))</f>
        <v/>
      </c>
      <c r="M188" s="35" t="str">
        <f>IF(E188="","",VLOOKUP(W188,図書名リスト!A:W,14,0))</f>
        <v/>
      </c>
      <c r="N188" s="36" t="str">
        <f>IF(E188="","",VLOOKUP(W188,図書名リスト!A:W,17,0))</f>
        <v/>
      </c>
      <c r="O188" s="5" t="str">
        <f>IF(E188="","",VLOOKUP(W188,図書名リスト!A:W,21,0))</f>
        <v/>
      </c>
      <c r="P188" s="5" t="str">
        <f>IF(E188="","",VLOOKUP(W188,図書名リスト!A:W,19,0))</f>
        <v/>
      </c>
      <c r="Q188" s="5" t="str">
        <f>IF(E188="","",VLOOKUP(W188,図書名リスト!A:W,20,0))</f>
        <v/>
      </c>
      <c r="R188" s="5" t="str">
        <f>IF(E188="","",VLOOKUP(W188,図書名リスト!A:W,22,0))</f>
        <v/>
      </c>
      <c r="S188" s="27" t="str">
        <f t="shared" si="26"/>
        <v xml:space="preserve"> </v>
      </c>
      <c r="T188" s="27" t="str">
        <f t="shared" si="27"/>
        <v>　</v>
      </c>
      <c r="U188" s="27" t="str">
        <f t="shared" si="28"/>
        <v xml:space="preserve"> </v>
      </c>
      <c r="V188" s="27">
        <f t="shared" si="29"/>
        <v>0</v>
      </c>
      <c r="W188" s="27" t="str">
        <f t="shared" si="30"/>
        <v/>
      </c>
      <c r="Z188" s="1" t="str">
        <f t="shared" si="22"/>
        <v/>
      </c>
      <c r="AA188" s="1" t="str">
        <f t="shared" si="23"/>
        <v/>
      </c>
      <c r="AB188" s="1" t="str">
        <f t="shared" si="24"/>
        <v/>
      </c>
      <c r="AC188" s="1" t="str">
        <f t="shared" si="25"/>
        <v/>
      </c>
    </row>
    <row r="189" spans="2:29" s="2" customFormat="1" ht="57" customHeight="1" x14ac:dyDescent="0.2">
      <c r="B189" s="31"/>
      <c r="C189" s="7"/>
      <c r="D189" s="7"/>
      <c r="E189" s="32"/>
      <c r="F189" s="33"/>
      <c r="G189" s="31"/>
      <c r="H189" s="6" t="str">
        <f>IF(E189="","",VLOOKUP(E189,各種マスタ!A:C,2,0))</f>
        <v/>
      </c>
      <c r="I189" s="34" t="str">
        <f>IF(E189="","",VLOOKUP(W189,図書名リスト!A:W,5,0))</f>
        <v/>
      </c>
      <c r="J189" s="34" t="str">
        <f>IF(E189="","",VLOOKUP(W189,図書名リスト!A:W,9,0))</f>
        <v/>
      </c>
      <c r="K189" s="34" t="str">
        <f>IF(E189="","",VLOOKUP(W189,図書名リスト!A:W,23,0))</f>
        <v/>
      </c>
      <c r="L189" s="5" t="str">
        <f>IF(E189="","",VLOOKUP(W189,図書名リスト!A:W,11,0))</f>
        <v/>
      </c>
      <c r="M189" s="35" t="str">
        <f>IF(E189="","",VLOOKUP(W189,図書名リスト!A:W,14,0))</f>
        <v/>
      </c>
      <c r="N189" s="36" t="str">
        <f>IF(E189="","",VLOOKUP(W189,図書名リスト!A:W,17,0))</f>
        <v/>
      </c>
      <c r="O189" s="5" t="str">
        <f>IF(E189="","",VLOOKUP(W189,図書名リスト!A:W,21,0))</f>
        <v/>
      </c>
      <c r="P189" s="5" t="str">
        <f>IF(E189="","",VLOOKUP(W189,図書名リスト!A:W,19,0))</f>
        <v/>
      </c>
      <c r="Q189" s="5" t="str">
        <f>IF(E189="","",VLOOKUP(W189,図書名リスト!A:W,20,0))</f>
        <v/>
      </c>
      <c r="R189" s="5" t="str">
        <f>IF(E189="","",VLOOKUP(W189,図書名リスト!A:W,22,0))</f>
        <v/>
      </c>
      <c r="S189" s="27" t="str">
        <f t="shared" si="26"/>
        <v xml:space="preserve"> </v>
      </c>
      <c r="T189" s="27" t="str">
        <f t="shared" si="27"/>
        <v>　</v>
      </c>
      <c r="U189" s="27" t="str">
        <f t="shared" si="28"/>
        <v xml:space="preserve"> </v>
      </c>
      <c r="V189" s="27">
        <f t="shared" si="29"/>
        <v>0</v>
      </c>
      <c r="W189" s="27" t="str">
        <f t="shared" si="30"/>
        <v/>
      </c>
      <c r="Z189" s="1" t="str">
        <f t="shared" si="22"/>
        <v/>
      </c>
      <c r="AA189" s="1" t="str">
        <f t="shared" si="23"/>
        <v/>
      </c>
      <c r="AB189" s="1" t="str">
        <f t="shared" si="24"/>
        <v/>
      </c>
      <c r="AC189" s="1" t="str">
        <f t="shared" si="25"/>
        <v/>
      </c>
    </row>
    <row r="190" spans="2:29" s="2" customFormat="1" ht="57" customHeight="1" x14ac:dyDescent="0.2">
      <c r="B190" s="31"/>
      <c r="C190" s="7"/>
      <c r="D190" s="7"/>
      <c r="E190" s="32"/>
      <c r="F190" s="33"/>
      <c r="G190" s="31"/>
      <c r="H190" s="6" t="str">
        <f>IF(E190="","",VLOOKUP(E190,各種マスタ!A:C,2,0))</f>
        <v/>
      </c>
      <c r="I190" s="34" t="str">
        <f>IF(E190="","",VLOOKUP(W190,図書名リスト!A:W,5,0))</f>
        <v/>
      </c>
      <c r="J190" s="34" t="str">
        <f>IF(E190="","",VLOOKUP(W190,図書名リスト!A:W,9,0))</f>
        <v/>
      </c>
      <c r="K190" s="34" t="str">
        <f>IF(E190="","",VLOOKUP(W190,図書名リスト!A:W,23,0))</f>
        <v/>
      </c>
      <c r="L190" s="5" t="str">
        <f>IF(E190="","",VLOOKUP(W190,図書名リスト!A:W,11,0))</f>
        <v/>
      </c>
      <c r="M190" s="35" t="str">
        <f>IF(E190="","",VLOOKUP(W190,図書名リスト!A:W,14,0))</f>
        <v/>
      </c>
      <c r="N190" s="36" t="str">
        <f>IF(E190="","",VLOOKUP(W190,図書名リスト!A:W,17,0))</f>
        <v/>
      </c>
      <c r="O190" s="5" t="str">
        <f>IF(E190="","",VLOOKUP(W190,図書名リスト!A:W,21,0))</f>
        <v/>
      </c>
      <c r="P190" s="5" t="str">
        <f>IF(E190="","",VLOOKUP(W190,図書名リスト!A:W,19,0))</f>
        <v/>
      </c>
      <c r="Q190" s="5" t="str">
        <f>IF(E190="","",VLOOKUP(W190,図書名リスト!A:W,20,0))</f>
        <v/>
      </c>
      <c r="R190" s="5" t="str">
        <f>IF(E190="","",VLOOKUP(W190,図書名リスト!A:W,22,0))</f>
        <v/>
      </c>
      <c r="S190" s="27" t="str">
        <f t="shared" si="26"/>
        <v xml:space="preserve"> </v>
      </c>
      <c r="T190" s="27" t="str">
        <f t="shared" si="27"/>
        <v>　</v>
      </c>
      <c r="U190" s="27" t="str">
        <f t="shared" si="28"/>
        <v xml:space="preserve"> </v>
      </c>
      <c r="V190" s="27">
        <f t="shared" si="29"/>
        <v>0</v>
      </c>
      <c r="W190" s="27" t="str">
        <f t="shared" si="30"/>
        <v/>
      </c>
      <c r="Z190" s="1" t="str">
        <f t="shared" si="22"/>
        <v/>
      </c>
      <c r="AA190" s="1" t="str">
        <f t="shared" si="23"/>
        <v/>
      </c>
      <c r="AB190" s="1" t="str">
        <f t="shared" si="24"/>
        <v/>
      </c>
      <c r="AC190" s="1" t="str">
        <f t="shared" si="25"/>
        <v/>
      </c>
    </row>
    <row r="191" spans="2:29" s="2" customFormat="1" ht="57" customHeight="1" x14ac:dyDescent="0.2">
      <c r="B191" s="31"/>
      <c r="C191" s="7"/>
      <c r="D191" s="7"/>
      <c r="E191" s="32"/>
      <c r="F191" s="33"/>
      <c r="G191" s="31"/>
      <c r="H191" s="6" t="str">
        <f>IF(E191="","",VLOOKUP(E191,各種マスタ!A:C,2,0))</f>
        <v/>
      </c>
      <c r="I191" s="34" t="str">
        <f>IF(E191="","",VLOOKUP(W191,図書名リスト!A:W,5,0))</f>
        <v/>
      </c>
      <c r="J191" s="34" t="str">
        <f>IF(E191="","",VLOOKUP(W191,図書名リスト!A:W,9,0))</f>
        <v/>
      </c>
      <c r="K191" s="34" t="str">
        <f>IF(E191="","",VLOOKUP(W191,図書名リスト!A:W,23,0))</f>
        <v/>
      </c>
      <c r="L191" s="5" t="str">
        <f>IF(E191="","",VLOOKUP(W191,図書名リスト!A:W,11,0))</f>
        <v/>
      </c>
      <c r="M191" s="35" t="str">
        <f>IF(E191="","",VLOOKUP(W191,図書名リスト!A:W,14,0))</f>
        <v/>
      </c>
      <c r="N191" s="36" t="str">
        <f>IF(E191="","",VLOOKUP(W191,図書名リスト!A:W,17,0))</f>
        <v/>
      </c>
      <c r="O191" s="5" t="str">
        <f>IF(E191="","",VLOOKUP(W191,図書名リスト!A:W,21,0))</f>
        <v/>
      </c>
      <c r="P191" s="5" t="str">
        <f>IF(E191="","",VLOOKUP(W191,図書名リスト!A:W,19,0))</f>
        <v/>
      </c>
      <c r="Q191" s="5" t="str">
        <f>IF(E191="","",VLOOKUP(W191,図書名リスト!A:W,20,0))</f>
        <v/>
      </c>
      <c r="R191" s="5" t="str">
        <f>IF(E191="","",VLOOKUP(W191,図書名リスト!A:W,22,0))</f>
        <v/>
      </c>
      <c r="S191" s="27" t="str">
        <f t="shared" si="26"/>
        <v xml:space="preserve"> </v>
      </c>
      <c r="T191" s="27" t="str">
        <f t="shared" si="27"/>
        <v>　</v>
      </c>
      <c r="U191" s="27" t="str">
        <f t="shared" si="28"/>
        <v xml:space="preserve"> </v>
      </c>
      <c r="V191" s="27">
        <f t="shared" si="29"/>
        <v>0</v>
      </c>
      <c r="W191" s="27" t="str">
        <f t="shared" si="30"/>
        <v/>
      </c>
      <c r="Z191" s="1" t="str">
        <f t="shared" si="22"/>
        <v/>
      </c>
      <c r="AA191" s="1" t="str">
        <f t="shared" si="23"/>
        <v/>
      </c>
      <c r="AB191" s="1" t="str">
        <f t="shared" si="24"/>
        <v/>
      </c>
      <c r="AC191" s="1" t="str">
        <f t="shared" si="25"/>
        <v/>
      </c>
    </row>
    <row r="192" spans="2:29" ht="57" customHeight="1" x14ac:dyDescent="0.2">
      <c r="B192" s="31"/>
      <c r="C192" s="7"/>
      <c r="D192" s="7"/>
      <c r="E192" s="32"/>
      <c r="F192" s="33"/>
      <c r="G192" s="31"/>
      <c r="H192" s="6" t="str">
        <f>IF(E192="","",VLOOKUP(E192,各種マスタ!A:C,2,0))</f>
        <v/>
      </c>
      <c r="I192" s="34" t="str">
        <f>IF(E192="","",VLOOKUP(W192,図書名リスト!A:W,5,0))</f>
        <v/>
      </c>
      <c r="J192" s="34" t="str">
        <f>IF(E192="","",VLOOKUP(W192,図書名リスト!A:W,9,0))</f>
        <v/>
      </c>
      <c r="K192" s="34" t="str">
        <f>IF(E192="","",VLOOKUP(W192,図書名リスト!A:W,23,0))</f>
        <v/>
      </c>
      <c r="L192" s="5" t="str">
        <f>IF(E192="","",VLOOKUP(W192,図書名リスト!A:W,11,0))</f>
        <v/>
      </c>
      <c r="M192" s="35" t="str">
        <f>IF(E192="","",VLOOKUP(W192,図書名リスト!A:W,14,0))</f>
        <v/>
      </c>
      <c r="N192" s="36" t="str">
        <f>IF(E192="","",VLOOKUP(W192,図書名リスト!A:W,17,0))</f>
        <v/>
      </c>
      <c r="O192" s="5" t="str">
        <f>IF(E192="","",VLOOKUP(W192,図書名リスト!A:W,21,0))</f>
        <v/>
      </c>
      <c r="P192" s="5" t="str">
        <f>IF(E192="","",VLOOKUP(W192,図書名リスト!A:W,19,0))</f>
        <v/>
      </c>
      <c r="Q192" s="5" t="str">
        <f>IF(E192="","",VLOOKUP(W192,図書名リスト!A:W,20,0))</f>
        <v/>
      </c>
      <c r="R192" s="5" t="str">
        <f>IF(E192="","",VLOOKUP(W192,図書名リスト!A:W,22,0))</f>
        <v/>
      </c>
      <c r="S192" s="27" t="str">
        <f t="shared" si="26"/>
        <v xml:space="preserve"> </v>
      </c>
      <c r="T192" s="27" t="str">
        <f t="shared" si="27"/>
        <v>　</v>
      </c>
      <c r="U192" s="27" t="str">
        <f t="shared" si="28"/>
        <v xml:space="preserve"> </v>
      </c>
      <c r="V192" s="27">
        <f t="shared" si="29"/>
        <v>0</v>
      </c>
      <c r="W192" s="27" t="str">
        <f t="shared" si="30"/>
        <v/>
      </c>
      <c r="Z192" s="1" t="str">
        <f t="shared" si="22"/>
        <v/>
      </c>
      <c r="AA192" s="1" t="str">
        <f t="shared" si="23"/>
        <v/>
      </c>
      <c r="AB192" s="1" t="str">
        <f t="shared" si="24"/>
        <v/>
      </c>
      <c r="AC192" s="1" t="str">
        <f t="shared" si="25"/>
        <v/>
      </c>
    </row>
    <row r="193" spans="2:49" ht="57" customHeight="1" x14ac:dyDescent="0.2">
      <c r="B193" s="31"/>
      <c r="C193" s="7"/>
      <c r="D193" s="7"/>
      <c r="E193" s="32"/>
      <c r="F193" s="33"/>
      <c r="G193" s="31"/>
      <c r="H193" s="6" t="str">
        <f>IF(E193="","",VLOOKUP(E193,各種マスタ!A:C,2,0))</f>
        <v/>
      </c>
      <c r="I193" s="34" t="str">
        <f>IF(E193="","",VLOOKUP(W193,図書名リスト!A:W,5,0))</f>
        <v/>
      </c>
      <c r="J193" s="34" t="str">
        <f>IF(E193="","",VLOOKUP(W193,図書名リスト!A:W,9,0))</f>
        <v/>
      </c>
      <c r="K193" s="34" t="str">
        <f>IF(E193="","",VLOOKUP(W193,図書名リスト!A:W,23,0))</f>
        <v/>
      </c>
      <c r="L193" s="5" t="str">
        <f>IF(E193="","",VLOOKUP(W193,図書名リスト!A:W,11,0))</f>
        <v/>
      </c>
      <c r="M193" s="35" t="str">
        <f>IF(E193="","",VLOOKUP(W193,図書名リスト!A:W,14,0))</f>
        <v/>
      </c>
      <c r="N193" s="36" t="str">
        <f>IF(E193="","",VLOOKUP(W193,図書名リスト!A:W,17,0))</f>
        <v/>
      </c>
      <c r="O193" s="5" t="str">
        <f>IF(E193="","",VLOOKUP(W193,図書名リスト!A:W,21,0))</f>
        <v/>
      </c>
      <c r="P193" s="5" t="str">
        <f>IF(E193="","",VLOOKUP(W193,図書名リスト!A:W,19,0))</f>
        <v/>
      </c>
      <c r="Q193" s="5" t="str">
        <f>IF(E193="","",VLOOKUP(W193,図書名リスト!A:W,20,0))</f>
        <v/>
      </c>
      <c r="R193" s="5" t="str">
        <f>IF(E193="","",VLOOKUP(W193,図書名リスト!A:W,22,0))</f>
        <v/>
      </c>
      <c r="S193" s="27" t="str">
        <f t="shared" si="26"/>
        <v xml:space="preserve"> </v>
      </c>
      <c r="T193" s="27" t="str">
        <f t="shared" si="27"/>
        <v>　</v>
      </c>
      <c r="U193" s="27" t="str">
        <f t="shared" si="28"/>
        <v xml:space="preserve"> </v>
      </c>
      <c r="V193" s="27">
        <f t="shared" si="29"/>
        <v>0</v>
      </c>
      <c r="W193" s="27" t="str">
        <f t="shared" si="30"/>
        <v/>
      </c>
      <c r="X193" s="2" ph="1"/>
      <c r="Y193" s="1" ph="1"/>
      <c r="Z193" s="1" t="str">
        <f t="shared" si="22"/>
        <v/>
      </c>
      <c r="AA193" s="1" t="str">
        <f t="shared" si="23"/>
        <v/>
      </c>
      <c r="AB193" s="1" t="str">
        <f t="shared" si="24"/>
        <v/>
      </c>
      <c r="AC193" s="1" t="str">
        <f t="shared" si="25"/>
        <v/>
      </c>
      <c r="AD193" s="1" ph="1"/>
      <c r="AE193" s="1" ph="1"/>
      <c r="AF193" s="1" ph="1"/>
      <c r="AG193" s="1" ph="1"/>
      <c r="AH193" s="1" ph="1"/>
      <c r="AI193" s="1" ph="1"/>
      <c r="AJ193" s="1" ph="1"/>
      <c r="AK193" s="1" ph="1"/>
      <c r="AL193" s="1" ph="1"/>
      <c r="AM193" s="1" ph="1"/>
      <c r="AN193" s="1" ph="1"/>
      <c r="AO193" s="1" ph="1"/>
      <c r="AP193" s="1" ph="1"/>
      <c r="AQ193" s="1" ph="1"/>
      <c r="AR193" s="1" ph="1"/>
      <c r="AS193" s="1" ph="1"/>
      <c r="AT193" s="1" ph="1"/>
      <c r="AU193" s="1" ph="1"/>
      <c r="AV193" s="1" ph="1"/>
      <c r="AW193" s="1" ph="1"/>
    </row>
    <row r="194" spans="2:49" ht="57" customHeight="1" x14ac:dyDescent="0.2">
      <c r="B194" s="31"/>
      <c r="C194" s="7"/>
      <c r="D194" s="7"/>
      <c r="E194" s="32"/>
      <c r="F194" s="33"/>
      <c r="G194" s="31"/>
      <c r="H194" s="6" t="str">
        <f>IF(E194="","",VLOOKUP(E194,各種マスタ!A:C,2,0))</f>
        <v/>
      </c>
      <c r="I194" s="34" t="str">
        <f>IF(E194="","",VLOOKUP(W194,図書名リスト!A:W,5,0))</f>
        <v/>
      </c>
      <c r="J194" s="34" t="str">
        <f>IF(E194="","",VLOOKUP(W194,図書名リスト!A:W,9,0))</f>
        <v/>
      </c>
      <c r="K194" s="34" t="str">
        <f>IF(E194="","",VLOOKUP(W194,図書名リスト!A:W,23,0))</f>
        <v/>
      </c>
      <c r="L194" s="5" t="str">
        <f>IF(E194="","",VLOOKUP(W194,図書名リスト!A:W,11,0))</f>
        <v/>
      </c>
      <c r="M194" s="35" t="str">
        <f>IF(E194="","",VLOOKUP(W194,図書名リスト!A:W,14,0))</f>
        <v/>
      </c>
      <c r="N194" s="36" t="str">
        <f>IF(E194="","",VLOOKUP(W194,図書名リスト!A:W,17,0))</f>
        <v/>
      </c>
      <c r="O194" s="5" t="str">
        <f>IF(E194="","",VLOOKUP(W194,図書名リスト!A:W,21,0))</f>
        <v/>
      </c>
      <c r="P194" s="5" t="str">
        <f>IF(E194="","",VLOOKUP(W194,図書名リスト!A:W,19,0))</f>
        <v/>
      </c>
      <c r="Q194" s="5" t="str">
        <f>IF(E194="","",VLOOKUP(W194,図書名リスト!A:W,20,0))</f>
        <v/>
      </c>
      <c r="R194" s="5" t="str">
        <f>IF(E194="","",VLOOKUP(W194,図書名リスト!A:W,22,0))</f>
        <v/>
      </c>
      <c r="S194" s="27" t="str">
        <f t="shared" si="26"/>
        <v xml:space="preserve"> </v>
      </c>
      <c r="T194" s="27" t="str">
        <f t="shared" si="27"/>
        <v>　</v>
      </c>
      <c r="U194" s="27" t="str">
        <f t="shared" si="28"/>
        <v xml:space="preserve"> </v>
      </c>
      <c r="V194" s="27">
        <f t="shared" si="29"/>
        <v>0</v>
      </c>
      <c r="W194" s="27" t="str">
        <f t="shared" si="30"/>
        <v/>
      </c>
      <c r="Z194" s="1" t="str">
        <f t="shared" si="22"/>
        <v/>
      </c>
      <c r="AA194" s="1" t="str">
        <f t="shared" si="23"/>
        <v/>
      </c>
      <c r="AB194" s="1" t="str">
        <f t="shared" si="24"/>
        <v/>
      </c>
      <c r="AC194" s="1" t="str">
        <f t="shared" si="25"/>
        <v/>
      </c>
    </row>
    <row r="195" spans="2:49" ht="57" customHeight="1" x14ac:dyDescent="0.2">
      <c r="B195" s="31"/>
      <c r="C195" s="7"/>
      <c r="D195" s="7"/>
      <c r="E195" s="32"/>
      <c r="F195" s="33"/>
      <c r="G195" s="31"/>
      <c r="H195" s="6" t="str">
        <f>IF(E195="","",VLOOKUP(E195,各種マスタ!A:C,2,0))</f>
        <v/>
      </c>
      <c r="I195" s="34" t="str">
        <f>IF(E195="","",VLOOKUP(W195,図書名リスト!A:W,5,0))</f>
        <v/>
      </c>
      <c r="J195" s="34" t="str">
        <f>IF(E195="","",VLOOKUP(W195,図書名リスト!A:W,9,0))</f>
        <v/>
      </c>
      <c r="K195" s="34" t="str">
        <f>IF(E195="","",VLOOKUP(W195,図書名リスト!A:W,23,0))</f>
        <v/>
      </c>
      <c r="L195" s="5" t="str">
        <f>IF(E195="","",VLOOKUP(W195,図書名リスト!A:W,11,0))</f>
        <v/>
      </c>
      <c r="M195" s="35" t="str">
        <f>IF(E195="","",VLOOKUP(W195,図書名リスト!A:W,14,0))</f>
        <v/>
      </c>
      <c r="N195" s="36" t="str">
        <f>IF(E195="","",VLOOKUP(W195,図書名リスト!A:W,17,0))</f>
        <v/>
      </c>
      <c r="O195" s="5" t="str">
        <f>IF(E195="","",VLOOKUP(W195,図書名リスト!A:W,21,0))</f>
        <v/>
      </c>
      <c r="P195" s="5" t="str">
        <f>IF(E195="","",VLOOKUP(W195,図書名リスト!A:W,19,0))</f>
        <v/>
      </c>
      <c r="Q195" s="5" t="str">
        <f>IF(E195="","",VLOOKUP(W195,図書名リスト!A:W,20,0))</f>
        <v/>
      </c>
      <c r="R195" s="5" t="str">
        <f>IF(E195="","",VLOOKUP(W195,図書名リスト!A:W,22,0))</f>
        <v/>
      </c>
      <c r="S195" s="27" t="str">
        <f t="shared" si="26"/>
        <v xml:space="preserve"> </v>
      </c>
      <c r="T195" s="27" t="str">
        <f t="shared" si="27"/>
        <v>　</v>
      </c>
      <c r="U195" s="27" t="str">
        <f t="shared" si="28"/>
        <v xml:space="preserve"> </v>
      </c>
      <c r="V195" s="27">
        <f t="shared" si="29"/>
        <v>0</v>
      </c>
      <c r="W195" s="27" t="str">
        <f t="shared" si="30"/>
        <v/>
      </c>
      <c r="Z195" s="1" t="str">
        <f t="shared" si="22"/>
        <v/>
      </c>
      <c r="AA195" s="1" t="str">
        <f t="shared" si="23"/>
        <v/>
      </c>
      <c r="AB195" s="1" t="str">
        <f t="shared" si="24"/>
        <v/>
      </c>
      <c r="AC195" s="1" t="str">
        <f t="shared" si="25"/>
        <v/>
      </c>
    </row>
    <row r="196" spans="2:49" ht="57" customHeight="1" x14ac:dyDescent="0.2">
      <c r="B196" s="31"/>
      <c r="C196" s="7"/>
      <c r="D196" s="7"/>
      <c r="E196" s="32"/>
      <c r="F196" s="33"/>
      <c r="G196" s="31"/>
      <c r="H196" s="6" t="str">
        <f>IF(E196="","",VLOOKUP(E196,各種マスタ!A:C,2,0))</f>
        <v/>
      </c>
      <c r="I196" s="34" t="str">
        <f>IF(E196="","",VLOOKUP(W196,図書名リスト!A:W,5,0))</f>
        <v/>
      </c>
      <c r="J196" s="34" t="str">
        <f>IF(E196="","",VLOOKUP(W196,図書名リスト!A:W,9,0))</f>
        <v/>
      </c>
      <c r="K196" s="34" t="str">
        <f>IF(E196="","",VLOOKUP(W196,図書名リスト!A:W,23,0))</f>
        <v/>
      </c>
      <c r="L196" s="5" t="str">
        <f>IF(E196="","",VLOOKUP(W196,図書名リスト!A:W,11,0))</f>
        <v/>
      </c>
      <c r="M196" s="35" t="str">
        <f>IF(E196="","",VLOOKUP(W196,図書名リスト!A:W,14,0))</f>
        <v/>
      </c>
      <c r="N196" s="36" t="str">
        <f>IF(E196="","",VLOOKUP(W196,図書名リスト!A:W,17,0))</f>
        <v/>
      </c>
      <c r="O196" s="5" t="str">
        <f>IF(E196="","",VLOOKUP(W196,図書名リスト!A:W,21,0))</f>
        <v/>
      </c>
      <c r="P196" s="5" t="str">
        <f>IF(E196="","",VLOOKUP(W196,図書名リスト!A:W,19,0))</f>
        <v/>
      </c>
      <c r="Q196" s="5" t="str">
        <f>IF(E196="","",VLOOKUP(W196,図書名リスト!A:W,20,0))</f>
        <v/>
      </c>
      <c r="R196" s="5" t="str">
        <f>IF(E196="","",VLOOKUP(W196,図書名リスト!A:W,22,0))</f>
        <v/>
      </c>
      <c r="S196" s="27" t="str">
        <f t="shared" si="26"/>
        <v xml:space="preserve"> </v>
      </c>
      <c r="T196" s="27" t="str">
        <f t="shared" si="27"/>
        <v>　</v>
      </c>
      <c r="U196" s="27" t="str">
        <f t="shared" si="28"/>
        <v xml:space="preserve"> </v>
      </c>
      <c r="V196" s="27">
        <f t="shared" si="29"/>
        <v>0</v>
      </c>
      <c r="W196" s="27" t="str">
        <f t="shared" si="30"/>
        <v/>
      </c>
      <c r="Z196" s="1" t="str">
        <f t="shared" si="22"/>
        <v/>
      </c>
      <c r="AA196" s="1" t="str">
        <f t="shared" si="23"/>
        <v/>
      </c>
      <c r="AB196" s="1" t="str">
        <f t="shared" si="24"/>
        <v/>
      </c>
      <c r="AC196" s="1" t="str">
        <f t="shared" si="25"/>
        <v/>
      </c>
    </row>
    <row r="197" spans="2:49" ht="57" customHeight="1" x14ac:dyDescent="0.2">
      <c r="B197" s="31"/>
      <c r="C197" s="7"/>
      <c r="D197" s="7"/>
      <c r="E197" s="32"/>
      <c r="F197" s="33"/>
      <c r="G197" s="31"/>
      <c r="H197" s="6" t="str">
        <f>IF(E197="","",VLOOKUP(E197,各種マスタ!A:C,2,0))</f>
        <v/>
      </c>
      <c r="I197" s="34" t="str">
        <f>IF(E197="","",VLOOKUP(W197,図書名リスト!A:W,5,0))</f>
        <v/>
      </c>
      <c r="J197" s="34" t="str">
        <f>IF(E197="","",VLOOKUP(W197,図書名リスト!A:W,9,0))</f>
        <v/>
      </c>
      <c r="K197" s="34" t="str">
        <f>IF(E197="","",VLOOKUP(W197,図書名リスト!A:W,23,0))</f>
        <v/>
      </c>
      <c r="L197" s="5" t="str">
        <f>IF(E197="","",VLOOKUP(W197,図書名リスト!A:W,11,0))</f>
        <v/>
      </c>
      <c r="M197" s="35" t="str">
        <f>IF(E197="","",VLOOKUP(W197,図書名リスト!A:W,14,0))</f>
        <v/>
      </c>
      <c r="N197" s="36" t="str">
        <f>IF(E197="","",VLOOKUP(W197,図書名リスト!A:W,17,0))</f>
        <v/>
      </c>
      <c r="O197" s="5" t="str">
        <f>IF(E197="","",VLOOKUP(W197,図書名リスト!A:W,21,0))</f>
        <v/>
      </c>
      <c r="P197" s="5" t="str">
        <f>IF(E197="","",VLOOKUP(W197,図書名リスト!A:W,19,0))</f>
        <v/>
      </c>
      <c r="Q197" s="5" t="str">
        <f>IF(E197="","",VLOOKUP(W197,図書名リスト!A:W,20,0))</f>
        <v/>
      </c>
      <c r="R197" s="5" t="str">
        <f>IF(E197="","",VLOOKUP(W197,図書名リスト!A:W,22,0))</f>
        <v/>
      </c>
      <c r="S197" s="27" t="str">
        <f t="shared" si="26"/>
        <v xml:space="preserve"> </v>
      </c>
      <c r="T197" s="27" t="str">
        <f t="shared" si="27"/>
        <v>　</v>
      </c>
      <c r="U197" s="27" t="str">
        <f t="shared" si="28"/>
        <v xml:space="preserve"> </v>
      </c>
      <c r="V197" s="27">
        <f t="shared" si="29"/>
        <v>0</v>
      </c>
      <c r="W197" s="27" t="str">
        <f t="shared" si="30"/>
        <v/>
      </c>
      <c r="Z197" s="1" t="str">
        <f t="shared" si="22"/>
        <v/>
      </c>
      <c r="AA197" s="1" t="str">
        <f t="shared" si="23"/>
        <v/>
      </c>
      <c r="AB197" s="1" t="str">
        <f t="shared" si="24"/>
        <v/>
      </c>
      <c r="AC197" s="1" t="str">
        <f t="shared" si="25"/>
        <v/>
      </c>
    </row>
    <row r="198" spans="2:49" ht="57" customHeight="1" x14ac:dyDescent="0.2">
      <c r="B198" s="31"/>
      <c r="C198" s="7"/>
      <c r="D198" s="7"/>
      <c r="E198" s="32"/>
      <c r="F198" s="33"/>
      <c r="G198" s="31"/>
      <c r="H198" s="6" t="str">
        <f>IF(E198="","",VLOOKUP(E198,各種マスタ!A:C,2,0))</f>
        <v/>
      </c>
      <c r="I198" s="34" t="str">
        <f>IF(E198="","",VLOOKUP(W198,図書名リスト!A:W,5,0))</f>
        <v/>
      </c>
      <c r="J198" s="34" t="str">
        <f>IF(E198="","",VLOOKUP(W198,図書名リスト!A:W,9,0))</f>
        <v/>
      </c>
      <c r="K198" s="34" t="str">
        <f>IF(E198="","",VLOOKUP(W198,図書名リスト!A:W,23,0))</f>
        <v/>
      </c>
      <c r="L198" s="5" t="str">
        <f>IF(E198="","",VLOOKUP(W198,図書名リスト!A:W,11,0))</f>
        <v/>
      </c>
      <c r="M198" s="35" t="str">
        <f>IF(E198="","",VLOOKUP(W198,図書名リスト!A:W,14,0))</f>
        <v/>
      </c>
      <c r="N198" s="36" t="str">
        <f>IF(E198="","",VLOOKUP(W198,図書名リスト!A:W,17,0))</f>
        <v/>
      </c>
      <c r="O198" s="5" t="str">
        <f>IF(E198="","",VLOOKUP(W198,図書名リスト!A:W,21,0))</f>
        <v/>
      </c>
      <c r="P198" s="5" t="str">
        <f>IF(E198="","",VLOOKUP(W198,図書名リスト!A:W,19,0))</f>
        <v/>
      </c>
      <c r="Q198" s="5" t="str">
        <f>IF(E198="","",VLOOKUP(W198,図書名リスト!A:W,20,0))</f>
        <v/>
      </c>
      <c r="R198" s="5" t="str">
        <f>IF(E198="","",VLOOKUP(W198,図書名リスト!A:W,22,0))</f>
        <v/>
      </c>
      <c r="S198" s="27" t="str">
        <f t="shared" si="26"/>
        <v xml:space="preserve"> </v>
      </c>
      <c r="T198" s="27" t="str">
        <f t="shared" si="27"/>
        <v>　</v>
      </c>
      <c r="U198" s="27" t="str">
        <f t="shared" si="28"/>
        <v xml:space="preserve"> </v>
      </c>
      <c r="V198" s="27">
        <f t="shared" si="29"/>
        <v>0</v>
      </c>
      <c r="W198" s="27" t="str">
        <f t="shared" si="30"/>
        <v/>
      </c>
      <c r="Z198" s="1" t="str">
        <f t="shared" si="22"/>
        <v/>
      </c>
      <c r="AA198" s="1" t="str">
        <f t="shared" si="23"/>
        <v/>
      </c>
      <c r="AB198" s="1" t="str">
        <f t="shared" si="24"/>
        <v/>
      </c>
      <c r="AC198" s="1" t="str">
        <f t="shared" si="25"/>
        <v/>
      </c>
    </row>
    <row r="199" spans="2:49" ht="57" customHeight="1" x14ac:dyDescent="0.2">
      <c r="B199" s="31"/>
      <c r="C199" s="7"/>
      <c r="D199" s="7"/>
      <c r="E199" s="32"/>
      <c r="F199" s="33"/>
      <c r="G199" s="31"/>
      <c r="H199" s="6" t="str">
        <f>IF(E199="","",VLOOKUP(E199,各種マスタ!A:C,2,0))</f>
        <v/>
      </c>
      <c r="I199" s="34" t="str">
        <f>IF(E199="","",VLOOKUP(W199,図書名リスト!A:W,5,0))</f>
        <v/>
      </c>
      <c r="J199" s="34" t="str">
        <f>IF(E199="","",VLOOKUP(W199,図書名リスト!A:W,9,0))</f>
        <v/>
      </c>
      <c r="K199" s="34" t="str">
        <f>IF(E199="","",VLOOKUP(W199,図書名リスト!A:W,23,0))</f>
        <v/>
      </c>
      <c r="L199" s="5" t="str">
        <f>IF(E199="","",VLOOKUP(W199,図書名リスト!A:W,11,0))</f>
        <v/>
      </c>
      <c r="M199" s="35" t="str">
        <f>IF(E199="","",VLOOKUP(W199,図書名リスト!A:W,14,0))</f>
        <v/>
      </c>
      <c r="N199" s="36" t="str">
        <f>IF(E199="","",VLOOKUP(W199,図書名リスト!A:W,17,0))</f>
        <v/>
      </c>
      <c r="O199" s="5" t="str">
        <f>IF(E199="","",VLOOKUP(W199,図書名リスト!A:W,21,0))</f>
        <v/>
      </c>
      <c r="P199" s="5" t="str">
        <f>IF(E199="","",VLOOKUP(W199,図書名リスト!A:W,19,0))</f>
        <v/>
      </c>
      <c r="Q199" s="5" t="str">
        <f>IF(E199="","",VLOOKUP(W199,図書名リスト!A:W,20,0))</f>
        <v/>
      </c>
      <c r="R199" s="5" t="str">
        <f>IF(E199="","",VLOOKUP(W199,図書名リスト!A:W,22,0))</f>
        <v/>
      </c>
      <c r="S199" s="27" t="str">
        <f t="shared" si="26"/>
        <v xml:space="preserve"> </v>
      </c>
      <c r="T199" s="27" t="str">
        <f t="shared" si="27"/>
        <v>　</v>
      </c>
      <c r="U199" s="27" t="str">
        <f t="shared" si="28"/>
        <v xml:space="preserve"> </v>
      </c>
      <c r="V199" s="27">
        <f t="shared" si="29"/>
        <v>0</v>
      </c>
      <c r="W199" s="27" t="str">
        <f t="shared" si="30"/>
        <v/>
      </c>
      <c r="X199" s="2" ph="1"/>
      <c r="Y199" s="1" ph="1"/>
      <c r="Z199" s="1" t="str">
        <f t="shared" si="22"/>
        <v/>
      </c>
      <c r="AA199" s="1" t="str">
        <f t="shared" si="23"/>
        <v/>
      </c>
      <c r="AB199" s="1" t="str">
        <f t="shared" si="24"/>
        <v/>
      </c>
      <c r="AC199" s="1" t="str">
        <f t="shared" si="25"/>
        <v/>
      </c>
      <c r="AD199" s="1" ph="1"/>
      <c r="AE199" s="1" ph="1"/>
      <c r="AF199" s="1" ph="1"/>
      <c r="AG199" s="1" ph="1"/>
      <c r="AH199" s="1" ph="1"/>
      <c r="AI199" s="1" ph="1"/>
      <c r="AJ199" s="1" ph="1"/>
      <c r="AK199" s="1" ph="1"/>
      <c r="AL199" s="1" ph="1"/>
      <c r="AM199" s="1" ph="1"/>
      <c r="AN199" s="1" ph="1"/>
      <c r="AO199" s="1" ph="1"/>
      <c r="AP199" s="1" ph="1"/>
      <c r="AQ199" s="1" ph="1"/>
      <c r="AR199" s="1" ph="1"/>
      <c r="AS199" s="1" ph="1"/>
      <c r="AT199" s="1" ph="1"/>
      <c r="AU199" s="1" ph="1"/>
      <c r="AV199" s="1" ph="1"/>
      <c r="AW199" s="1" ph="1"/>
    </row>
    <row r="200" spans="2:49" ht="57" customHeight="1" x14ac:dyDescent="0.2">
      <c r="B200" s="31"/>
      <c r="C200" s="7"/>
      <c r="D200" s="7"/>
      <c r="E200" s="32"/>
      <c r="F200" s="33"/>
      <c r="G200" s="31"/>
      <c r="H200" s="6" t="str">
        <f>IF(E200="","",VLOOKUP(E200,各種マスタ!A:C,2,0))</f>
        <v/>
      </c>
      <c r="I200" s="34" t="str">
        <f>IF(E200="","",VLOOKUP(W200,図書名リスト!A:W,5,0))</f>
        <v/>
      </c>
      <c r="J200" s="34" t="str">
        <f>IF(E200="","",VLOOKUP(W200,図書名リスト!A:W,9,0))</f>
        <v/>
      </c>
      <c r="K200" s="34" t="str">
        <f>IF(E200="","",VLOOKUP(W200,図書名リスト!A:W,23,0))</f>
        <v/>
      </c>
      <c r="L200" s="5" t="str">
        <f>IF(E200="","",VLOOKUP(W200,図書名リスト!A:W,11,0))</f>
        <v/>
      </c>
      <c r="M200" s="35" t="str">
        <f>IF(E200="","",VLOOKUP(W200,図書名リスト!A:W,14,0))</f>
        <v/>
      </c>
      <c r="N200" s="36" t="str">
        <f>IF(E200="","",VLOOKUP(W200,図書名リスト!A:W,17,0))</f>
        <v/>
      </c>
      <c r="O200" s="5" t="str">
        <f>IF(E200="","",VLOOKUP(W200,図書名リスト!A:W,21,0))</f>
        <v/>
      </c>
      <c r="P200" s="5" t="str">
        <f>IF(E200="","",VLOOKUP(W200,図書名リスト!A:W,19,0))</f>
        <v/>
      </c>
      <c r="Q200" s="5" t="str">
        <f>IF(E200="","",VLOOKUP(W200,図書名リスト!A:W,20,0))</f>
        <v/>
      </c>
      <c r="R200" s="5" t="str">
        <f>IF(E200="","",VLOOKUP(W200,図書名リスト!A:W,22,0))</f>
        <v/>
      </c>
      <c r="S200" s="27" t="str">
        <f t="shared" si="26"/>
        <v xml:space="preserve"> </v>
      </c>
      <c r="T200" s="27" t="str">
        <f t="shared" si="27"/>
        <v>　</v>
      </c>
      <c r="U200" s="27" t="str">
        <f t="shared" si="28"/>
        <v xml:space="preserve"> </v>
      </c>
      <c r="V200" s="27">
        <f t="shared" si="29"/>
        <v>0</v>
      </c>
      <c r="W200" s="27" t="str">
        <f t="shared" si="30"/>
        <v/>
      </c>
      <c r="Z200" s="1" t="str">
        <f t="shared" si="22"/>
        <v/>
      </c>
      <c r="AA200" s="1" t="str">
        <f t="shared" si="23"/>
        <v/>
      </c>
      <c r="AB200" s="1" t="str">
        <f t="shared" si="24"/>
        <v/>
      </c>
      <c r="AC200" s="1" t="str">
        <f t="shared" si="25"/>
        <v/>
      </c>
    </row>
    <row r="201" spans="2:49" ht="57" customHeight="1" x14ac:dyDescent="0.2">
      <c r="B201" s="31"/>
      <c r="C201" s="7"/>
      <c r="D201" s="7"/>
      <c r="E201" s="32"/>
      <c r="F201" s="33"/>
      <c r="G201" s="31"/>
      <c r="H201" s="6" t="str">
        <f>IF(E201="","",VLOOKUP(E201,各種マスタ!A:C,2,0))</f>
        <v/>
      </c>
      <c r="I201" s="34" t="str">
        <f>IF(E201="","",VLOOKUP(W201,図書名リスト!A:W,5,0))</f>
        <v/>
      </c>
      <c r="J201" s="34" t="str">
        <f>IF(E201="","",VLOOKUP(W201,図書名リスト!A:W,9,0))</f>
        <v/>
      </c>
      <c r="K201" s="34" t="str">
        <f>IF(E201="","",VLOOKUP(W201,図書名リスト!A:W,23,0))</f>
        <v/>
      </c>
      <c r="L201" s="5" t="str">
        <f>IF(E201="","",VLOOKUP(W201,図書名リスト!A:W,11,0))</f>
        <v/>
      </c>
      <c r="M201" s="35" t="str">
        <f>IF(E201="","",VLOOKUP(W201,図書名リスト!A:W,14,0))</f>
        <v/>
      </c>
      <c r="N201" s="36" t="str">
        <f>IF(E201="","",VLOOKUP(W201,図書名リスト!A:W,17,0))</f>
        <v/>
      </c>
      <c r="O201" s="5" t="str">
        <f>IF(E201="","",VLOOKUP(W201,図書名リスト!A:W,21,0))</f>
        <v/>
      </c>
      <c r="P201" s="5" t="str">
        <f>IF(E201="","",VLOOKUP(W201,図書名リスト!A:W,19,0))</f>
        <v/>
      </c>
      <c r="Q201" s="5" t="str">
        <f>IF(E201="","",VLOOKUP(W201,図書名リスト!A:W,20,0))</f>
        <v/>
      </c>
      <c r="R201" s="5" t="str">
        <f>IF(E201="","",VLOOKUP(W201,図書名リスト!A:W,22,0))</f>
        <v/>
      </c>
      <c r="S201" s="27" t="str">
        <f t="shared" si="26"/>
        <v xml:space="preserve"> </v>
      </c>
      <c r="T201" s="27" t="str">
        <f t="shared" si="27"/>
        <v>　</v>
      </c>
      <c r="U201" s="27" t="str">
        <f t="shared" si="28"/>
        <v xml:space="preserve"> </v>
      </c>
      <c r="V201" s="27">
        <f t="shared" si="29"/>
        <v>0</v>
      </c>
      <c r="W201" s="27" t="str">
        <f t="shared" si="30"/>
        <v/>
      </c>
      <c r="Z201" s="1" t="str">
        <f t="shared" si="22"/>
        <v/>
      </c>
      <c r="AA201" s="1" t="str">
        <f t="shared" si="23"/>
        <v/>
      </c>
      <c r="AB201" s="1" t="str">
        <f t="shared" si="24"/>
        <v/>
      </c>
      <c r="AC201" s="1" t="str">
        <f t="shared" si="25"/>
        <v/>
      </c>
    </row>
    <row r="202" spans="2:49" ht="57" customHeight="1" x14ac:dyDescent="0.2">
      <c r="B202" s="31"/>
      <c r="C202" s="7"/>
      <c r="D202" s="7"/>
      <c r="E202" s="32"/>
      <c r="F202" s="33"/>
      <c r="G202" s="31"/>
      <c r="H202" s="6" t="str">
        <f>IF(E202="","",VLOOKUP(E202,各種マスタ!A:C,2,0))</f>
        <v/>
      </c>
      <c r="I202" s="34" t="str">
        <f>IF(E202="","",VLOOKUP(W202,図書名リスト!A:W,5,0))</f>
        <v/>
      </c>
      <c r="J202" s="34" t="str">
        <f>IF(E202="","",VLOOKUP(W202,図書名リスト!A:W,9,0))</f>
        <v/>
      </c>
      <c r="K202" s="34" t="str">
        <f>IF(E202="","",VLOOKUP(W202,図書名リスト!A:W,23,0))</f>
        <v/>
      </c>
      <c r="L202" s="5" t="str">
        <f>IF(E202="","",VLOOKUP(W202,図書名リスト!A:W,11,0))</f>
        <v/>
      </c>
      <c r="M202" s="35" t="str">
        <f>IF(E202="","",VLOOKUP(W202,図書名リスト!A:W,14,0))</f>
        <v/>
      </c>
      <c r="N202" s="36" t="str">
        <f>IF(E202="","",VLOOKUP(W202,図書名リスト!A:W,17,0))</f>
        <v/>
      </c>
      <c r="O202" s="5" t="str">
        <f>IF(E202="","",VLOOKUP(W202,図書名リスト!A:W,21,0))</f>
        <v/>
      </c>
      <c r="P202" s="5" t="str">
        <f>IF(E202="","",VLOOKUP(W202,図書名リスト!A:W,19,0))</f>
        <v/>
      </c>
      <c r="Q202" s="5" t="str">
        <f>IF(E202="","",VLOOKUP(W202,図書名リスト!A:W,20,0))</f>
        <v/>
      </c>
      <c r="R202" s="5" t="str">
        <f>IF(E202="","",VLOOKUP(W202,図書名リスト!A:W,22,0))</f>
        <v/>
      </c>
      <c r="S202" s="27" t="str">
        <f t="shared" si="26"/>
        <v xml:space="preserve"> </v>
      </c>
      <c r="T202" s="27" t="str">
        <f t="shared" si="27"/>
        <v>　</v>
      </c>
      <c r="U202" s="27" t="str">
        <f t="shared" si="28"/>
        <v xml:space="preserve"> </v>
      </c>
      <c r="V202" s="27">
        <f t="shared" si="29"/>
        <v>0</v>
      </c>
      <c r="W202" s="27" t="str">
        <f t="shared" si="30"/>
        <v/>
      </c>
      <c r="Z202" s="1" t="str">
        <f t="shared" si="22"/>
        <v/>
      </c>
      <c r="AA202" s="1" t="str">
        <f t="shared" si="23"/>
        <v/>
      </c>
      <c r="AB202" s="1" t="str">
        <f t="shared" si="24"/>
        <v/>
      </c>
      <c r="AC202" s="1" t="str">
        <f t="shared" si="25"/>
        <v/>
      </c>
    </row>
    <row r="203" spans="2:49" ht="57" customHeight="1" x14ac:dyDescent="0.2">
      <c r="B203" s="31"/>
      <c r="C203" s="7"/>
      <c r="D203" s="7"/>
      <c r="E203" s="32"/>
      <c r="F203" s="33"/>
      <c r="G203" s="31"/>
      <c r="H203" s="6" t="str">
        <f>IF(E203="","",VLOOKUP(E203,各種マスタ!A:C,2,0))</f>
        <v/>
      </c>
      <c r="I203" s="34" t="str">
        <f>IF(E203="","",VLOOKUP(W203,図書名リスト!A:W,5,0))</f>
        <v/>
      </c>
      <c r="J203" s="34" t="str">
        <f>IF(E203="","",VLOOKUP(W203,図書名リスト!A:W,9,0))</f>
        <v/>
      </c>
      <c r="K203" s="34" t="str">
        <f>IF(E203="","",VLOOKUP(W203,図書名リスト!A:W,23,0))</f>
        <v/>
      </c>
      <c r="L203" s="5" t="str">
        <f>IF(E203="","",VLOOKUP(W203,図書名リスト!A:W,11,0))</f>
        <v/>
      </c>
      <c r="M203" s="35" t="str">
        <f>IF(E203="","",VLOOKUP(W203,図書名リスト!A:W,14,0))</f>
        <v/>
      </c>
      <c r="N203" s="36" t="str">
        <f>IF(E203="","",VLOOKUP(W203,図書名リスト!A:W,17,0))</f>
        <v/>
      </c>
      <c r="O203" s="5" t="str">
        <f>IF(E203="","",VLOOKUP(W203,図書名リスト!A:W,21,0))</f>
        <v/>
      </c>
      <c r="P203" s="5" t="str">
        <f>IF(E203="","",VLOOKUP(W203,図書名リスト!A:W,19,0))</f>
        <v/>
      </c>
      <c r="Q203" s="5" t="str">
        <f>IF(E203="","",VLOOKUP(W203,図書名リスト!A:W,20,0))</f>
        <v/>
      </c>
      <c r="R203" s="5" t="str">
        <f>IF(E203="","",VLOOKUP(W203,図書名リスト!A:W,22,0))</f>
        <v/>
      </c>
      <c r="S203" s="27" t="str">
        <f t="shared" si="26"/>
        <v xml:space="preserve"> </v>
      </c>
      <c r="T203" s="27" t="str">
        <f t="shared" si="27"/>
        <v>　</v>
      </c>
      <c r="U203" s="27" t="str">
        <f t="shared" si="28"/>
        <v xml:space="preserve"> </v>
      </c>
      <c r="V203" s="27">
        <f t="shared" si="29"/>
        <v>0</v>
      </c>
      <c r="W203" s="27" t="str">
        <f t="shared" si="30"/>
        <v/>
      </c>
      <c r="Z203" s="1" t="str">
        <f t="shared" si="22"/>
        <v/>
      </c>
      <c r="AA203" s="1" t="str">
        <f t="shared" si="23"/>
        <v/>
      </c>
      <c r="AB203" s="1" t="str">
        <f t="shared" si="24"/>
        <v/>
      </c>
      <c r="AC203" s="1" t="str">
        <f t="shared" si="25"/>
        <v/>
      </c>
    </row>
    <row r="204" spans="2:49" ht="57" customHeight="1" x14ac:dyDescent="0.2">
      <c r="B204" s="31"/>
      <c r="C204" s="7"/>
      <c r="D204" s="7"/>
      <c r="E204" s="32"/>
      <c r="F204" s="33"/>
      <c r="G204" s="31"/>
      <c r="H204" s="6" t="str">
        <f>IF(E204="","",VLOOKUP(E204,各種マスタ!A:C,2,0))</f>
        <v/>
      </c>
      <c r="I204" s="34" t="str">
        <f>IF(E204="","",VLOOKUP(W204,図書名リスト!A:W,5,0))</f>
        <v/>
      </c>
      <c r="J204" s="34" t="str">
        <f>IF(E204="","",VLOOKUP(W204,図書名リスト!A:W,9,0))</f>
        <v/>
      </c>
      <c r="K204" s="34" t="str">
        <f>IF(E204="","",VLOOKUP(W204,図書名リスト!A:W,23,0))</f>
        <v/>
      </c>
      <c r="L204" s="5" t="str">
        <f>IF(E204="","",VLOOKUP(W204,図書名リスト!A:W,11,0))</f>
        <v/>
      </c>
      <c r="M204" s="35" t="str">
        <f>IF(E204="","",VLOOKUP(W204,図書名リスト!A:W,14,0))</f>
        <v/>
      </c>
      <c r="N204" s="36" t="str">
        <f>IF(E204="","",VLOOKUP(W204,図書名リスト!A:W,17,0))</f>
        <v/>
      </c>
      <c r="O204" s="5" t="str">
        <f>IF(E204="","",VLOOKUP(W204,図書名リスト!A:W,21,0))</f>
        <v/>
      </c>
      <c r="P204" s="5" t="str">
        <f>IF(E204="","",VLOOKUP(W204,図書名リスト!A:W,19,0))</f>
        <v/>
      </c>
      <c r="Q204" s="5" t="str">
        <f>IF(E204="","",VLOOKUP(W204,図書名リスト!A:W,20,0))</f>
        <v/>
      </c>
      <c r="R204" s="5" t="str">
        <f>IF(E204="","",VLOOKUP(W204,図書名リスト!A:W,22,0))</f>
        <v/>
      </c>
      <c r="S204" s="27" t="str">
        <f t="shared" si="26"/>
        <v xml:space="preserve"> </v>
      </c>
      <c r="T204" s="27" t="str">
        <f t="shared" si="27"/>
        <v>　</v>
      </c>
      <c r="U204" s="27" t="str">
        <f t="shared" si="28"/>
        <v xml:space="preserve"> </v>
      </c>
      <c r="V204" s="27">
        <f t="shared" si="29"/>
        <v>0</v>
      </c>
      <c r="W204" s="27" t="str">
        <f t="shared" si="30"/>
        <v/>
      </c>
      <c r="Z204" s="1" t="str">
        <f t="shared" si="22"/>
        <v/>
      </c>
      <c r="AA204" s="1" t="str">
        <f t="shared" si="23"/>
        <v/>
      </c>
      <c r="AB204" s="1" t="str">
        <f t="shared" si="24"/>
        <v/>
      </c>
      <c r="AC204" s="1" t="str">
        <f t="shared" si="25"/>
        <v/>
      </c>
    </row>
    <row r="205" spans="2:49" ht="57" customHeight="1" x14ac:dyDescent="0.2">
      <c r="B205" s="31"/>
      <c r="C205" s="7"/>
      <c r="D205" s="7"/>
      <c r="E205" s="32"/>
      <c r="F205" s="33"/>
      <c r="G205" s="31"/>
      <c r="H205" s="6" t="str">
        <f>IF(E205="","",VLOOKUP(E205,各種マスタ!A:C,2,0))</f>
        <v/>
      </c>
      <c r="I205" s="34" t="str">
        <f>IF(E205="","",VLOOKUP(W205,図書名リスト!A:W,5,0))</f>
        <v/>
      </c>
      <c r="J205" s="34" t="str">
        <f>IF(E205="","",VLOOKUP(W205,図書名リスト!A:W,9,0))</f>
        <v/>
      </c>
      <c r="K205" s="34" t="str">
        <f>IF(E205="","",VLOOKUP(W205,図書名リスト!A:W,23,0))</f>
        <v/>
      </c>
      <c r="L205" s="5" t="str">
        <f>IF(E205="","",VLOOKUP(W205,図書名リスト!A:W,11,0))</f>
        <v/>
      </c>
      <c r="M205" s="35" t="str">
        <f>IF(E205="","",VLOOKUP(W205,図書名リスト!A:W,14,0))</f>
        <v/>
      </c>
      <c r="N205" s="36" t="str">
        <f>IF(E205="","",VLOOKUP(W205,図書名リスト!A:W,17,0))</f>
        <v/>
      </c>
      <c r="O205" s="5" t="str">
        <f>IF(E205="","",VLOOKUP(W205,図書名リスト!A:W,21,0))</f>
        <v/>
      </c>
      <c r="P205" s="5" t="str">
        <f>IF(E205="","",VLOOKUP(W205,図書名リスト!A:W,19,0))</f>
        <v/>
      </c>
      <c r="Q205" s="5" t="str">
        <f>IF(E205="","",VLOOKUP(W205,図書名リスト!A:W,20,0))</f>
        <v/>
      </c>
      <c r="R205" s="5" t="str">
        <f>IF(E205="","",VLOOKUP(W205,図書名リスト!A:W,22,0))</f>
        <v/>
      </c>
      <c r="S205" s="27" t="str">
        <f t="shared" si="26"/>
        <v xml:space="preserve"> </v>
      </c>
      <c r="T205" s="27" t="str">
        <f t="shared" si="27"/>
        <v>　</v>
      </c>
      <c r="U205" s="27" t="str">
        <f t="shared" si="28"/>
        <v xml:space="preserve"> </v>
      </c>
      <c r="V205" s="27">
        <f t="shared" si="29"/>
        <v>0</v>
      </c>
      <c r="W205" s="27" t="str">
        <f t="shared" si="30"/>
        <v/>
      </c>
      <c r="Z205" s="1" t="str">
        <f t="shared" ref="Z205:Z268" si="31">IF($E205="","",VLOOKUP($W205,図書リスト,47,0))</f>
        <v/>
      </c>
      <c r="AA205" s="1" t="str">
        <f t="shared" ref="AA205:AA268" si="32">IF($E205="","",VLOOKUP($W205,図書リスト,48,0))</f>
        <v/>
      </c>
      <c r="AB205" s="1" t="str">
        <f t="shared" ref="AB205:AB268" si="33">IF($E205="","",VLOOKUP($W205,図書リスト,49,0))</f>
        <v/>
      </c>
      <c r="AC205" s="1" t="str">
        <f t="shared" ref="AC205:AC268" si="34">IF($E205="","",VLOOKUP($W205,図書リスト,50,0))</f>
        <v/>
      </c>
    </row>
    <row r="206" spans="2:49" ht="57" customHeight="1" x14ac:dyDescent="0.2">
      <c r="B206" s="31"/>
      <c r="C206" s="7"/>
      <c r="D206" s="7"/>
      <c r="E206" s="32"/>
      <c r="F206" s="33"/>
      <c r="G206" s="31"/>
      <c r="H206" s="6" t="str">
        <f>IF(E206="","",VLOOKUP(E206,各種マスタ!A:C,2,0))</f>
        <v/>
      </c>
      <c r="I206" s="34" t="str">
        <f>IF(E206="","",VLOOKUP(W206,図書名リスト!A:W,5,0))</f>
        <v/>
      </c>
      <c r="J206" s="34" t="str">
        <f>IF(E206="","",VLOOKUP(W206,図書名リスト!A:W,9,0))</f>
        <v/>
      </c>
      <c r="K206" s="34" t="str">
        <f>IF(E206="","",VLOOKUP(W206,図書名リスト!A:W,23,0))</f>
        <v/>
      </c>
      <c r="L206" s="5" t="str">
        <f>IF(E206="","",VLOOKUP(W206,図書名リスト!A:W,11,0))</f>
        <v/>
      </c>
      <c r="M206" s="35" t="str">
        <f>IF(E206="","",VLOOKUP(W206,図書名リスト!A:W,14,0))</f>
        <v/>
      </c>
      <c r="N206" s="36" t="str">
        <f>IF(E206="","",VLOOKUP(W206,図書名リスト!A:W,17,0))</f>
        <v/>
      </c>
      <c r="O206" s="5" t="str">
        <f>IF(E206="","",VLOOKUP(W206,図書名リスト!A:W,21,0))</f>
        <v/>
      </c>
      <c r="P206" s="5" t="str">
        <f>IF(E206="","",VLOOKUP(W206,図書名リスト!A:W,19,0))</f>
        <v/>
      </c>
      <c r="Q206" s="5" t="str">
        <f>IF(E206="","",VLOOKUP(W206,図書名リスト!A:W,20,0))</f>
        <v/>
      </c>
      <c r="R206" s="5" t="str">
        <f>IF(E206="","",VLOOKUP(W206,図書名リスト!A:W,22,0))</f>
        <v/>
      </c>
      <c r="S206" s="27" t="str">
        <f t="shared" si="26"/>
        <v xml:space="preserve"> </v>
      </c>
      <c r="T206" s="27" t="str">
        <f t="shared" si="27"/>
        <v>　</v>
      </c>
      <c r="U206" s="27" t="str">
        <f t="shared" si="28"/>
        <v xml:space="preserve"> </v>
      </c>
      <c r="V206" s="27">
        <f t="shared" si="29"/>
        <v>0</v>
      </c>
      <c r="W206" s="27" t="str">
        <f t="shared" si="30"/>
        <v/>
      </c>
      <c r="Z206" s="1" t="str">
        <f t="shared" si="31"/>
        <v/>
      </c>
      <c r="AA206" s="1" t="str">
        <f t="shared" si="32"/>
        <v/>
      </c>
      <c r="AB206" s="1" t="str">
        <f t="shared" si="33"/>
        <v/>
      </c>
      <c r="AC206" s="1" t="str">
        <f t="shared" si="34"/>
        <v/>
      </c>
    </row>
    <row r="207" spans="2:49" ht="57" customHeight="1" x14ac:dyDescent="0.2">
      <c r="B207" s="31"/>
      <c r="C207" s="7"/>
      <c r="D207" s="7"/>
      <c r="E207" s="32"/>
      <c r="F207" s="33"/>
      <c r="G207" s="31"/>
      <c r="H207" s="6" t="str">
        <f>IF(E207="","",VLOOKUP(E207,各種マスタ!A:C,2,0))</f>
        <v/>
      </c>
      <c r="I207" s="34" t="str">
        <f>IF(E207="","",VLOOKUP(W207,図書名リスト!A:W,5,0))</f>
        <v/>
      </c>
      <c r="J207" s="34" t="str">
        <f>IF(E207="","",VLOOKUP(W207,図書名リスト!A:W,9,0))</f>
        <v/>
      </c>
      <c r="K207" s="34" t="str">
        <f>IF(E207="","",VLOOKUP(W207,図書名リスト!A:W,23,0))</f>
        <v/>
      </c>
      <c r="L207" s="5" t="str">
        <f>IF(E207="","",VLOOKUP(W207,図書名リスト!A:W,11,0))</f>
        <v/>
      </c>
      <c r="M207" s="35" t="str">
        <f>IF(E207="","",VLOOKUP(W207,図書名リスト!A:W,14,0))</f>
        <v/>
      </c>
      <c r="N207" s="36" t="str">
        <f>IF(E207="","",VLOOKUP(W207,図書名リスト!A:W,17,0))</f>
        <v/>
      </c>
      <c r="O207" s="5" t="str">
        <f>IF(E207="","",VLOOKUP(W207,図書名リスト!A:W,21,0))</f>
        <v/>
      </c>
      <c r="P207" s="5" t="str">
        <f>IF(E207="","",VLOOKUP(W207,図書名リスト!A:W,19,0))</f>
        <v/>
      </c>
      <c r="Q207" s="5" t="str">
        <f>IF(E207="","",VLOOKUP(W207,図書名リスト!A:W,20,0))</f>
        <v/>
      </c>
      <c r="R207" s="5" t="str">
        <f>IF(E207="","",VLOOKUP(W207,図書名リスト!A:W,22,0))</f>
        <v/>
      </c>
      <c r="S207" s="27" t="str">
        <f t="shared" ref="S207:S270" si="35">IF($B207=0," ",$L$2)</f>
        <v xml:space="preserve"> </v>
      </c>
      <c r="T207" s="27" t="str">
        <f t="shared" ref="T207:T270" si="36">IF($B207=0,"　",$O$2)</f>
        <v>　</v>
      </c>
      <c r="U207" s="27" t="str">
        <f t="shared" ref="U207:U270" si="37">IF($B207=0," ",VLOOKUP(S207,都道府県マスタ,3,0))</f>
        <v xml:space="preserve"> </v>
      </c>
      <c r="V207" s="27">
        <f t="shared" ref="V207:V270" si="38">B207</f>
        <v>0</v>
      </c>
      <c r="W207" s="27" t="str">
        <f t="shared" ref="W207:W270" si="39">IF(E207&amp;F207="","",CONCATENATE(E207,F207))</f>
        <v/>
      </c>
      <c r="Z207" s="1" t="str">
        <f t="shared" si="31"/>
        <v/>
      </c>
      <c r="AA207" s="1" t="str">
        <f t="shared" si="32"/>
        <v/>
      </c>
      <c r="AB207" s="1" t="str">
        <f t="shared" si="33"/>
        <v/>
      </c>
      <c r="AC207" s="1" t="str">
        <f t="shared" si="34"/>
        <v/>
      </c>
    </row>
    <row r="208" spans="2:49" ht="57" customHeight="1" x14ac:dyDescent="0.2">
      <c r="B208" s="31"/>
      <c r="C208" s="7"/>
      <c r="D208" s="7"/>
      <c r="E208" s="32"/>
      <c r="F208" s="33"/>
      <c r="G208" s="31"/>
      <c r="H208" s="6" t="str">
        <f>IF(E208="","",VLOOKUP(E208,各種マスタ!A:C,2,0))</f>
        <v/>
      </c>
      <c r="I208" s="34" t="str">
        <f>IF(E208="","",VLOOKUP(W208,図書名リスト!A:W,5,0))</f>
        <v/>
      </c>
      <c r="J208" s="34" t="str">
        <f>IF(E208="","",VLOOKUP(W208,図書名リスト!A:W,9,0))</f>
        <v/>
      </c>
      <c r="K208" s="34" t="str">
        <f>IF(E208="","",VLOOKUP(W208,図書名リスト!A:W,23,0))</f>
        <v/>
      </c>
      <c r="L208" s="5" t="str">
        <f>IF(E208="","",VLOOKUP(W208,図書名リスト!A:W,11,0))</f>
        <v/>
      </c>
      <c r="M208" s="35" t="str">
        <f>IF(E208="","",VLOOKUP(W208,図書名リスト!A:W,14,0))</f>
        <v/>
      </c>
      <c r="N208" s="36" t="str">
        <f>IF(E208="","",VLOOKUP(W208,図書名リスト!A:W,17,0))</f>
        <v/>
      </c>
      <c r="O208" s="5" t="str">
        <f>IF(E208="","",VLOOKUP(W208,図書名リスト!A:W,21,0))</f>
        <v/>
      </c>
      <c r="P208" s="5" t="str">
        <f>IF(E208="","",VLOOKUP(W208,図書名リスト!A:W,19,0))</f>
        <v/>
      </c>
      <c r="Q208" s="5" t="str">
        <f>IF(E208="","",VLOOKUP(W208,図書名リスト!A:W,20,0))</f>
        <v/>
      </c>
      <c r="R208" s="5" t="str">
        <f>IF(E208="","",VLOOKUP(W208,図書名リスト!A:W,22,0))</f>
        <v/>
      </c>
      <c r="S208" s="27" t="str">
        <f t="shared" si="35"/>
        <v xml:space="preserve"> </v>
      </c>
      <c r="T208" s="27" t="str">
        <f t="shared" si="36"/>
        <v>　</v>
      </c>
      <c r="U208" s="27" t="str">
        <f t="shared" si="37"/>
        <v xml:space="preserve"> </v>
      </c>
      <c r="V208" s="27">
        <f t="shared" si="38"/>
        <v>0</v>
      </c>
      <c r="W208" s="27" t="str">
        <f t="shared" si="39"/>
        <v/>
      </c>
      <c r="Z208" s="1" t="str">
        <f t="shared" si="31"/>
        <v/>
      </c>
      <c r="AA208" s="1" t="str">
        <f t="shared" si="32"/>
        <v/>
      </c>
      <c r="AB208" s="1" t="str">
        <f t="shared" si="33"/>
        <v/>
      </c>
      <c r="AC208" s="1" t="str">
        <f t="shared" si="34"/>
        <v/>
      </c>
    </row>
    <row r="209" spans="2:49" ht="57" customHeight="1" x14ac:dyDescent="0.2">
      <c r="B209" s="31"/>
      <c r="C209" s="7"/>
      <c r="D209" s="7"/>
      <c r="E209" s="32"/>
      <c r="F209" s="33"/>
      <c r="G209" s="31"/>
      <c r="H209" s="6" t="str">
        <f>IF(E209="","",VLOOKUP(E209,各種マスタ!A:C,2,0))</f>
        <v/>
      </c>
      <c r="I209" s="34" t="str">
        <f>IF(E209="","",VLOOKUP(W209,図書名リスト!A:W,5,0))</f>
        <v/>
      </c>
      <c r="J209" s="34" t="str">
        <f>IF(E209="","",VLOOKUP(W209,図書名リスト!A:W,9,0))</f>
        <v/>
      </c>
      <c r="K209" s="34" t="str">
        <f>IF(E209="","",VLOOKUP(W209,図書名リスト!A:W,23,0))</f>
        <v/>
      </c>
      <c r="L209" s="5" t="str">
        <f>IF(E209="","",VLOOKUP(W209,図書名リスト!A:W,11,0))</f>
        <v/>
      </c>
      <c r="M209" s="35" t="str">
        <f>IF(E209="","",VLOOKUP(W209,図書名リスト!A:W,14,0))</f>
        <v/>
      </c>
      <c r="N209" s="36" t="str">
        <f>IF(E209="","",VLOOKUP(W209,図書名リスト!A:W,17,0))</f>
        <v/>
      </c>
      <c r="O209" s="5" t="str">
        <f>IF(E209="","",VLOOKUP(W209,図書名リスト!A:W,21,0))</f>
        <v/>
      </c>
      <c r="P209" s="5" t="str">
        <f>IF(E209="","",VLOOKUP(W209,図書名リスト!A:W,19,0))</f>
        <v/>
      </c>
      <c r="Q209" s="5" t="str">
        <f>IF(E209="","",VLOOKUP(W209,図書名リスト!A:W,20,0))</f>
        <v/>
      </c>
      <c r="R209" s="5" t="str">
        <f>IF(E209="","",VLOOKUP(W209,図書名リスト!A:W,22,0))</f>
        <v/>
      </c>
      <c r="S209" s="27" t="str">
        <f t="shared" si="35"/>
        <v xml:space="preserve"> </v>
      </c>
      <c r="T209" s="27" t="str">
        <f t="shared" si="36"/>
        <v>　</v>
      </c>
      <c r="U209" s="27" t="str">
        <f t="shared" si="37"/>
        <v xml:space="preserve"> </v>
      </c>
      <c r="V209" s="27">
        <f t="shared" si="38"/>
        <v>0</v>
      </c>
      <c r="W209" s="27" t="str">
        <f t="shared" si="39"/>
        <v/>
      </c>
      <c r="Z209" s="1" t="str">
        <f t="shared" si="31"/>
        <v/>
      </c>
      <c r="AA209" s="1" t="str">
        <f t="shared" si="32"/>
        <v/>
      </c>
      <c r="AB209" s="1" t="str">
        <f t="shared" si="33"/>
        <v/>
      </c>
      <c r="AC209" s="1" t="str">
        <f t="shared" si="34"/>
        <v/>
      </c>
    </row>
    <row r="210" spans="2:49" ht="57" customHeight="1" x14ac:dyDescent="0.2">
      <c r="B210" s="31"/>
      <c r="C210" s="7"/>
      <c r="D210" s="7"/>
      <c r="E210" s="32"/>
      <c r="F210" s="33"/>
      <c r="G210" s="31"/>
      <c r="H210" s="6" t="str">
        <f>IF(E210="","",VLOOKUP(E210,各種マスタ!A:C,2,0))</f>
        <v/>
      </c>
      <c r="I210" s="34" t="str">
        <f>IF(E210="","",VLOOKUP(W210,図書名リスト!A:W,5,0))</f>
        <v/>
      </c>
      <c r="J210" s="34" t="str">
        <f>IF(E210="","",VLOOKUP(W210,図書名リスト!A:W,9,0))</f>
        <v/>
      </c>
      <c r="K210" s="34" t="str">
        <f>IF(E210="","",VLOOKUP(W210,図書名リスト!A:W,23,0))</f>
        <v/>
      </c>
      <c r="L210" s="5" t="str">
        <f>IF(E210="","",VLOOKUP(W210,図書名リスト!A:W,11,0))</f>
        <v/>
      </c>
      <c r="M210" s="35" t="str">
        <f>IF(E210="","",VLOOKUP(W210,図書名リスト!A:W,14,0))</f>
        <v/>
      </c>
      <c r="N210" s="36" t="str">
        <f>IF(E210="","",VLOOKUP(W210,図書名リスト!A:W,17,0))</f>
        <v/>
      </c>
      <c r="O210" s="5" t="str">
        <f>IF(E210="","",VLOOKUP(W210,図書名リスト!A:W,21,0))</f>
        <v/>
      </c>
      <c r="P210" s="5" t="str">
        <f>IF(E210="","",VLOOKUP(W210,図書名リスト!A:W,19,0))</f>
        <v/>
      </c>
      <c r="Q210" s="5" t="str">
        <f>IF(E210="","",VLOOKUP(W210,図書名リスト!A:W,20,0))</f>
        <v/>
      </c>
      <c r="R210" s="5" t="str">
        <f>IF(E210="","",VLOOKUP(W210,図書名リスト!A:W,22,0))</f>
        <v/>
      </c>
      <c r="S210" s="27" t="str">
        <f t="shared" si="35"/>
        <v xml:space="preserve"> </v>
      </c>
      <c r="T210" s="27" t="str">
        <f t="shared" si="36"/>
        <v>　</v>
      </c>
      <c r="U210" s="27" t="str">
        <f t="shared" si="37"/>
        <v xml:space="preserve"> </v>
      </c>
      <c r="V210" s="27">
        <f t="shared" si="38"/>
        <v>0</v>
      </c>
      <c r="W210" s="27" t="str">
        <f t="shared" si="39"/>
        <v/>
      </c>
      <c r="Z210" s="1" t="str">
        <f t="shared" si="31"/>
        <v/>
      </c>
      <c r="AA210" s="1" t="str">
        <f t="shared" si="32"/>
        <v/>
      </c>
      <c r="AB210" s="1" t="str">
        <f t="shared" si="33"/>
        <v/>
      </c>
      <c r="AC210" s="1" t="str">
        <f t="shared" si="34"/>
        <v/>
      </c>
    </row>
    <row r="211" spans="2:49" ht="57" customHeight="1" x14ac:dyDescent="0.2">
      <c r="B211" s="31"/>
      <c r="C211" s="7"/>
      <c r="D211" s="7"/>
      <c r="E211" s="32"/>
      <c r="F211" s="33"/>
      <c r="G211" s="31"/>
      <c r="H211" s="6" t="str">
        <f>IF(E211="","",VLOOKUP(E211,各種マスタ!A:C,2,0))</f>
        <v/>
      </c>
      <c r="I211" s="34" t="str">
        <f>IF(E211="","",VLOOKUP(W211,図書名リスト!A:W,5,0))</f>
        <v/>
      </c>
      <c r="J211" s="34" t="str">
        <f>IF(E211="","",VLOOKUP(W211,図書名リスト!A:W,9,0))</f>
        <v/>
      </c>
      <c r="K211" s="34" t="str">
        <f>IF(E211="","",VLOOKUP(W211,図書名リスト!A:W,23,0))</f>
        <v/>
      </c>
      <c r="L211" s="5" t="str">
        <f>IF(E211="","",VLOOKUP(W211,図書名リスト!A:W,11,0))</f>
        <v/>
      </c>
      <c r="M211" s="35" t="str">
        <f>IF(E211="","",VLOOKUP(W211,図書名リスト!A:W,14,0))</f>
        <v/>
      </c>
      <c r="N211" s="36" t="str">
        <f>IF(E211="","",VLOOKUP(W211,図書名リスト!A:W,17,0))</f>
        <v/>
      </c>
      <c r="O211" s="5" t="str">
        <f>IF(E211="","",VLOOKUP(W211,図書名リスト!A:W,21,0))</f>
        <v/>
      </c>
      <c r="P211" s="5" t="str">
        <f>IF(E211="","",VLOOKUP(W211,図書名リスト!A:W,19,0))</f>
        <v/>
      </c>
      <c r="Q211" s="5" t="str">
        <f>IF(E211="","",VLOOKUP(W211,図書名リスト!A:W,20,0))</f>
        <v/>
      </c>
      <c r="R211" s="5" t="str">
        <f>IF(E211="","",VLOOKUP(W211,図書名リスト!A:W,22,0))</f>
        <v/>
      </c>
      <c r="S211" s="27" t="str">
        <f t="shared" si="35"/>
        <v xml:space="preserve"> </v>
      </c>
      <c r="T211" s="27" t="str">
        <f t="shared" si="36"/>
        <v>　</v>
      </c>
      <c r="U211" s="27" t="str">
        <f t="shared" si="37"/>
        <v xml:space="preserve"> </v>
      </c>
      <c r="V211" s="27">
        <f t="shared" si="38"/>
        <v>0</v>
      </c>
      <c r="W211" s="27" t="str">
        <f t="shared" si="39"/>
        <v/>
      </c>
      <c r="Z211" s="1" t="str">
        <f t="shared" si="31"/>
        <v/>
      </c>
      <c r="AA211" s="1" t="str">
        <f t="shared" si="32"/>
        <v/>
      </c>
      <c r="AB211" s="1" t="str">
        <f t="shared" si="33"/>
        <v/>
      </c>
      <c r="AC211" s="1" t="str">
        <f t="shared" si="34"/>
        <v/>
      </c>
    </row>
    <row r="212" spans="2:49" ht="57" customHeight="1" x14ac:dyDescent="0.2">
      <c r="B212" s="31"/>
      <c r="C212" s="7"/>
      <c r="D212" s="7"/>
      <c r="E212" s="32"/>
      <c r="F212" s="33"/>
      <c r="G212" s="31"/>
      <c r="H212" s="6" t="str">
        <f>IF(E212="","",VLOOKUP(E212,各種マスタ!A:C,2,0))</f>
        <v/>
      </c>
      <c r="I212" s="34" t="str">
        <f>IF(E212="","",VLOOKUP(W212,図書名リスト!A:W,5,0))</f>
        <v/>
      </c>
      <c r="J212" s="34" t="str">
        <f>IF(E212="","",VLOOKUP(W212,図書名リスト!A:W,9,0))</f>
        <v/>
      </c>
      <c r="K212" s="34" t="str">
        <f>IF(E212="","",VLOOKUP(W212,図書名リスト!A:W,23,0))</f>
        <v/>
      </c>
      <c r="L212" s="5" t="str">
        <f>IF(E212="","",VLOOKUP(W212,図書名リスト!A:W,11,0))</f>
        <v/>
      </c>
      <c r="M212" s="35" t="str">
        <f>IF(E212="","",VLOOKUP(W212,図書名リスト!A:W,14,0))</f>
        <v/>
      </c>
      <c r="N212" s="36" t="str">
        <f>IF(E212="","",VLOOKUP(W212,図書名リスト!A:W,17,0))</f>
        <v/>
      </c>
      <c r="O212" s="5" t="str">
        <f>IF(E212="","",VLOOKUP(W212,図書名リスト!A:W,21,0))</f>
        <v/>
      </c>
      <c r="P212" s="5" t="str">
        <f>IF(E212="","",VLOOKUP(W212,図書名リスト!A:W,19,0))</f>
        <v/>
      </c>
      <c r="Q212" s="5" t="str">
        <f>IF(E212="","",VLOOKUP(W212,図書名リスト!A:W,20,0))</f>
        <v/>
      </c>
      <c r="R212" s="5" t="str">
        <f>IF(E212="","",VLOOKUP(W212,図書名リスト!A:W,22,0))</f>
        <v/>
      </c>
      <c r="S212" s="27" t="str">
        <f t="shared" si="35"/>
        <v xml:space="preserve"> </v>
      </c>
      <c r="T212" s="27" t="str">
        <f t="shared" si="36"/>
        <v>　</v>
      </c>
      <c r="U212" s="27" t="str">
        <f t="shared" si="37"/>
        <v xml:space="preserve"> </v>
      </c>
      <c r="V212" s="27">
        <f t="shared" si="38"/>
        <v>0</v>
      </c>
      <c r="W212" s="27" t="str">
        <f t="shared" si="39"/>
        <v/>
      </c>
      <c r="Z212" s="1" t="str">
        <f t="shared" si="31"/>
        <v/>
      </c>
      <c r="AA212" s="1" t="str">
        <f t="shared" si="32"/>
        <v/>
      </c>
      <c r="AB212" s="1" t="str">
        <f t="shared" si="33"/>
        <v/>
      </c>
      <c r="AC212" s="1" t="str">
        <f t="shared" si="34"/>
        <v/>
      </c>
    </row>
    <row r="213" spans="2:49" ht="57" customHeight="1" x14ac:dyDescent="0.2">
      <c r="B213" s="31"/>
      <c r="C213" s="7"/>
      <c r="D213" s="7"/>
      <c r="E213" s="32"/>
      <c r="F213" s="33"/>
      <c r="G213" s="31"/>
      <c r="H213" s="6" t="str">
        <f>IF(E213="","",VLOOKUP(E213,各種マスタ!A:C,2,0))</f>
        <v/>
      </c>
      <c r="I213" s="34" t="str">
        <f>IF(E213="","",VLOOKUP(W213,図書名リスト!A:W,5,0))</f>
        <v/>
      </c>
      <c r="J213" s="34" t="str">
        <f>IF(E213="","",VLOOKUP(W213,図書名リスト!A:W,9,0))</f>
        <v/>
      </c>
      <c r="K213" s="34" t="str">
        <f>IF(E213="","",VLOOKUP(W213,図書名リスト!A:W,23,0))</f>
        <v/>
      </c>
      <c r="L213" s="5" t="str">
        <f>IF(E213="","",VLOOKUP(W213,図書名リスト!A:W,11,0))</f>
        <v/>
      </c>
      <c r="M213" s="35" t="str">
        <f>IF(E213="","",VLOOKUP(W213,図書名リスト!A:W,14,0))</f>
        <v/>
      </c>
      <c r="N213" s="36" t="str">
        <f>IF(E213="","",VLOOKUP(W213,図書名リスト!A:W,17,0))</f>
        <v/>
      </c>
      <c r="O213" s="5" t="str">
        <f>IF(E213="","",VLOOKUP(W213,図書名リスト!A:W,21,0))</f>
        <v/>
      </c>
      <c r="P213" s="5" t="str">
        <f>IF(E213="","",VLOOKUP(W213,図書名リスト!A:W,19,0))</f>
        <v/>
      </c>
      <c r="Q213" s="5" t="str">
        <f>IF(E213="","",VLOOKUP(W213,図書名リスト!A:W,20,0))</f>
        <v/>
      </c>
      <c r="R213" s="5" t="str">
        <f>IF(E213="","",VLOOKUP(W213,図書名リスト!A:W,22,0))</f>
        <v/>
      </c>
      <c r="S213" s="27" t="str">
        <f t="shared" si="35"/>
        <v xml:space="preserve"> </v>
      </c>
      <c r="T213" s="27" t="str">
        <f t="shared" si="36"/>
        <v>　</v>
      </c>
      <c r="U213" s="27" t="str">
        <f t="shared" si="37"/>
        <v xml:space="preserve"> </v>
      </c>
      <c r="V213" s="27">
        <f t="shared" si="38"/>
        <v>0</v>
      </c>
      <c r="W213" s="27" t="str">
        <f t="shared" si="39"/>
        <v/>
      </c>
      <c r="Z213" s="1" t="str">
        <f t="shared" si="31"/>
        <v/>
      </c>
      <c r="AA213" s="1" t="str">
        <f t="shared" si="32"/>
        <v/>
      </c>
      <c r="AB213" s="1" t="str">
        <f t="shared" si="33"/>
        <v/>
      </c>
      <c r="AC213" s="1" t="str">
        <f t="shared" si="34"/>
        <v/>
      </c>
    </row>
    <row r="214" spans="2:49" ht="57" customHeight="1" x14ac:dyDescent="0.2">
      <c r="B214" s="31"/>
      <c r="C214" s="7"/>
      <c r="D214" s="7"/>
      <c r="E214" s="32"/>
      <c r="F214" s="33"/>
      <c r="G214" s="31"/>
      <c r="H214" s="6" t="str">
        <f>IF(E214="","",VLOOKUP(E214,各種マスタ!A:C,2,0))</f>
        <v/>
      </c>
      <c r="I214" s="34" t="str">
        <f>IF(E214="","",VLOOKUP(W214,図書名リスト!A:W,5,0))</f>
        <v/>
      </c>
      <c r="J214" s="34" t="str">
        <f>IF(E214="","",VLOOKUP(W214,図書名リスト!A:W,9,0))</f>
        <v/>
      </c>
      <c r="K214" s="34" t="str">
        <f>IF(E214="","",VLOOKUP(W214,図書名リスト!A:W,23,0))</f>
        <v/>
      </c>
      <c r="L214" s="5" t="str">
        <f>IF(E214="","",VLOOKUP(W214,図書名リスト!A:W,11,0))</f>
        <v/>
      </c>
      <c r="M214" s="35" t="str">
        <f>IF(E214="","",VLOOKUP(W214,図書名リスト!A:W,14,0))</f>
        <v/>
      </c>
      <c r="N214" s="36" t="str">
        <f>IF(E214="","",VLOOKUP(W214,図書名リスト!A:W,17,0))</f>
        <v/>
      </c>
      <c r="O214" s="5" t="str">
        <f>IF(E214="","",VLOOKUP(W214,図書名リスト!A:W,21,0))</f>
        <v/>
      </c>
      <c r="P214" s="5" t="str">
        <f>IF(E214="","",VLOOKUP(W214,図書名リスト!A:W,19,0))</f>
        <v/>
      </c>
      <c r="Q214" s="5" t="str">
        <f>IF(E214="","",VLOOKUP(W214,図書名リスト!A:W,20,0))</f>
        <v/>
      </c>
      <c r="R214" s="5" t="str">
        <f>IF(E214="","",VLOOKUP(W214,図書名リスト!A:W,22,0))</f>
        <v/>
      </c>
      <c r="S214" s="27" t="str">
        <f t="shared" si="35"/>
        <v xml:space="preserve"> </v>
      </c>
      <c r="T214" s="27" t="str">
        <f t="shared" si="36"/>
        <v>　</v>
      </c>
      <c r="U214" s="27" t="str">
        <f t="shared" si="37"/>
        <v xml:space="preserve"> </v>
      </c>
      <c r="V214" s="27">
        <f t="shared" si="38"/>
        <v>0</v>
      </c>
      <c r="W214" s="27" t="str">
        <f t="shared" si="39"/>
        <v/>
      </c>
      <c r="Z214" s="1" t="str">
        <f t="shared" si="31"/>
        <v/>
      </c>
      <c r="AA214" s="1" t="str">
        <f t="shared" si="32"/>
        <v/>
      </c>
      <c r="AB214" s="1" t="str">
        <f t="shared" si="33"/>
        <v/>
      </c>
      <c r="AC214" s="1" t="str">
        <f t="shared" si="34"/>
        <v/>
      </c>
    </row>
    <row r="215" spans="2:49" ht="57" customHeight="1" x14ac:dyDescent="0.2">
      <c r="B215" s="31"/>
      <c r="C215" s="7"/>
      <c r="D215" s="7"/>
      <c r="E215" s="32"/>
      <c r="F215" s="33"/>
      <c r="G215" s="31"/>
      <c r="H215" s="6" t="str">
        <f>IF(E215="","",VLOOKUP(E215,各種マスタ!A:C,2,0))</f>
        <v/>
      </c>
      <c r="I215" s="34" t="str">
        <f>IF(E215="","",VLOOKUP(W215,図書名リスト!A:W,5,0))</f>
        <v/>
      </c>
      <c r="J215" s="34" t="str">
        <f>IF(E215="","",VLOOKUP(W215,図書名リスト!A:W,9,0))</f>
        <v/>
      </c>
      <c r="K215" s="34" t="str">
        <f>IF(E215="","",VLOOKUP(W215,図書名リスト!A:W,23,0))</f>
        <v/>
      </c>
      <c r="L215" s="5" t="str">
        <f>IF(E215="","",VLOOKUP(W215,図書名リスト!A:W,11,0))</f>
        <v/>
      </c>
      <c r="M215" s="35" t="str">
        <f>IF(E215="","",VLOOKUP(W215,図書名リスト!A:W,14,0))</f>
        <v/>
      </c>
      <c r="N215" s="36" t="str">
        <f>IF(E215="","",VLOOKUP(W215,図書名リスト!A:W,17,0))</f>
        <v/>
      </c>
      <c r="O215" s="5" t="str">
        <f>IF(E215="","",VLOOKUP(W215,図書名リスト!A:W,21,0))</f>
        <v/>
      </c>
      <c r="P215" s="5" t="str">
        <f>IF(E215="","",VLOOKUP(W215,図書名リスト!A:W,19,0))</f>
        <v/>
      </c>
      <c r="Q215" s="5" t="str">
        <f>IF(E215="","",VLOOKUP(W215,図書名リスト!A:W,20,0))</f>
        <v/>
      </c>
      <c r="R215" s="5" t="str">
        <f>IF(E215="","",VLOOKUP(W215,図書名リスト!A:W,22,0))</f>
        <v/>
      </c>
      <c r="S215" s="27" t="str">
        <f t="shared" si="35"/>
        <v xml:space="preserve"> </v>
      </c>
      <c r="T215" s="27" t="str">
        <f t="shared" si="36"/>
        <v>　</v>
      </c>
      <c r="U215" s="27" t="str">
        <f t="shared" si="37"/>
        <v xml:space="preserve"> </v>
      </c>
      <c r="V215" s="27">
        <f t="shared" si="38"/>
        <v>0</v>
      </c>
      <c r="W215" s="27" t="str">
        <f t="shared" si="39"/>
        <v/>
      </c>
      <c r="Z215" s="1" t="str">
        <f t="shared" si="31"/>
        <v/>
      </c>
      <c r="AA215" s="1" t="str">
        <f t="shared" si="32"/>
        <v/>
      </c>
      <c r="AB215" s="1" t="str">
        <f t="shared" si="33"/>
        <v/>
      </c>
      <c r="AC215" s="1" t="str">
        <f t="shared" si="34"/>
        <v/>
      </c>
    </row>
    <row r="216" spans="2:49" ht="57" customHeight="1" x14ac:dyDescent="0.2">
      <c r="B216" s="31"/>
      <c r="C216" s="7"/>
      <c r="D216" s="7"/>
      <c r="E216" s="32"/>
      <c r="F216" s="33"/>
      <c r="G216" s="31"/>
      <c r="H216" s="6" t="str">
        <f>IF(E216="","",VLOOKUP(E216,各種マスタ!A:C,2,0))</f>
        <v/>
      </c>
      <c r="I216" s="34" t="str">
        <f>IF(E216="","",VLOOKUP(W216,図書名リスト!A:W,5,0))</f>
        <v/>
      </c>
      <c r="J216" s="34" t="str">
        <f>IF(E216="","",VLOOKUP(W216,図書名リスト!A:W,9,0))</f>
        <v/>
      </c>
      <c r="K216" s="34" t="str">
        <f>IF(E216="","",VLOOKUP(W216,図書名リスト!A:W,23,0))</f>
        <v/>
      </c>
      <c r="L216" s="5" t="str">
        <f>IF(E216="","",VLOOKUP(W216,図書名リスト!A:W,11,0))</f>
        <v/>
      </c>
      <c r="M216" s="35" t="str">
        <f>IF(E216="","",VLOOKUP(W216,図書名リスト!A:W,14,0))</f>
        <v/>
      </c>
      <c r="N216" s="36" t="str">
        <f>IF(E216="","",VLOOKUP(W216,図書名リスト!A:W,17,0))</f>
        <v/>
      </c>
      <c r="O216" s="5" t="str">
        <f>IF(E216="","",VLOOKUP(W216,図書名リスト!A:W,21,0))</f>
        <v/>
      </c>
      <c r="P216" s="5" t="str">
        <f>IF(E216="","",VLOOKUP(W216,図書名リスト!A:W,19,0))</f>
        <v/>
      </c>
      <c r="Q216" s="5" t="str">
        <f>IF(E216="","",VLOOKUP(W216,図書名リスト!A:W,20,0))</f>
        <v/>
      </c>
      <c r="R216" s="5" t="str">
        <f>IF(E216="","",VLOOKUP(W216,図書名リスト!A:W,22,0))</f>
        <v/>
      </c>
      <c r="S216" s="27" t="str">
        <f t="shared" si="35"/>
        <v xml:space="preserve"> </v>
      </c>
      <c r="T216" s="27" t="str">
        <f t="shared" si="36"/>
        <v>　</v>
      </c>
      <c r="U216" s="27" t="str">
        <f t="shared" si="37"/>
        <v xml:space="preserve"> </v>
      </c>
      <c r="V216" s="27">
        <f t="shared" si="38"/>
        <v>0</v>
      </c>
      <c r="W216" s="27" t="str">
        <f t="shared" si="39"/>
        <v/>
      </c>
      <c r="Z216" s="1" t="str">
        <f t="shared" si="31"/>
        <v/>
      </c>
      <c r="AA216" s="1" t="str">
        <f t="shared" si="32"/>
        <v/>
      </c>
      <c r="AB216" s="1" t="str">
        <f t="shared" si="33"/>
        <v/>
      </c>
      <c r="AC216" s="1" t="str">
        <f t="shared" si="34"/>
        <v/>
      </c>
    </row>
    <row r="217" spans="2:49" ht="57" customHeight="1" x14ac:dyDescent="0.2">
      <c r="B217" s="31"/>
      <c r="C217" s="7"/>
      <c r="D217" s="7"/>
      <c r="E217" s="32"/>
      <c r="F217" s="33"/>
      <c r="G217" s="31"/>
      <c r="H217" s="6" t="str">
        <f>IF(E217="","",VLOOKUP(E217,各種マスタ!A:C,2,0))</f>
        <v/>
      </c>
      <c r="I217" s="34" t="str">
        <f>IF(E217="","",VLOOKUP(W217,図書名リスト!A:W,5,0))</f>
        <v/>
      </c>
      <c r="J217" s="34" t="str">
        <f>IF(E217="","",VLOOKUP(W217,図書名リスト!A:W,9,0))</f>
        <v/>
      </c>
      <c r="K217" s="34" t="str">
        <f>IF(E217="","",VLOOKUP(W217,図書名リスト!A:W,23,0))</f>
        <v/>
      </c>
      <c r="L217" s="5" t="str">
        <f>IF(E217="","",VLOOKUP(W217,図書名リスト!A:W,11,0))</f>
        <v/>
      </c>
      <c r="M217" s="35" t="str">
        <f>IF(E217="","",VLOOKUP(W217,図書名リスト!A:W,14,0))</f>
        <v/>
      </c>
      <c r="N217" s="36" t="str">
        <f>IF(E217="","",VLOOKUP(W217,図書名リスト!A:W,17,0))</f>
        <v/>
      </c>
      <c r="O217" s="5" t="str">
        <f>IF(E217="","",VLOOKUP(W217,図書名リスト!A:W,21,0))</f>
        <v/>
      </c>
      <c r="P217" s="5" t="str">
        <f>IF(E217="","",VLOOKUP(W217,図書名リスト!A:W,19,0))</f>
        <v/>
      </c>
      <c r="Q217" s="5" t="str">
        <f>IF(E217="","",VLOOKUP(W217,図書名リスト!A:W,20,0))</f>
        <v/>
      </c>
      <c r="R217" s="5" t="str">
        <f>IF(E217="","",VLOOKUP(W217,図書名リスト!A:W,22,0))</f>
        <v/>
      </c>
      <c r="S217" s="27" t="str">
        <f t="shared" si="35"/>
        <v xml:space="preserve"> </v>
      </c>
      <c r="T217" s="27" t="str">
        <f t="shared" si="36"/>
        <v>　</v>
      </c>
      <c r="U217" s="27" t="str">
        <f t="shared" si="37"/>
        <v xml:space="preserve"> </v>
      </c>
      <c r="V217" s="27">
        <f t="shared" si="38"/>
        <v>0</v>
      </c>
      <c r="W217" s="27" t="str">
        <f t="shared" si="39"/>
        <v/>
      </c>
      <c r="Z217" s="1" t="str">
        <f t="shared" si="31"/>
        <v/>
      </c>
      <c r="AA217" s="1" t="str">
        <f t="shared" si="32"/>
        <v/>
      </c>
      <c r="AB217" s="1" t="str">
        <f t="shared" si="33"/>
        <v/>
      </c>
      <c r="AC217" s="1" t="str">
        <f t="shared" si="34"/>
        <v/>
      </c>
    </row>
    <row r="218" spans="2:49" ht="57" customHeight="1" x14ac:dyDescent="0.2">
      <c r="B218" s="31"/>
      <c r="C218" s="7"/>
      <c r="D218" s="7"/>
      <c r="E218" s="32"/>
      <c r="F218" s="33"/>
      <c r="G218" s="31"/>
      <c r="H218" s="6" t="str">
        <f>IF(E218="","",VLOOKUP(E218,各種マスタ!A:C,2,0))</f>
        <v/>
      </c>
      <c r="I218" s="34" t="str">
        <f>IF(E218="","",VLOOKUP(W218,図書名リスト!A:W,5,0))</f>
        <v/>
      </c>
      <c r="J218" s="34" t="str">
        <f>IF(E218="","",VLOOKUP(W218,図書名リスト!A:W,9,0))</f>
        <v/>
      </c>
      <c r="K218" s="34" t="str">
        <f>IF(E218="","",VLOOKUP(W218,図書名リスト!A:W,23,0))</f>
        <v/>
      </c>
      <c r="L218" s="5" t="str">
        <f>IF(E218="","",VLOOKUP(W218,図書名リスト!A:W,11,0))</f>
        <v/>
      </c>
      <c r="M218" s="35" t="str">
        <f>IF(E218="","",VLOOKUP(W218,図書名リスト!A:W,14,0))</f>
        <v/>
      </c>
      <c r="N218" s="36" t="str">
        <f>IF(E218="","",VLOOKUP(W218,図書名リスト!A:W,17,0))</f>
        <v/>
      </c>
      <c r="O218" s="5" t="str">
        <f>IF(E218="","",VLOOKUP(W218,図書名リスト!A:W,21,0))</f>
        <v/>
      </c>
      <c r="P218" s="5" t="str">
        <f>IF(E218="","",VLOOKUP(W218,図書名リスト!A:W,19,0))</f>
        <v/>
      </c>
      <c r="Q218" s="5" t="str">
        <f>IF(E218="","",VLOOKUP(W218,図書名リスト!A:W,20,0))</f>
        <v/>
      </c>
      <c r="R218" s="5" t="str">
        <f>IF(E218="","",VLOOKUP(W218,図書名リスト!A:W,22,0))</f>
        <v/>
      </c>
      <c r="S218" s="27" t="str">
        <f t="shared" si="35"/>
        <v xml:space="preserve"> </v>
      </c>
      <c r="T218" s="27" t="str">
        <f t="shared" si="36"/>
        <v>　</v>
      </c>
      <c r="U218" s="27" t="str">
        <f t="shared" si="37"/>
        <v xml:space="preserve"> </v>
      </c>
      <c r="V218" s="27">
        <f t="shared" si="38"/>
        <v>0</v>
      </c>
      <c r="W218" s="27" t="str">
        <f t="shared" si="39"/>
        <v/>
      </c>
      <c r="Z218" s="1" t="str">
        <f t="shared" si="31"/>
        <v/>
      </c>
      <c r="AA218" s="1" t="str">
        <f t="shared" si="32"/>
        <v/>
      </c>
      <c r="AB218" s="1" t="str">
        <f t="shared" si="33"/>
        <v/>
      </c>
      <c r="AC218" s="1" t="str">
        <f t="shared" si="34"/>
        <v/>
      </c>
    </row>
    <row r="219" spans="2:49" ht="57" customHeight="1" x14ac:dyDescent="0.2">
      <c r="B219" s="31"/>
      <c r="C219" s="7"/>
      <c r="D219" s="7"/>
      <c r="E219" s="32"/>
      <c r="F219" s="33"/>
      <c r="G219" s="31"/>
      <c r="H219" s="6" t="str">
        <f>IF(E219="","",VLOOKUP(E219,各種マスタ!A:C,2,0))</f>
        <v/>
      </c>
      <c r="I219" s="34" t="str">
        <f>IF(E219="","",VLOOKUP(W219,図書名リスト!A:W,5,0))</f>
        <v/>
      </c>
      <c r="J219" s="34" t="str">
        <f>IF(E219="","",VLOOKUP(W219,図書名リスト!A:W,9,0))</f>
        <v/>
      </c>
      <c r="K219" s="34" t="str">
        <f>IF(E219="","",VLOOKUP(W219,図書名リスト!A:W,23,0))</f>
        <v/>
      </c>
      <c r="L219" s="5" t="str">
        <f>IF(E219="","",VLOOKUP(W219,図書名リスト!A:W,11,0))</f>
        <v/>
      </c>
      <c r="M219" s="35" t="str">
        <f>IF(E219="","",VLOOKUP(W219,図書名リスト!A:W,14,0))</f>
        <v/>
      </c>
      <c r="N219" s="36" t="str">
        <f>IF(E219="","",VLOOKUP(W219,図書名リスト!A:W,17,0))</f>
        <v/>
      </c>
      <c r="O219" s="5" t="str">
        <f>IF(E219="","",VLOOKUP(W219,図書名リスト!A:W,21,0))</f>
        <v/>
      </c>
      <c r="P219" s="5" t="str">
        <f>IF(E219="","",VLOOKUP(W219,図書名リスト!A:W,19,0))</f>
        <v/>
      </c>
      <c r="Q219" s="5" t="str">
        <f>IF(E219="","",VLOOKUP(W219,図書名リスト!A:W,20,0))</f>
        <v/>
      </c>
      <c r="R219" s="5" t="str">
        <f>IF(E219="","",VLOOKUP(W219,図書名リスト!A:W,22,0))</f>
        <v/>
      </c>
      <c r="S219" s="27" t="str">
        <f t="shared" si="35"/>
        <v xml:space="preserve"> </v>
      </c>
      <c r="T219" s="27" t="str">
        <f t="shared" si="36"/>
        <v>　</v>
      </c>
      <c r="U219" s="27" t="str">
        <f t="shared" si="37"/>
        <v xml:space="preserve"> </v>
      </c>
      <c r="V219" s="27">
        <f t="shared" si="38"/>
        <v>0</v>
      </c>
      <c r="W219" s="27" t="str">
        <f t="shared" si="39"/>
        <v/>
      </c>
      <c r="Z219" s="1" t="str">
        <f t="shared" si="31"/>
        <v/>
      </c>
      <c r="AA219" s="1" t="str">
        <f t="shared" si="32"/>
        <v/>
      </c>
      <c r="AB219" s="1" t="str">
        <f t="shared" si="33"/>
        <v/>
      </c>
      <c r="AC219" s="1" t="str">
        <f t="shared" si="34"/>
        <v/>
      </c>
    </row>
    <row r="220" spans="2:49" ht="57" customHeight="1" x14ac:dyDescent="0.2">
      <c r="B220" s="31"/>
      <c r="C220" s="7"/>
      <c r="D220" s="7"/>
      <c r="E220" s="32"/>
      <c r="F220" s="33"/>
      <c r="G220" s="31"/>
      <c r="H220" s="6" t="str">
        <f>IF(E220="","",VLOOKUP(E220,各種マスタ!A:C,2,0))</f>
        <v/>
      </c>
      <c r="I220" s="34" t="str">
        <f>IF(E220="","",VLOOKUP(W220,図書名リスト!A:W,5,0))</f>
        <v/>
      </c>
      <c r="J220" s="34" t="str">
        <f>IF(E220="","",VLOOKUP(W220,図書名リスト!A:W,9,0))</f>
        <v/>
      </c>
      <c r="K220" s="34" t="str">
        <f>IF(E220="","",VLOOKUP(W220,図書名リスト!A:W,23,0))</f>
        <v/>
      </c>
      <c r="L220" s="5" t="str">
        <f>IF(E220="","",VLOOKUP(W220,図書名リスト!A:W,11,0))</f>
        <v/>
      </c>
      <c r="M220" s="35" t="str">
        <f>IF(E220="","",VLOOKUP(W220,図書名リスト!A:W,14,0))</f>
        <v/>
      </c>
      <c r="N220" s="36" t="str">
        <f>IF(E220="","",VLOOKUP(W220,図書名リスト!A:W,17,0))</f>
        <v/>
      </c>
      <c r="O220" s="5" t="str">
        <f>IF(E220="","",VLOOKUP(W220,図書名リスト!A:W,21,0))</f>
        <v/>
      </c>
      <c r="P220" s="5" t="str">
        <f>IF(E220="","",VLOOKUP(W220,図書名リスト!A:W,19,0))</f>
        <v/>
      </c>
      <c r="Q220" s="5" t="str">
        <f>IF(E220="","",VLOOKUP(W220,図書名リスト!A:W,20,0))</f>
        <v/>
      </c>
      <c r="R220" s="5" t="str">
        <f>IF(E220="","",VLOOKUP(W220,図書名リスト!A:W,22,0))</f>
        <v/>
      </c>
      <c r="S220" s="27" t="str">
        <f t="shared" si="35"/>
        <v xml:space="preserve"> </v>
      </c>
      <c r="T220" s="27" t="str">
        <f t="shared" si="36"/>
        <v>　</v>
      </c>
      <c r="U220" s="27" t="str">
        <f t="shared" si="37"/>
        <v xml:space="preserve"> </v>
      </c>
      <c r="V220" s="27">
        <f t="shared" si="38"/>
        <v>0</v>
      </c>
      <c r="W220" s="27" t="str">
        <f t="shared" si="39"/>
        <v/>
      </c>
      <c r="Z220" s="1" t="str">
        <f t="shared" si="31"/>
        <v/>
      </c>
      <c r="AA220" s="1" t="str">
        <f t="shared" si="32"/>
        <v/>
      </c>
      <c r="AB220" s="1" t="str">
        <f t="shared" si="33"/>
        <v/>
      </c>
      <c r="AC220" s="1" t="str">
        <f t="shared" si="34"/>
        <v/>
      </c>
    </row>
    <row r="221" spans="2:49" ht="57" customHeight="1" x14ac:dyDescent="0.2">
      <c r="B221" s="31"/>
      <c r="C221" s="7"/>
      <c r="D221" s="7"/>
      <c r="E221" s="32"/>
      <c r="F221" s="33"/>
      <c r="G221" s="31"/>
      <c r="H221" s="6" t="str">
        <f>IF(E221="","",VLOOKUP(E221,各種マスタ!A:C,2,0))</f>
        <v/>
      </c>
      <c r="I221" s="34" t="str">
        <f>IF(E221="","",VLOOKUP(W221,図書名リスト!A:W,5,0))</f>
        <v/>
      </c>
      <c r="J221" s="34" t="str">
        <f>IF(E221="","",VLOOKUP(W221,図書名リスト!A:W,9,0))</f>
        <v/>
      </c>
      <c r="K221" s="34" t="str">
        <f>IF(E221="","",VLOOKUP(W221,図書名リスト!A:W,23,0))</f>
        <v/>
      </c>
      <c r="L221" s="5" t="str">
        <f>IF(E221="","",VLOOKUP(W221,図書名リスト!A:W,11,0))</f>
        <v/>
      </c>
      <c r="M221" s="35" t="str">
        <f>IF(E221="","",VLOOKUP(W221,図書名リスト!A:W,14,0))</f>
        <v/>
      </c>
      <c r="N221" s="36" t="str">
        <f>IF(E221="","",VLOOKUP(W221,図書名リスト!A:W,17,0))</f>
        <v/>
      </c>
      <c r="O221" s="5" t="str">
        <f>IF(E221="","",VLOOKUP(W221,図書名リスト!A:W,21,0))</f>
        <v/>
      </c>
      <c r="P221" s="5" t="str">
        <f>IF(E221="","",VLOOKUP(W221,図書名リスト!A:W,19,0))</f>
        <v/>
      </c>
      <c r="Q221" s="5" t="str">
        <f>IF(E221="","",VLOOKUP(W221,図書名リスト!A:W,20,0))</f>
        <v/>
      </c>
      <c r="R221" s="5" t="str">
        <f>IF(E221="","",VLOOKUP(W221,図書名リスト!A:W,22,0))</f>
        <v/>
      </c>
      <c r="S221" s="27" t="str">
        <f t="shared" si="35"/>
        <v xml:space="preserve"> </v>
      </c>
      <c r="T221" s="27" t="str">
        <f t="shared" si="36"/>
        <v>　</v>
      </c>
      <c r="U221" s="27" t="str">
        <f t="shared" si="37"/>
        <v xml:space="preserve"> </v>
      </c>
      <c r="V221" s="27">
        <f t="shared" si="38"/>
        <v>0</v>
      </c>
      <c r="W221" s="27" t="str">
        <f t="shared" si="39"/>
        <v/>
      </c>
      <c r="Z221" s="1" t="str">
        <f t="shared" si="31"/>
        <v/>
      </c>
      <c r="AA221" s="1" t="str">
        <f t="shared" si="32"/>
        <v/>
      </c>
      <c r="AB221" s="1" t="str">
        <f t="shared" si="33"/>
        <v/>
      </c>
      <c r="AC221" s="1" t="str">
        <f t="shared" si="34"/>
        <v/>
      </c>
    </row>
    <row r="222" spans="2:49" ht="57" customHeight="1" x14ac:dyDescent="0.2">
      <c r="B222" s="31"/>
      <c r="C222" s="7"/>
      <c r="D222" s="7"/>
      <c r="E222" s="32"/>
      <c r="F222" s="33"/>
      <c r="G222" s="31"/>
      <c r="H222" s="6" t="str">
        <f>IF(E222="","",VLOOKUP(E222,各種マスタ!A:C,2,0))</f>
        <v/>
      </c>
      <c r="I222" s="34" t="str">
        <f>IF(E222="","",VLOOKUP(W222,図書名リスト!A:W,5,0))</f>
        <v/>
      </c>
      <c r="J222" s="34" t="str">
        <f>IF(E222="","",VLOOKUP(W222,図書名リスト!A:W,9,0))</f>
        <v/>
      </c>
      <c r="K222" s="34" t="str">
        <f>IF(E222="","",VLOOKUP(W222,図書名リスト!A:W,23,0))</f>
        <v/>
      </c>
      <c r="L222" s="5" t="str">
        <f>IF(E222="","",VLOOKUP(W222,図書名リスト!A:W,11,0))</f>
        <v/>
      </c>
      <c r="M222" s="35" t="str">
        <f>IF(E222="","",VLOOKUP(W222,図書名リスト!A:W,14,0))</f>
        <v/>
      </c>
      <c r="N222" s="36" t="str">
        <f>IF(E222="","",VLOOKUP(W222,図書名リスト!A:W,17,0))</f>
        <v/>
      </c>
      <c r="O222" s="5" t="str">
        <f>IF(E222="","",VLOOKUP(W222,図書名リスト!A:W,21,0))</f>
        <v/>
      </c>
      <c r="P222" s="5" t="str">
        <f>IF(E222="","",VLOOKUP(W222,図書名リスト!A:W,19,0))</f>
        <v/>
      </c>
      <c r="Q222" s="5" t="str">
        <f>IF(E222="","",VLOOKUP(W222,図書名リスト!A:W,20,0))</f>
        <v/>
      </c>
      <c r="R222" s="5" t="str">
        <f>IF(E222="","",VLOOKUP(W222,図書名リスト!A:W,22,0))</f>
        <v/>
      </c>
      <c r="S222" s="27" t="str">
        <f t="shared" si="35"/>
        <v xml:space="preserve"> </v>
      </c>
      <c r="T222" s="27" t="str">
        <f t="shared" si="36"/>
        <v>　</v>
      </c>
      <c r="U222" s="27" t="str">
        <f t="shared" si="37"/>
        <v xml:space="preserve"> </v>
      </c>
      <c r="V222" s="27">
        <f t="shared" si="38"/>
        <v>0</v>
      </c>
      <c r="W222" s="27" t="str">
        <f t="shared" si="39"/>
        <v/>
      </c>
      <c r="X222" s="2" ph="1"/>
      <c r="Y222" s="1" ph="1"/>
      <c r="Z222" s="1" t="str">
        <f t="shared" si="31"/>
        <v/>
      </c>
      <c r="AA222" s="1" t="str">
        <f t="shared" si="32"/>
        <v/>
      </c>
      <c r="AB222" s="1" t="str">
        <f t="shared" si="33"/>
        <v/>
      </c>
      <c r="AC222" s="1" t="str">
        <f t="shared" si="34"/>
        <v/>
      </c>
      <c r="AD222" s="1" ph="1"/>
      <c r="AE222" s="1" ph="1"/>
      <c r="AF222" s="1" ph="1"/>
      <c r="AG222" s="1" ph="1"/>
      <c r="AH222" s="1" ph="1"/>
      <c r="AI222" s="1" ph="1"/>
      <c r="AJ222" s="1" ph="1"/>
      <c r="AK222" s="1" ph="1"/>
      <c r="AL222" s="1" ph="1"/>
      <c r="AM222" s="1" ph="1"/>
      <c r="AN222" s="1" ph="1"/>
      <c r="AO222" s="1" ph="1"/>
      <c r="AP222" s="1" ph="1"/>
      <c r="AQ222" s="1" ph="1"/>
      <c r="AR222" s="1" ph="1"/>
      <c r="AS222" s="1" ph="1"/>
      <c r="AT222" s="1" ph="1"/>
      <c r="AU222" s="1" ph="1"/>
      <c r="AV222" s="1" ph="1"/>
      <c r="AW222" s="1" ph="1"/>
    </row>
    <row r="223" spans="2:49" ht="57" customHeight="1" x14ac:dyDescent="0.2">
      <c r="B223" s="31"/>
      <c r="C223" s="7"/>
      <c r="D223" s="7"/>
      <c r="E223" s="32"/>
      <c r="F223" s="33"/>
      <c r="G223" s="31"/>
      <c r="H223" s="6" t="str">
        <f>IF(E223="","",VLOOKUP(E223,各種マスタ!A:C,2,0))</f>
        <v/>
      </c>
      <c r="I223" s="34" t="str">
        <f>IF(E223="","",VLOOKUP(W223,図書名リスト!A:W,5,0))</f>
        <v/>
      </c>
      <c r="J223" s="34" t="str">
        <f>IF(E223="","",VLOOKUP(W223,図書名リスト!A:W,9,0))</f>
        <v/>
      </c>
      <c r="K223" s="34" t="str">
        <f>IF(E223="","",VLOOKUP(W223,図書名リスト!A:W,23,0))</f>
        <v/>
      </c>
      <c r="L223" s="5" t="str">
        <f>IF(E223="","",VLOOKUP(W223,図書名リスト!A:W,11,0))</f>
        <v/>
      </c>
      <c r="M223" s="35" t="str">
        <f>IF(E223="","",VLOOKUP(W223,図書名リスト!A:W,14,0))</f>
        <v/>
      </c>
      <c r="N223" s="36" t="str">
        <f>IF(E223="","",VLOOKUP(W223,図書名リスト!A:W,17,0))</f>
        <v/>
      </c>
      <c r="O223" s="5" t="str">
        <f>IF(E223="","",VLOOKUP(W223,図書名リスト!A:W,21,0))</f>
        <v/>
      </c>
      <c r="P223" s="5" t="str">
        <f>IF(E223="","",VLOOKUP(W223,図書名リスト!A:W,19,0))</f>
        <v/>
      </c>
      <c r="Q223" s="5" t="str">
        <f>IF(E223="","",VLOOKUP(W223,図書名リスト!A:W,20,0))</f>
        <v/>
      </c>
      <c r="R223" s="5" t="str">
        <f>IF(E223="","",VLOOKUP(W223,図書名リスト!A:W,22,0))</f>
        <v/>
      </c>
      <c r="S223" s="27" t="str">
        <f t="shared" si="35"/>
        <v xml:space="preserve"> </v>
      </c>
      <c r="T223" s="27" t="str">
        <f t="shared" si="36"/>
        <v>　</v>
      </c>
      <c r="U223" s="27" t="str">
        <f t="shared" si="37"/>
        <v xml:space="preserve"> </v>
      </c>
      <c r="V223" s="27">
        <f t="shared" si="38"/>
        <v>0</v>
      </c>
      <c r="W223" s="27" t="str">
        <f t="shared" si="39"/>
        <v/>
      </c>
      <c r="Z223" s="1" t="str">
        <f t="shared" si="31"/>
        <v/>
      </c>
      <c r="AA223" s="1" t="str">
        <f t="shared" si="32"/>
        <v/>
      </c>
      <c r="AB223" s="1" t="str">
        <f t="shared" si="33"/>
        <v/>
      </c>
      <c r="AC223" s="1" t="str">
        <f t="shared" si="34"/>
        <v/>
      </c>
    </row>
    <row r="224" spans="2:49" ht="57" customHeight="1" x14ac:dyDescent="0.2">
      <c r="B224" s="31"/>
      <c r="C224" s="7"/>
      <c r="D224" s="7"/>
      <c r="E224" s="32"/>
      <c r="F224" s="33"/>
      <c r="G224" s="31"/>
      <c r="H224" s="6" t="str">
        <f>IF(E224="","",VLOOKUP(E224,各種マスタ!A:C,2,0))</f>
        <v/>
      </c>
      <c r="I224" s="34" t="str">
        <f>IF(E224="","",VLOOKUP(W224,図書名リスト!A:W,5,0))</f>
        <v/>
      </c>
      <c r="J224" s="34" t="str">
        <f>IF(E224="","",VLOOKUP(W224,図書名リスト!A:W,9,0))</f>
        <v/>
      </c>
      <c r="K224" s="34" t="str">
        <f>IF(E224="","",VLOOKUP(W224,図書名リスト!A:W,23,0))</f>
        <v/>
      </c>
      <c r="L224" s="5" t="str">
        <f>IF(E224="","",VLOOKUP(W224,図書名リスト!A:W,11,0))</f>
        <v/>
      </c>
      <c r="M224" s="35" t="str">
        <f>IF(E224="","",VLOOKUP(W224,図書名リスト!A:W,14,0))</f>
        <v/>
      </c>
      <c r="N224" s="36" t="str">
        <f>IF(E224="","",VLOOKUP(W224,図書名リスト!A:W,17,0))</f>
        <v/>
      </c>
      <c r="O224" s="5" t="str">
        <f>IF(E224="","",VLOOKUP(W224,図書名リスト!A:W,21,0))</f>
        <v/>
      </c>
      <c r="P224" s="5" t="str">
        <f>IF(E224="","",VLOOKUP(W224,図書名リスト!A:W,19,0))</f>
        <v/>
      </c>
      <c r="Q224" s="5" t="str">
        <f>IF(E224="","",VLOOKUP(W224,図書名リスト!A:W,20,0))</f>
        <v/>
      </c>
      <c r="R224" s="5" t="str">
        <f>IF(E224="","",VLOOKUP(W224,図書名リスト!A:W,22,0))</f>
        <v/>
      </c>
      <c r="S224" s="27" t="str">
        <f t="shared" si="35"/>
        <v xml:space="preserve"> </v>
      </c>
      <c r="T224" s="27" t="str">
        <f t="shared" si="36"/>
        <v>　</v>
      </c>
      <c r="U224" s="27" t="str">
        <f t="shared" si="37"/>
        <v xml:space="preserve"> </v>
      </c>
      <c r="V224" s="27">
        <f t="shared" si="38"/>
        <v>0</v>
      </c>
      <c r="W224" s="27" t="str">
        <f t="shared" si="39"/>
        <v/>
      </c>
      <c r="Z224" s="1" t="str">
        <f t="shared" si="31"/>
        <v/>
      </c>
      <c r="AA224" s="1" t="str">
        <f t="shared" si="32"/>
        <v/>
      </c>
      <c r="AB224" s="1" t="str">
        <f t="shared" si="33"/>
        <v/>
      </c>
      <c r="AC224" s="1" t="str">
        <f t="shared" si="34"/>
        <v/>
      </c>
    </row>
    <row r="225" spans="2:49" ht="57" customHeight="1" x14ac:dyDescent="0.2">
      <c r="B225" s="31"/>
      <c r="C225" s="7"/>
      <c r="D225" s="7"/>
      <c r="E225" s="32"/>
      <c r="F225" s="33"/>
      <c r="G225" s="31"/>
      <c r="H225" s="6" t="str">
        <f>IF(E225="","",VLOOKUP(E225,各種マスタ!A:C,2,0))</f>
        <v/>
      </c>
      <c r="I225" s="34" t="str">
        <f>IF(E225="","",VLOOKUP(W225,図書名リスト!A:W,5,0))</f>
        <v/>
      </c>
      <c r="J225" s="34" t="str">
        <f>IF(E225="","",VLOOKUP(W225,図書名リスト!A:W,9,0))</f>
        <v/>
      </c>
      <c r="K225" s="34" t="str">
        <f>IF(E225="","",VLOOKUP(W225,図書名リスト!A:W,23,0))</f>
        <v/>
      </c>
      <c r="L225" s="5" t="str">
        <f>IF(E225="","",VLOOKUP(W225,図書名リスト!A:W,11,0))</f>
        <v/>
      </c>
      <c r="M225" s="35" t="str">
        <f>IF(E225="","",VLOOKUP(W225,図書名リスト!A:W,14,0))</f>
        <v/>
      </c>
      <c r="N225" s="36" t="str">
        <f>IF(E225="","",VLOOKUP(W225,図書名リスト!A:W,17,0))</f>
        <v/>
      </c>
      <c r="O225" s="5" t="str">
        <f>IF(E225="","",VLOOKUP(W225,図書名リスト!A:W,21,0))</f>
        <v/>
      </c>
      <c r="P225" s="5" t="str">
        <f>IF(E225="","",VLOOKUP(W225,図書名リスト!A:W,19,0))</f>
        <v/>
      </c>
      <c r="Q225" s="5" t="str">
        <f>IF(E225="","",VLOOKUP(W225,図書名リスト!A:W,20,0))</f>
        <v/>
      </c>
      <c r="R225" s="5" t="str">
        <f>IF(E225="","",VLOOKUP(W225,図書名リスト!A:W,22,0))</f>
        <v/>
      </c>
      <c r="S225" s="27" t="str">
        <f t="shared" si="35"/>
        <v xml:space="preserve"> </v>
      </c>
      <c r="T225" s="27" t="str">
        <f t="shared" si="36"/>
        <v>　</v>
      </c>
      <c r="U225" s="27" t="str">
        <f t="shared" si="37"/>
        <v xml:space="preserve"> </v>
      </c>
      <c r="V225" s="27">
        <f t="shared" si="38"/>
        <v>0</v>
      </c>
      <c r="W225" s="27" t="str">
        <f t="shared" si="39"/>
        <v/>
      </c>
      <c r="Z225" s="1" t="str">
        <f t="shared" si="31"/>
        <v/>
      </c>
      <c r="AA225" s="1" t="str">
        <f t="shared" si="32"/>
        <v/>
      </c>
      <c r="AB225" s="1" t="str">
        <f t="shared" si="33"/>
        <v/>
      </c>
      <c r="AC225" s="1" t="str">
        <f t="shared" si="34"/>
        <v/>
      </c>
    </row>
    <row r="226" spans="2:49" ht="57" customHeight="1" x14ac:dyDescent="0.2">
      <c r="B226" s="31"/>
      <c r="C226" s="7"/>
      <c r="D226" s="7"/>
      <c r="E226" s="32"/>
      <c r="F226" s="33"/>
      <c r="G226" s="31"/>
      <c r="H226" s="6" t="str">
        <f>IF(E226="","",VLOOKUP(E226,各種マスタ!A:C,2,0))</f>
        <v/>
      </c>
      <c r="I226" s="34" t="str">
        <f>IF(E226="","",VLOOKUP(W226,図書名リスト!A:W,5,0))</f>
        <v/>
      </c>
      <c r="J226" s="34" t="str">
        <f>IF(E226="","",VLOOKUP(W226,図書名リスト!A:W,9,0))</f>
        <v/>
      </c>
      <c r="K226" s="34" t="str">
        <f>IF(E226="","",VLOOKUP(W226,図書名リスト!A:W,23,0))</f>
        <v/>
      </c>
      <c r="L226" s="5" t="str">
        <f>IF(E226="","",VLOOKUP(W226,図書名リスト!A:W,11,0))</f>
        <v/>
      </c>
      <c r="M226" s="35" t="str">
        <f>IF(E226="","",VLOOKUP(W226,図書名リスト!A:W,14,0))</f>
        <v/>
      </c>
      <c r="N226" s="36" t="str">
        <f>IF(E226="","",VLOOKUP(W226,図書名リスト!A:W,17,0))</f>
        <v/>
      </c>
      <c r="O226" s="5" t="str">
        <f>IF(E226="","",VLOOKUP(W226,図書名リスト!A:W,21,0))</f>
        <v/>
      </c>
      <c r="P226" s="5" t="str">
        <f>IF(E226="","",VLOOKUP(W226,図書名リスト!A:W,19,0))</f>
        <v/>
      </c>
      <c r="Q226" s="5" t="str">
        <f>IF(E226="","",VLOOKUP(W226,図書名リスト!A:W,20,0))</f>
        <v/>
      </c>
      <c r="R226" s="5" t="str">
        <f>IF(E226="","",VLOOKUP(W226,図書名リスト!A:W,22,0))</f>
        <v/>
      </c>
      <c r="S226" s="27" t="str">
        <f t="shared" si="35"/>
        <v xml:space="preserve"> </v>
      </c>
      <c r="T226" s="27" t="str">
        <f t="shared" si="36"/>
        <v>　</v>
      </c>
      <c r="U226" s="27" t="str">
        <f t="shared" si="37"/>
        <v xml:space="preserve"> </v>
      </c>
      <c r="V226" s="27">
        <f t="shared" si="38"/>
        <v>0</v>
      </c>
      <c r="W226" s="27" t="str">
        <f t="shared" si="39"/>
        <v/>
      </c>
      <c r="Z226" s="1" t="str">
        <f t="shared" si="31"/>
        <v/>
      </c>
      <c r="AA226" s="1" t="str">
        <f t="shared" si="32"/>
        <v/>
      </c>
      <c r="AB226" s="1" t="str">
        <f t="shared" si="33"/>
        <v/>
      </c>
      <c r="AC226" s="1" t="str">
        <f t="shared" si="34"/>
        <v/>
      </c>
    </row>
    <row r="227" spans="2:49" ht="57" customHeight="1" x14ac:dyDescent="0.2">
      <c r="B227" s="31"/>
      <c r="C227" s="7"/>
      <c r="D227" s="7"/>
      <c r="E227" s="32"/>
      <c r="F227" s="33"/>
      <c r="G227" s="31"/>
      <c r="H227" s="6" t="str">
        <f>IF(E227="","",VLOOKUP(E227,各種マスタ!A:C,2,0))</f>
        <v/>
      </c>
      <c r="I227" s="34" t="str">
        <f>IF(E227="","",VLOOKUP(W227,図書名リスト!A:W,5,0))</f>
        <v/>
      </c>
      <c r="J227" s="34" t="str">
        <f>IF(E227="","",VLOOKUP(W227,図書名リスト!A:W,9,0))</f>
        <v/>
      </c>
      <c r="K227" s="34" t="str">
        <f>IF(E227="","",VLOOKUP(W227,図書名リスト!A:W,23,0))</f>
        <v/>
      </c>
      <c r="L227" s="5" t="str">
        <f>IF(E227="","",VLOOKUP(W227,図書名リスト!A:W,11,0))</f>
        <v/>
      </c>
      <c r="M227" s="35" t="str">
        <f>IF(E227="","",VLOOKUP(W227,図書名リスト!A:W,14,0))</f>
        <v/>
      </c>
      <c r="N227" s="36" t="str">
        <f>IF(E227="","",VLOOKUP(W227,図書名リスト!A:W,17,0))</f>
        <v/>
      </c>
      <c r="O227" s="5" t="str">
        <f>IF(E227="","",VLOOKUP(W227,図書名リスト!A:W,21,0))</f>
        <v/>
      </c>
      <c r="P227" s="5" t="str">
        <f>IF(E227="","",VLOOKUP(W227,図書名リスト!A:W,19,0))</f>
        <v/>
      </c>
      <c r="Q227" s="5" t="str">
        <f>IF(E227="","",VLOOKUP(W227,図書名リスト!A:W,20,0))</f>
        <v/>
      </c>
      <c r="R227" s="5" t="str">
        <f>IF(E227="","",VLOOKUP(W227,図書名リスト!A:W,22,0))</f>
        <v/>
      </c>
      <c r="S227" s="27" t="str">
        <f t="shared" si="35"/>
        <v xml:space="preserve"> </v>
      </c>
      <c r="T227" s="27" t="str">
        <f t="shared" si="36"/>
        <v>　</v>
      </c>
      <c r="U227" s="27" t="str">
        <f t="shared" si="37"/>
        <v xml:space="preserve"> </v>
      </c>
      <c r="V227" s="27">
        <f t="shared" si="38"/>
        <v>0</v>
      </c>
      <c r="W227" s="27" t="str">
        <f t="shared" si="39"/>
        <v/>
      </c>
      <c r="Z227" s="1" t="str">
        <f t="shared" si="31"/>
        <v/>
      </c>
      <c r="AA227" s="1" t="str">
        <f t="shared" si="32"/>
        <v/>
      </c>
      <c r="AB227" s="1" t="str">
        <f t="shared" si="33"/>
        <v/>
      </c>
      <c r="AC227" s="1" t="str">
        <f t="shared" si="34"/>
        <v/>
      </c>
    </row>
    <row r="228" spans="2:49" ht="57" customHeight="1" x14ac:dyDescent="0.2">
      <c r="B228" s="31"/>
      <c r="C228" s="7"/>
      <c r="D228" s="7"/>
      <c r="E228" s="32"/>
      <c r="F228" s="33"/>
      <c r="G228" s="31"/>
      <c r="H228" s="6" t="str">
        <f>IF(E228="","",VLOOKUP(E228,各種マスタ!A:C,2,0))</f>
        <v/>
      </c>
      <c r="I228" s="34" t="str">
        <f>IF(E228="","",VLOOKUP(W228,図書名リスト!A:W,5,0))</f>
        <v/>
      </c>
      <c r="J228" s="34" t="str">
        <f>IF(E228="","",VLOOKUP(W228,図書名リスト!A:W,9,0))</f>
        <v/>
      </c>
      <c r="K228" s="34" t="str">
        <f>IF(E228="","",VLOOKUP(W228,図書名リスト!A:W,23,0))</f>
        <v/>
      </c>
      <c r="L228" s="5" t="str">
        <f>IF(E228="","",VLOOKUP(W228,図書名リスト!A:W,11,0))</f>
        <v/>
      </c>
      <c r="M228" s="35" t="str">
        <f>IF(E228="","",VLOOKUP(W228,図書名リスト!A:W,14,0))</f>
        <v/>
      </c>
      <c r="N228" s="36" t="str">
        <f>IF(E228="","",VLOOKUP(W228,図書名リスト!A:W,17,0))</f>
        <v/>
      </c>
      <c r="O228" s="5" t="str">
        <f>IF(E228="","",VLOOKUP(W228,図書名リスト!A:W,21,0))</f>
        <v/>
      </c>
      <c r="P228" s="5" t="str">
        <f>IF(E228="","",VLOOKUP(W228,図書名リスト!A:W,19,0))</f>
        <v/>
      </c>
      <c r="Q228" s="5" t="str">
        <f>IF(E228="","",VLOOKUP(W228,図書名リスト!A:W,20,0))</f>
        <v/>
      </c>
      <c r="R228" s="5" t="str">
        <f>IF(E228="","",VLOOKUP(W228,図書名リスト!A:W,22,0))</f>
        <v/>
      </c>
      <c r="S228" s="27" t="str">
        <f t="shared" si="35"/>
        <v xml:space="preserve"> </v>
      </c>
      <c r="T228" s="27" t="str">
        <f t="shared" si="36"/>
        <v>　</v>
      </c>
      <c r="U228" s="27" t="str">
        <f t="shared" si="37"/>
        <v xml:space="preserve"> </v>
      </c>
      <c r="V228" s="27">
        <f t="shared" si="38"/>
        <v>0</v>
      </c>
      <c r="W228" s="27" t="str">
        <f t="shared" si="39"/>
        <v/>
      </c>
      <c r="Z228" s="1" t="str">
        <f t="shared" si="31"/>
        <v/>
      </c>
      <c r="AA228" s="1" t="str">
        <f t="shared" si="32"/>
        <v/>
      </c>
      <c r="AB228" s="1" t="str">
        <f t="shared" si="33"/>
        <v/>
      </c>
      <c r="AC228" s="1" t="str">
        <f t="shared" si="34"/>
        <v/>
      </c>
    </row>
    <row r="229" spans="2:49" ht="57" customHeight="1" x14ac:dyDescent="0.2">
      <c r="B229" s="31"/>
      <c r="C229" s="7"/>
      <c r="D229" s="7"/>
      <c r="E229" s="32"/>
      <c r="F229" s="33"/>
      <c r="G229" s="31"/>
      <c r="H229" s="6" t="str">
        <f>IF(E229="","",VLOOKUP(E229,各種マスタ!A:C,2,0))</f>
        <v/>
      </c>
      <c r="I229" s="34" t="str">
        <f>IF(E229="","",VLOOKUP(W229,図書名リスト!A:W,5,0))</f>
        <v/>
      </c>
      <c r="J229" s="34" t="str">
        <f>IF(E229="","",VLOOKUP(W229,図書名リスト!A:W,9,0))</f>
        <v/>
      </c>
      <c r="K229" s="34" t="str">
        <f>IF(E229="","",VLOOKUP(W229,図書名リスト!A:W,23,0))</f>
        <v/>
      </c>
      <c r="L229" s="5" t="str">
        <f>IF(E229="","",VLOOKUP(W229,図書名リスト!A:W,11,0))</f>
        <v/>
      </c>
      <c r="M229" s="35" t="str">
        <f>IF(E229="","",VLOOKUP(W229,図書名リスト!A:W,14,0))</f>
        <v/>
      </c>
      <c r="N229" s="36" t="str">
        <f>IF(E229="","",VLOOKUP(W229,図書名リスト!A:W,17,0))</f>
        <v/>
      </c>
      <c r="O229" s="5" t="str">
        <f>IF(E229="","",VLOOKUP(W229,図書名リスト!A:W,21,0))</f>
        <v/>
      </c>
      <c r="P229" s="5" t="str">
        <f>IF(E229="","",VLOOKUP(W229,図書名リスト!A:W,19,0))</f>
        <v/>
      </c>
      <c r="Q229" s="5" t="str">
        <f>IF(E229="","",VLOOKUP(W229,図書名リスト!A:W,20,0))</f>
        <v/>
      </c>
      <c r="R229" s="5" t="str">
        <f>IF(E229="","",VLOOKUP(W229,図書名リスト!A:W,22,0))</f>
        <v/>
      </c>
      <c r="S229" s="27" t="str">
        <f t="shared" si="35"/>
        <v xml:space="preserve"> </v>
      </c>
      <c r="T229" s="27" t="str">
        <f t="shared" si="36"/>
        <v>　</v>
      </c>
      <c r="U229" s="27" t="str">
        <f t="shared" si="37"/>
        <v xml:space="preserve"> </v>
      </c>
      <c r="V229" s="27">
        <f t="shared" si="38"/>
        <v>0</v>
      </c>
      <c r="W229" s="27" t="str">
        <f t="shared" si="39"/>
        <v/>
      </c>
      <c r="Z229" s="1" t="str">
        <f t="shared" si="31"/>
        <v/>
      </c>
      <c r="AA229" s="1" t="str">
        <f t="shared" si="32"/>
        <v/>
      </c>
      <c r="AB229" s="1" t="str">
        <f t="shared" si="33"/>
        <v/>
      </c>
      <c r="AC229" s="1" t="str">
        <f t="shared" si="34"/>
        <v/>
      </c>
    </row>
    <row r="230" spans="2:49" ht="57" customHeight="1" x14ac:dyDescent="0.2">
      <c r="B230" s="31"/>
      <c r="C230" s="7"/>
      <c r="D230" s="7"/>
      <c r="E230" s="32"/>
      <c r="F230" s="33"/>
      <c r="G230" s="31"/>
      <c r="H230" s="6" t="str">
        <f>IF(E230="","",VLOOKUP(E230,各種マスタ!A:C,2,0))</f>
        <v/>
      </c>
      <c r="I230" s="34" t="str">
        <f>IF(E230="","",VLOOKUP(W230,図書名リスト!A:W,5,0))</f>
        <v/>
      </c>
      <c r="J230" s="34" t="str">
        <f>IF(E230="","",VLOOKUP(W230,図書名リスト!A:W,9,0))</f>
        <v/>
      </c>
      <c r="K230" s="34" t="str">
        <f>IF(E230="","",VLOOKUP(W230,図書名リスト!A:W,23,0))</f>
        <v/>
      </c>
      <c r="L230" s="5" t="str">
        <f>IF(E230="","",VLOOKUP(W230,図書名リスト!A:W,11,0))</f>
        <v/>
      </c>
      <c r="M230" s="35" t="str">
        <f>IF(E230="","",VLOOKUP(W230,図書名リスト!A:W,14,0))</f>
        <v/>
      </c>
      <c r="N230" s="36" t="str">
        <f>IF(E230="","",VLOOKUP(W230,図書名リスト!A:W,17,0))</f>
        <v/>
      </c>
      <c r="O230" s="5" t="str">
        <f>IF(E230="","",VLOOKUP(W230,図書名リスト!A:W,21,0))</f>
        <v/>
      </c>
      <c r="P230" s="5" t="str">
        <f>IF(E230="","",VLOOKUP(W230,図書名リスト!A:W,19,0))</f>
        <v/>
      </c>
      <c r="Q230" s="5" t="str">
        <f>IF(E230="","",VLOOKUP(W230,図書名リスト!A:W,20,0))</f>
        <v/>
      </c>
      <c r="R230" s="5" t="str">
        <f>IF(E230="","",VLOOKUP(W230,図書名リスト!A:W,22,0))</f>
        <v/>
      </c>
      <c r="S230" s="27" t="str">
        <f t="shared" si="35"/>
        <v xml:space="preserve"> </v>
      </c>
      <c r="T230" s="27" t="str">
        <f t="shared" si="36"/>
        <v>　</v>
      </c>
      <c r="U230" s="27" t="str">
        <f t="shared" si="37"/>
        <v xml:space="preserve"> </v>
      </c>
      <c r="V230" s="27">
        <f t="shared" si="38"/>
        <v>0</v>
      </c>
      <c r="W230" s="27" t="str">
        <f t="shared" si="39"/>
        <v/>
      </c>
      <c r="Z230" s="1" t="str">
        <f t="shared" si="31"/>
        <v/>
      </c>
      <c r="AA230" s="1" t="str">
        <f t="shared" si="32"/>
        <v/>
      </c>
      <c r="AB230" s="1" t="str">
        <f t="shared" si="33"/>
        <v/>
      </c>
      <c r="AC230" s="1" t="str">
        <f t="shared" si="34"/>
        <v/>
      </c>
    </row>
    <row r="231" spans="2:49" ht="57" customHeight="1" x14ac:dyDescent="0.2">
      <c r="B231" s="31"/>
      <c r="C231" s="7"/>
      <c r="D231" s="7"/>
      <c r="E231" s="32"/>
      <c r="F231" s="33"/>
      <c r="G231" s="31"/>
      <c r="H231" s="6" t="str">
        <f>IF(E231="","",VLOOKUP(E231,各種マスタ!A:C,2,0))</f>
        <v/>
      </c>
      <c r="I231" s="34" t="str">
        <f>IF(E231="","",VLOOKUP(W231,図書名リスト!A:W,5,0))</f>
        <v/>
      </c>
      <c r="J231" s="34" t="str">
        <f>IF(E231="","",VLOOKUP(W231,図書名リスト!A:W,9,0))</f>
        <v/>
      </c>
      <c r="K231" s="34" t="str">
        <f>IF(E231="","",VLOOKUP(W231,図書名リスト!A:W,23,0))</f>
        <v/>
      </c>
      <c r="L231" s="5" t="str">
        <f>IF(E231="","",VLOOKUP(W231,図書名リスト!A:W,11,0))</f>
        <v/>
      </c>
      <c r="M231" s="35" t="str">
        <f>IF(E231="","",VLOOKUP(W231,図書名リスト!A:W,14,0))</f>
        <v/>
      </c>
      <c r="N231" s="36" t="str">
        <f>IF(E231="","",VLOOKUP(W231,図書名リスト!A:W,17,0))</f>
        <v/>
      </c>
      <c r="O231" s="5" t="str">
        <f>IF(E231="","",VLOOKUP(W231,図書名リスト!A:W,21,0))</f>
        <v/>
      </c>
      <c r="P231" s="5" t="str">
        <f>IF(E231="","",VLOOKUP(W231,図書名リスト!A:W,19,0))</f>
        <v/>
      </c>
      <c r="Q231" s="5" t="str">
        <f>IF(E231="","",VLOOKUP(W231,図書名リスト!A:W,20,0))</f>
        <v/>
      </c>
      <c r="R231" s="5" t="str">
        <f>IF(E231="","",VLOOKUP(W231,図書名リスト!A:W,22,0))</f>
        <v/>
      </c>
      <c r="S231" s="27" t="str">
        <f t="shared" si="35"/>
        <v xml:space="preserve"> </v>
      </c>
      <c r="T231" s="27" t="str">
        <f t="shared" si="36"/>
        <v>　</v>
      </c>
      <c r="U231" s="27" t="str">
        <f t="shared" si="37"/>
        <v xml:space="preserve"> </v>
      </c>
      <c r="V231" s="27">
        <f t="shared" si="38"/>
        <v>0</v>
      </c>
      <c r="W231" s="27" t="str">
        <f t="shared" si="39"/>
        <v/>
      </c>
      <c r="Z231" s="1" t="str">
        <f t="shared" si="31"/>
        <v/>
      </c>
      <c r="AA231" s="1" t="str">
        <f t="shared" si="32"/>
        <v/>
      </c>
      <c r="AB231" s="1" t="str">
        <f t="shared" si="33"/>
        <v/>
      </c>
      <c r="AC231" s="1" t="str">
        <f t="shared" si="34"/>
        <v/>
      </c>
    </row>
    <row r="232" spans="2:49" ht="57" customHeight="1" x14ac:dyDescent="0.2">
      <c r="B232" s="31"/>
      <c r="C232" s="7"/>
      <c r="D232" s="7"/>
      <c r="E232" s="32"/>
      <c r="F232" s="33"/>
      <c r="G232" s="31"/>
      <c r="H232" s="6" t="str">
        <f>IF(E232="","",VLOOKUP(E232,各種マスタ!A:C,2,0))</f>
        <v/>
      </c>
      <c r="I232" s="34" t="str">
        <f>IF(E232="","",VLOOKUP(W232,図書名リスト!A:W,5,0))</f>
        <v/>
      </c>
      <c r="J232" s="34" t="str">
        <f>IF(E232="","",VLOOKUP(W232,図書名リスト!A:W,9,0))</f>
        <v/>
      </c>
      <c r="K232" s="34" t="str">
        <f>IF(E232="","",VLOOKUP(W232,図書名リスト!A:W,23,0))</f>
        <v/>
      </c>
      <c r="L232" s="5" t="str">
        <f>IF(E232="","",VLOOKUP(W232,図書名リスト!A:W,11,0))</f>
        <v/>
      </c>
      <c r="M232" s="35" t="str">
        <f>IF(E232="","",VLOOKUP(W232,図書名リスト!A:W,14,0))</f>
        <v/>
      </c>
      <c r="N232" s="36" t="str">
        <f>IF(E232="","",VLOOKUP(W232,図書名リスト!A:W,17,0))</f>
        <v/>
      </c>
      <c r="O232" s="5" t="str">
        <f>IF(E232="","",VLOOKUP(W232,図書名リスト!A:W,21,0))</f>
        <v/>
      </c>
      <c r="P232" s="5" t="str">
        <f>IF(E232="","",VLOOKUP(W232,図書名リスト!A:W,19,0))</f>
        <v/>
      </c>
      <c r="Q232" s="5" t="str">
        <f>IF(E232="","",VLOOKUP(W232,図書名リスト!A:W,20,0))</f>
        <v/>
      </c>
      <c r="R232" s="5" t="str">
        <f>IF(E232="","",VLOOKUP(W232,図書名リスト!A:W,22,0))</f>
        <v/>
      </c>
      <c r="S232" s="27" t="str">
        <f t="shared" si="35"/>
        <v xml:space="preserve"> </v>
      </c>
      <c r="T232" s="27" t="str">
        <f t="shared" si="36"/>
        <v>　</v>
      </c>
      <c r="U232" s="27" t="str">
        <f t="shared" si="37"/>
        <v xml:space="preserve"> </v>
      </c>
      <c r="V232" s="27">
        <f t="shared" si="38"/>
        <v>0</v>
      </c>
      <c r="W232" s="27" t="str">
        <f t="shared" si="39"/>
        <v/>
      </c>
      <c r="Z232" s="1" t="str">
        <f t="shared" si="31"/>
        <v/>
      </c>
      <c r="AA232" s="1" t="str">
        <f t="shared" si="32"/>
        <v/>
      </c>
      <c r="AB232" s="1" t="str">
        <f t="shared" si="33"/>
        <v/>
      </c>
      <c r="AC232" s="1" t="str">
        <f t="shared" si="34"/>
        <v/>
      </c>
    </row>
    <row r="233" spans="2:49" ht="57" customHeight="1" x14ac:dyDescent="0.2">
      <c r="B233" s="31"/>
      <c r="C233" s="7"/>
      <c r="D233" s="7"/>
      <c r="E233" s="32"/>
      <c r="F233" s="33"/>
      <c r="G233" s="31"/>
      <c r="H233" s="6" t="str">
        <f>IF(E233="","",VLOOKUP(E233,各種マスタ!A:C,2,0))</f>
        <v/>
      </c>
      <c r="I233" s="34" t="str">
        <f>IF(E233="","",VLOOKUP(W233,図書名リスト!A:W,5,0))</f>
        <v/>
      </c>
      <c r="J233" s="34" t="str">
        <f>IF(E233="","",VLOOKUP(W233,図書名リスト!A:W,9,0))</f>
        <v/>
      </c>
      <c r="K233" s="34" t="str">
        <f>IF(E233="","",VLOOKUP(W233,図書名リスト!A:W,23,0))</f>
        <v/>
      </c>
      <c r="L233" s="5" t="str">
        <f>IF(E233="","",VLOOKUP(W233,図書名リスト!A:W,11,0))</f>
        <v/>
      </c>
      <c r="M233" s="35" t="str">
        <f>IF(E233="","",VLOOKUP(W233,図書名リスト!A:W,14,0))</f>
        <v/>
      </c>
      <c r="N233" s="36" t="str">
        <f>IF(E233="","",VLOOKUP(W233,図書名リスト!A:W,17,0))</f>
        <v/>
      </c>
      <c r="O233" s="5" t="str">
        <f>IF(E233="","",VLOOKUP(W233,図書名リスト!A:W,21,0))</f>
        <v/>
      </c>
      <c r="P233" s="5" t="str">
        <f>IF(E233="","",VLOOKUP(W233,図書名リスト!A:W,19,0))</f>
        <v/>
      </c>
      <c r="Q233" s="5" t="str">
        <f>IF(E233="","",VLOOKUP(W233,図書名リスト!A:W,20,0))</f>
        <v/>
      </c>
      <c r="R233" s="5" t="str">
        <f>IF(E233="","",VLOOKUP(W233,図書名リスト!A:W,22,0))</f>
        <v/>
      </c>
      <c r="S233" s="27" t="str">
        <f t="shared" si="35"/>
        <v xml:space="preserve"> </v>
      </c>
      <c r="T233" s="27" t="str">
        <f t="shared" si="36"/>
        <v>　</v>
      </c>
      <c r="U233" s="27" t="str">
        <f t="shared" si="37"/>
        <v xml:space="preserve"> </v>
      </c>
      <c r="V233" s="27">
        <f t="shared" si="38"/>
        <v>0</v>
      </c>
      <c r="W233" s="27" t="str">
        <f t="shared" si="39"/>
        <v/>
      </c>
      <c r="Z233" s="1" t="str">
        <f t="shared" si="31"/>
        <v/>
      </c>
      <c r="AA233" s="1" t="str">
        <f t="shared" si="32"/>
        <v/>
      </c>
      <c r="AB233" s="1" t="str">
        <f t="shared" si="33"/>
        <v/>
      </c>
      <c r="AC233" s="1" t="str">
        <f t="shared" si="34"/>
        <v/>
      </c>
    </row>
    <row r="234" spans="2:49" ht="57" customHeight="1" x14ac:dyDescent="0.2">
      <c r="B234" s="31"/>
      <c r="C234" s="7"/>
      <c r="D234" s="7"/>
      <c r="E234" s="32"/>
      <c r="F234" s="33"/>
      <c r="G234" s="31"/>
      <c r="H234" s="6" t="str">
        <f>IF(E234="","",VLOOKUP(E234,各種マスタ!A:C,2,0))</f>
        <v/>
      </c>
      <c r="I234" s="34" t="str">
        <f>IF(E234="","",VLOOKUP(W234,図書名リスト!A:W,5,0))</f>
        <v/>
      </c>
      <c r="J234" s="34" t="str">
        <f>IF(E234="","",VLOOKUP(W234,図書名リスト!A:W,9,0))</f>
        <v/>
      </c>
      <c r="K234" s="34" t="str">
        <f>IF(E234="","",VLOOKUP(W234,図書名リスト!A:W,23,0))</f>
        <v/>
      </c>
      <c r="L234" s="5" t="str">
        <f>IF(E234="","",VLOOKUP(W234,図書名リスト!A:W,11,0))</f>
        <v/>
      </c>
      <c r="M234" s="35" t="str">
        <f>IF(E234="","",VLOOKUP(W234,図書名リスト!A:W,14,0))</f>
        <v/>
      </c>
      <c r="N234" s="36" t="str">
        <f>IF(E234="","",VLOOKUP(W234,図書名リスト!A:W,17,0))</f>
        <v/>
      </c>
      <c r="O234" s="5" t="str">
        <f>IF(E234="","",VLOOKUP(W234,図書名リスト!A:W,21,0))</f>
        <v/>
      </c>
      <c r="P234" s="5" t="str">
        <f>IF(E234="","",VLOOKUP(W234,図書名リスト!A:W,19,0))</f>
        <v/>
      </c>
      <c r="Q234" s="5" t="str">
        <f>IF(E234="","",VLOOKUP(W234,図書名リスト!A:W,20,0))</f>
        <v/>
      </c>
      <c r="R234" s="5" t="str">
        <f>IF(E234="","",VLOOKUP(W234,図書名リスト!A:W,22,0))</f>
        <v/>
      </c>
      <c r="S234" s="27" t="str">
        <f t="shared" si="35"/>
        <v xml:space="preserve"> </v>
      </c>
      <c r="T234" s="27" t="str">
        <f t="shared" si="36"/>
        <v>　</v>
      </c>
      <c r="U234" s="27" t="str">
        <f t="shared" si="37"/>
        <v xml:space="preserve"> </v>
      </c>
      <c r="V234" s="27">
        <f t="shared" si="38"/>
        <v>0</v>
      </c>
      <c r="W234" s="27" t="str">
        <f t="shared" si="39"/>
        <v/>
      </c>
      <c r="Z234" s="1" t="str">
        <f t="shared" si="31"/>
        <v/>
      </c>
      <c r="AA234" s="1" t="str">
        <f t="shared" si="32"/>
        <v/>
      </c>
      <c r="AB234" s="1" t="str">
        <f t="shared" si="33"/>
        <v/>
      </c>
      <c r="AC234" s="1" t="str">
        <f t="shared" si="34"/>
        <v/>
      </c>
    </row>
    <row r="235" spans="2:49" ht="57" customHeight="1" x14ac:dyDescent="0.2">
      <c r="B235" s="31"/>
      <c r="C235" s="7"/>
      <c r="D235" s="7"/>
      <c r="E235" s="32"/>
      <c r="F235" s="33"/>
      <c r="G235" s="31"/>
      <c r="H235" s="6" t="str">
        <f>IF(E235="","",VLOOKUP(E235,各種マスタ!A:C,2,0))</f>
        <v/>
      </c>
      <c r="I235" s="34" t="str">
        <f>IF(E235="","",VLOOKUP(W235,図書名リスト!A:W,5,0))</f>
        <v/>
      </c>
      <c r="J235" s="34" t="str">
        <f>IF(E235="","",VLOOKUP(W235,図書名リスト!A:W,9,0))</f>
        <v/>
      </c>
      <c r="K235" s="34" t="str">
        <f>IF(E235="","",VLOOKUP(W235,図書名リスト!A:W,23,0))</f>
        <v/>
      </c>
      <c r="L235" s="5" t="str">
        <f>IF(E235="","",VLOOKUP(W235,図書名リスト!A:W,11,0))</f>
        <v/>
      </c>
      <c r="M235" s="35" t="str">
        <f>IF(E235="","",VLOOKUP(W235,図書名リスト!A:W,14,0))</f>
        <v/>
      </c>
      <c r="N235" s="36" t="str">
        <f>IF(E235="","",VLOOKUP(W235,図書名リスト!A:W,17,0))</f>
        <v/>
      </c>
      <c r="O235" s="5" t="str">
        <f>IF(E235="","",VLOOKUP(W235,図書名リスト!A:W,21,0))</f>
        <v/>
      </c>
      <c r="P235" s="5" t="str">
        <f>IF(E235="","",VLOOKUP(W235,図書名リスト!A:W,19,0))</f>
        <v/>
      </c>
      <c r="Q235" s="5" t="str">
        <f>IF(E235="","",VLOOKUP(W235,図書名リスト!A:W,20,0))</f>
        <v/>
      </c>
      <c r="R235" s="5" t="str">
        <f>IF(E235="","",VLOOKUP(W235,図書名リスト!A:W,22,0))</f>
        <v/>
      </c>
      <c r="S235" s="27" t="str">
        <f t="shared" si="35"/>
        <v xml:space="preserve"> </v>
      </c>
      <c r="T235" s="27" t="str">
        <f t="shared" si="36"/>
        <v>　</v>
      </c>
      <c r="U235" s="27" t="str">
        <f t="shared" si="37"/>
        <v xml:space="preserve"> </v>
      </c>
      <c r="V235" s="27">
        <f t="shared" si="38"/>
        <v>0</v>
      </c>
      <c r="W235" s="27" t="str">
        <f t="shared" si="39"/>
        <v/>
      </c>
      <c r="Z235" s="1" t="str">
        <f t="shared" si="31"/>
        <v/>
      </c>
      <c r="AA235" s="1" t="str">
        <f t="shared" si="32"/>
        <v/>
      </c>
      <c r="AB235" s="1" t="str">
        <f t="shared" si="33"/>
        <v/>
      </c>
      <c r="AC235" s="1" t="str">
        <f t="shared" si="34"/>
        <v/>
      </c>
    </row>
    <row r="236" spans="2:49" ht="57" customHeight="1" x14ac:dyDescent="0.2">
      <c r="B236" s="31"/>
      <c r="C236" s="7"/>
      <c r="D236" s="7"/>
      <c r="E236" s="32"/>
      <c r="F236" s="33"/>
      <c r="G236" s="31"/>
      <c r="H236" s="6" t="str">
        <f>IF(E236="","",VLOOKUP(E236,各種マスタ!A:C,2,0))</f>
        <v/>
      </c>
      <c r="I236" s="34" t="str">
        <f>IF(E236="","",VLOOKUP(W236,図書名リスト!A:W,5,0))</f>
        <v/>
      </c>
      <c r="J236" s="34" t="str">
        <f>IF(E236="","",VLOOKUP(W236,図書名リスト!A:W,9,0))</f>
        <v/>
      </c>
      <c r="K236" s="34" t="str">
        <f>IF(E236="","",VLOOKUP(W236,図書名リスト!A:W,23,0))</f>
        <v/>
      </c>
      <c r="L236" s="5" t="str">
        <f>IF(E236="","",VLOOKUP(W236,図書名リスト!A:W,11,0))</f>
        <v/>
      </c>
      <c r="M236" s="35" t="str">
        <f>IF(E236="","",VLOOKUP(W236,図書名リスト!A:W,14,0))</f>
        <v/>
      </c>
      <c r="N236" s="36" t="str">
        <f>IF(E236="","",VLOOKUP(W236,図書名リスト!A:W,17,0))</f>
        <v/>
      </c>
      <c r="O236" s="5" t="str">
        <f>IF(E236="","",VLOOKUP(W236,図書名リスト!A:W,21,0))</f>
        <v/>
      </c>
      <c r="P236" s="5" t="str">
        <f>IF(E236="","",VLOOKUP(W236,図書名リスト!A:W,19,0))</f>
        <v/>
      </c>
      <c r="Q236" s="5" t="str">
        <f>IF(E236="","",VLOOKUP(W236,図書名リスト!A:W,20,0))</f>
        <v/>
      </c>
      <c r="R236" s="5" t="str">
        <f>IF(E236="","",VLOOKUP(W236,図書名リスト!A:W,22,0))</f>
        <v/>
      </c>
      <c r="S236" s="27" t="str">
        <f t="shared" si="35"/>
        <v xml:space="preserve"> </v>
      </c>
      <c r="T236" s="27" t="str">
        <f t="shared" si="36"/>
        <v>　</v>
      </c>
      <c r="U236" s="27" t="str">
        <f t="shared" si="37"/>
        <v xml:space="preserve"> </v>
      </c>
      <c r="V236" s="27">
        <f t="shared" si="38"/>
        <v>0</v>
      </c>
      <c r="W236" s="27" t="str">
        <f t="shared" si="39"/>
        <v/>
      </c>
      <c r="X236" s="2" ph="1"/>
      <c r="Y236" s="1" ph="1"/>
      <c r="Z236" s="1" t="str">
        <f t="shared" si="31"/>
        <v/>
      </c>
      <c r="AA236" s="1" t="str">
        <f t="shared" si="32"/>
        <v/>
      </c>
      <c r="AB236" s="1" t="str">
        <f t="shared" si="33"/>
        <v/>
      </c>
      <c r="AC236" s="1" t="str">
        <f t="shared" si="34"/>
        <v/>
      </c>
      <c r="AD236" s="1" ph="1"/>
      <c r="AE236" s="1" ph="1"/>
      <c r="AF236" s="1" ph="1"/>
      <c r="AG236" s="1" ph="1"/>
      <c r="AH236" s="1" ph="1"/>
      <c r="AI236" s="1" ph="1"/>
      <c r="AJ236" s="1" ph="1"/>
      <c r="AK236" s="1" ph="1"/>
      <c r="AL236" s="1" ph="1"/>
      <c r="AM236" s="1" ph="1"/>
      <c r="AN236" s="1" ph="1"/>
      <c r="AO236" s="1" ph="1"/>
      <c r="AP236" s="1" ph="1"/>
      <c r="AQ236" s="1" ph="1"/>
      <c r="AR236" s="1" ph="1"/>
      <c r="AS236" s="1" ph="1"/>
      <c r="AT236" s="1" ph="1"/>
      <c r="AU236" s="1" ph="1"/>
      <c r="AV236" s="1" ph="1"/>
      <c r="AW236" s="1" ph="1"/>
    </row>
    <row r="237" spans="2:49" ht="57" customHeight="1" x14ac:dyDescent="0.2">
      <c r="B237" s="31"/>
      <c r="C237" s="7"/>
      <c r="D237" s="7"/>
      <c r="E237" s="32"/>
      <c r="F237" s="33"/>
      <c r="G237" s="31"/>
      <c r="H237" s="6" t="str">
        <f>IF(E237="","",VLOOKUP(E237,各種マスタ!A:C,2,0))</f>
        <v/>
      </c>
      <c r="I237" s="34" t="str">
        <f>IF(E237="","",VLOOKUP(W237,図書名リスト!A:W,5,0))</f>
        <v/>
      </c>
      <c r="J237" s="34" t="str">
        <f>IF(E237="","",VLOOKUP(W237,図書名リスト!A:W,9,0))</f>
        <v/>
      </c>
      <c r="K237" s="34" t="str">
        <f>IF(E237="","",VLOOKUP(W237,図書名リスト!A:W,23,0))</f>
        <v/>
      </c>
      <c r="L237" s="5" t="str">
        <f>IF(E237="","",VLOOKUP(W237,図書名リスト!A:W,11,0))</f>
        <v/>
      </c>
      <c r="M237" s="35" t="str">
        <f>IF(E237="","",VLOOKUP(W237,図書名リスト!A:W,14,0))</f>
        <v/>
      </c>
      <c r="N237" s="36" t="str">
        <f>IF(E237="","",VLOOKUP(W237,図書名リスト!A:W,17,0))</f>
        <v/>
      </c>
      <c r="O237" s="5" t="str">
        <f>IF(E237="","",VLOOKUP(W237,図書名リスト!A:W,21,0))</f>
        <v/>
      </c>
      <c r="P237" s="5" t="str">
        <f>IF(E237="","",VLOOKUP(W237,図書名リスト!A:W,19,0))</f>
        <v/>
      </c>
      <c r="Q237" s="5" t="str">
        <f>IF(E237="","",VLOOKUP(W237,図書名リスト!A:W,20,0))</f>
        <v/>
      </c>
      <c r="R237" s="5" t="str">
        <f>IF(E237="","",VLOOKUP(W237,図書名リスト!A:W,22,0))</f>
        <v/>
      </c>
      <c r="S237" s="27" t="str">
        <f t="shared" si="35"/>
        <v xml:space="preserve"> </v>
      </c>
      <c r="T237" s="27" t="str">
        <f t="shared" si="36"/>
        <v>　</v>
      </c>
      <c r="U237" s="27" t="str">
        <f t="shared" si="37"/>
        <v xml:space="preserve"> </v>
      </c>
      <c r="V237" s="27">
        <f t="shared" si="38"/>
        <v>0</v>
      </c>
      <c r="W237" s="27" t="str">
        <f t="shared" si="39"/>
        <v/>
      </c>
      <c r="Z237" s="1" t="str">
        <f t="shared" si="31"/>
        <v/>
      </c>
      <c r="AA237" s="1" t="str">
        <f t="shared" si="32"/>
        <v/>
      </c>
      <c r="AB237" s="1" t="str">
        <f t="shared" si="33"/>
        <v/>
      </c>
      <c r="AC237" s="1" t="str">
        <f t="shared" si="34"/>
        <v/>
      </c>
    </row>
    <row r="238" spans="2:49" ht="57" customHeight="1" x14ac:dyDescent="0.2">
      <c r="B238" s="31"/>
      <c r="C238" s="7"/>
      <c r="D238" s="7"/>
      <c r="E238" s="32"/>
      <c r="F238" s="33"/>
      <c r="G238" s="31"/>
      <c r="H238" s="6" t="str">
        <f>IF(E238="","",VLOOKUP(E238,各種マスタ!A:C,2,0))</f>
        <v/>
      </c>
      <c r="I238" s="34" t="str">
        <f>IF(E238="","",VLOOKUP(W238,図書名リスト!A:W,5,0))</f>
        <v/>
      </c>
      <c r="J238" s="34" t="str">
        <f>IF(E238="","",VLOOKUP(W238,図書名リスト!A:W,9,0))</f>
        <v/>
      </c>
      <c r="K238" s="34" t="str">
        <f>IF(E238="","",VLOOKUP(W238,図書名リスト!A:W,23,0))</f>
        <v/>
      </c>
      <c r="L238" s="5" t="str">
        <f>IF(E238="","",VLOOKUP(W238,図書名リスト!A:W,11,0))</f>
        <v/>
      </c>
      <c r="M238" s="35" t="str">
        <f>IF(E238="","",VLOOKUP(W238,図書名リスト!A:W,14,0))</f>
        <v/>
      </c>
      <c r="N238" s="36" t="str">
        <f>IF(E238="","",VLOOKUP(W238,図書名リスト!A:W,17,0))</f>
        <v/>
      </c>
      <c r="O238" s="5" t="str">
        <f>IF(E238="","",VLOOKUP(W238,図書名リスト!A:W,21,0))</f>
        <v/>
      </c>
      <c r="P238" s="5" t="str">
        <f>IF(E238="","",VLOOKUP(W238,図書名リスト!A:W,19,0))</f>
        <v/>
      </c>
      <c r="Q238" s="5" t="str">
        <f>IF(E238="","",VLOOKUP(W238,図書名リスト!A:W,20,0))</f>
        <v/>
      </c>
      <c r="R238" s="5" t="str">
        <f>IF(E238="","",VLOOKUP(W238,図書名リスト!A:W,22,0))</f>
        <v/>
      </c>
      <c r="S238" s="27" t="str">
        <f t="shared" si="35"/>
        <v xml:space="preserve"> </v>
      </c>
      <c r="T238" s="27" t="str">
        <f t="shared" si="36"/>
        <v>　</v>
      </c>
      <c r="U238" s="27" t="str">
        <f t="shared" si="37"/>
        <v xml:space="preserve"> </v>
      </c>
      <c r="V238" s="27">
        <f t="shared" si="38"/>
        <v>0</v>
      </c>
      <c r="W238" s="27" t="str">
        <f t="shared" si="39"/>
        <v/>
      </c>
      <c r="Z238" s="1" t="str">
        <f t="shared" si="31"/>
        <v/>
      </c>
      <c r="AA238" s="1" t="str">
        <f t="shared" si="32"/>
        <v/>
      </c>
      <c r="AB238" s="1" t="str">
        <f t="shared" si="33"/>
        <v/>
      </c>
      <c r="AC238" s="1" t="str">
        <f t="shared" si="34"/>
        <v/>
      </c>
    </row>
    <row r="239" spans="2:49" ht="57" customHeight="1" x14ac:dyDescent="0.2">
      <c r="B239" s="31"/>
      <c r="C239" s="7"/>
      <c r="D239" s="7"/>
      <c r="E239" s="32"/>
      <c r="F239" s="33"/>
      <c r="G239" s="31"/>
      <c r="H239" s="6" t="str">
        <f>IF(E239="","",VLOOKUP(E239,各種マスタ!A:C,2,0))</f>
        <v/>
      </c>
      <c r="I239" s="34" t="str">
        <f>IF(E239="","",VLOOKUP(W239,図書名リスト!A:W,5,0))</f>
        <v/>
      </c>
      <c r="J239" s="34" t="str">
        <f>IF(E239="","",VLOOKUP(W239,図書名リスト!A:W,9,0))</f>
        <v/>
      </c>
      <c r="K239" s="34" t="str">
        <f>IF(E239="","",VLOOKUP(W239,図書名リスト!A:W,23,0))</f>
        <v/>
      </c>
      <c r="L239" s="5" t="str">
        <f>IF(E239="","",VLOOKUP(W239,図書名リスト!A:W,11,0))</f>
        <v/>
      </c>
      <c r="M239" s="35" t="str">
        <f>IF(E239="","",VLOOKUP(W239,図書名リスト!A:W,14,0))</f>
        <v/>
      </c>
      <c r="N239" s="36" t="str">
        <f>IF(E239="","",VLOOKUP(W239,図書名リスト!A:W,17,0))</f>
        <v/>
      </c>
      <c r="O239" s="5" t="str">
        <f>IF(E239="","",VLOOKUP(W239,図書名リスト!A:W,21,0))</f>
        <v/>
      </c>
      <c r="P239" s="5" t="str">
        <f>IF(E239="","",VLOOKUP(W239,図書名リスト!A:W,19,0))</f>
        <v/>
      </c>
      <c r="Q239" s="5" t="str">
        <f>IF(E239="","",VLOOKUP(W239,図書名リスト!A:W,20,0))</f>
        <v/>
      </c>
      <c r="R239" s="5" t="str">
        <f>IF(E239="","",VLOOKUP(W239,図書名リスト!A:W,22,0))</f>
        <v/>
      </c>
      <c r="S239" s="27" t="str">
        <f t="shared" si="35"/>
        <v xml:space="preserve"> </v>
      </c>
      <c r="T239" s="27" t="str">
        <f t="shared" si="36"/>
        <v>　</v>
      </c>
      <c r="U239" s="27" t="str">
        <f t="shared" si="37"/>
        <v xml:space="preserve"> </v>
      </c>
      <c r="V239" s="27">
        <f t="shared" si="38"/>
        <v>0</v>
      </c>
      <c r="W239" s="27" t="str">
        <f t="shared" si="39"/>
        <v/>
      </c>
      <c r="Z239" s="1" t="str">
        <f t="shared" si="31"/>
        <v/>
      </c>
      <c r="AA239" s="1" t="str">
        <f t="shared" si="32"/>
        <v/>
      </c>
      <c r="AB239" s="1" t="str">
        <f t="shared" si="33"/>
        <v/>
      </c>
      <c r="AC239" s="1" t="str">
        <f t="shared" si="34"/>
        <v/>
      </c>
    </row>
    <row r="240" spans="2:49" s="2" customFormat="1" ht="57" customHeight="1" x14ac:dyDescent="0.2">
      <c r="B240" s="31"/>
      <c r="C240" s="7"/>
      <c r="D240" s="7"/>
      <c r="E240" s="32"/>
      <c r="F240" s="33"/>
      <c r="G240" s="31"/>
      <c r="H240" s="6" t="str">
        <f>IF(E240="","",VLOOKUP(E240,各種マスタ!A:C,2,0))</f>
        <v/>
      </c>
      <c r="I240" s="34" t="str">
        <f>IF(E240="","",VLOOKUP(W240,図書名リスト!A:W,5,0))</f>
        <v/>
      </c>
      <c r="J240" s="34" t="str">
        <f>IF(E240="","",VLOOKUP(W240,図書名リスト!A:W,9,0))</f>
        <v/>
      </c>
      <c r="K240" s="34" t="str">
        <f>IF(E240="","",VLOOKUP(W240,図書名リスト!A:W,23,0))</f>
        <v/>
      </c>
      <c r="L240" s="5" t="str">
        <f>IF(E240="","",VLOOKUP(W240,図書名リスト!A:W,11,0))</f>
        <v/>
      </c>
      <c r="M240" s="35" t="str">
        <f>IF(E240="","",VLOOKUP(W240,図書名リスト!A:W,14,0))</f>
        <v/>
      </c>
      <c r="N240" s="36" t="str">
        <f>IF(E240="","",VLOOKUP(W240,図書名リスト!A:W,17,0))</f>
        <v/>
      </c>
      <c r="O240" s="5" t="str">
        <f>IF(E240="","",VLOOKUP(W240,図書名リスト!A:W,21,0))</f>
        <v/>
      </c>
      <c r="P240" s="5" t="str">
        <f>IF(E240="","",VLOOKUP(W240,図書名リスト!A:W,19,0))</f>
        <v/>
      </c>
      <c r="Q240" s="5" t="str">
        <f>IF(E240="","",VLOOKUP(W240,図書名リスト!A:W,20,0))</f>
        <v/>
      </c>
      <c r="R240" s="5" t="str">
        <f>IF(E240="","",VLOOKUP(W240,図書名リスト!A:W,22,0))</f>
        <v/>
      </c>
      <c r="S240" s="27" t="str">
        <f t="shared" si="35"/>
        <v xml:space="preserve"> </v>
      </c>
      <c r="T240" s="27" t="str">
        <f t="shared" si="36"/>
        <v>　</v>
      </c>
      <c r="U240" s="27" t="str">
        <f t="shared" si="37"/>
        <v xml:space="preserve"> </v>
      </c>
      <c r="V240" s="27">
        <f t="shared" si="38"/>
        <v>0</v>
      </c>
      <c r="W240" s="27" t="str">
        <f t="shared" si="39"/>
        <v/>
      </c>
      <c r="Z240" s="1" t="str">
        <f t="shared" si="31"/>
        <v/>
      </c>
      <c r="AA240" s="1" t="str">
        <f t="shared" si="32"/>
        <v/>
      </c>
      <c r="AB240" s="1" t="str">
        <f t="shared" si="33"/>
        <v/>
      </c>
      <c r="AC240" s="1" t="str">
        <f t="shared" si="34"/>
        <v/>
      </c>
    </row>
    <row r="241" spans="2:29" s="2" customFormat="1" ht="57" customHeight="1" x14ac:dyDescent="0.2">
      <c r="B241" s="31"/>
      <c r="C241" s="7"/>
      <c r="D241" s="7"/>
      <c r="E241" s="32"/>
      <c r="F241" s="33"/>
      <c r="G241" s="31"/>
      <c r="H241" s="6" t="str">
        <f>IF(E241="","",VLOOKUP(E241,各種マスタ!A:C,2,0))</f>
        <v/>
      </c>
      <c r="I241" s="34" t="str">
        <f>IF(E241="","",VLOOKUP(W241,図書名リスト!A:W,5,0))</f>
        <v/>
      </c>
      <c r="J241" s="34" t="str">
        <f>IF(E241="","",VLOOKUP(W241,図書名リスト!A:W,9,0))</f>
        <v/>
      </c>
      <c r="K241" s="34" t="str">
        <f>IF(E241="","",VLOOKUP(W241,図書名リスト!A:W,23,0))</f>
        <v/>
      </c>
      <c r="L241" s="5" t="str">
        <f>IF(E241="","",VLOOKUP(W241,図書名リスト!A:W,11,0))</f>
        <v/>
      </c>
      <c r="M241" s="35" t="str">
        <f>IF(E241="","",VLOOKUP(W241,図書名リスト!A:W,14,0))</f>
        <v/>
      </c>
      <c r="N241" s="36" t="str">
        <f>IF(E241="","",VLOOKUP(W241,図書名リスト!A:W,17,0))</f>
        <v/>
      </c>
      <c r="O241" s="5" t="str">
        <f>IF(E241="","",VLOOKUP(W241,図書名リスト!A:W,21,0))</f>
        <v/>
      </c>
      <c r="P241" s="5" t="str">
        <f>IF(E241="","",VLOOKUP(W241,図書名リスト!A:W,19,0))</f>
        <v/>
      </c>
      <c r="Q241" s="5" t="str">
        <f>IF(E241="","",VLOOKUP(W241,図書名リスト!A:W,20,0))</f>
        <v/>
      </c>
      <c r="R241" s="5" t="str">
        <f>IF(E241="","",VLOOKUP(W241,図書名リスト!A:W,22,0))</f>
        <v/>
      </c>
      <c r="S241" s="27" t="str">
        <f t="shared" si="35"/>
        <v xml:space="preserve"> </v>
      </c>
      <c r="T241" s="27" t="str">
        <f t="shared" si="36"/>
        <v>　</v>
      </c>
      <c r="U241" s="27" t="str">
        <f t="shared" si="37"/>
        <v xml:space="preserve"> </v>
      </c>
      <c r="V241" s="27">
        <f t="shared" si="38"/>
        <v>0</v>
      </c>
      <c r="W241" s="27" t="str">
        <f t="shared" si="39"/>
        <v/>
      </c>
      <c r="Z241" s="1" t="str">
        <f t="shared" si="31"/>
        <v/>
      </c>
      <c r="AA241" s="1" t="str">
        <f t="shared" si="32"/>
        <v/>
      </c>
      <c r="AB241" s="1" t="str">
        <f t="shared" si="33"/>
        <v/>
      </c>
      <c r="AC241" s="1" t="str">
        <f t="shared" si="34"/>
        <v/>
      </c>
    </row>
    <row r="242" spans="2:29" s="2" customFormat="1" ht="57" customHeight="1" x14ac:dyDescent="0.2">
      <c r="B242" s="31"/>
      <c r="C242" s="7"/>
      <c r="D242" s="7"/>
      <c r="E242" s="32"/>
      <c r="F242" s="33"/>
      <c r="G242" s="31"/>
      <c r="H242" s="6" t="str">
        <f>IF(E242="","",VLOOKUP(E242,各種マスタ!A:C,2,0))</f>
        <v/>
      </c>
      <c r="I242" s="34" t="str">
        <f>IF(E242="","",VLOOKUP(W242,図書名リスト!A:W,5,0))</f>
        <v/>
      </c>
      <c r="J242" s="34" t="str">
        <f>IF(E242="","",VLOOKUP(W242,図書名リスト!A:W,9,0))</f>
        <v/>
      </c>
      <c r="K242" s="34" t="str">
        <f>IF(E242="","",VLOOKUP(W242,図書名リスト!A:W,23,0))</f>
        <v/>
      </c>
      <c r="L242" s="5" t="str">
        <f>IF(E242="","",VLOOKUP(W242,図書名リスト!A:W,11,0))</f>
        <v/>
      </c>
      <c r="M242" s="35" t="str">
        <f>IF(E242="","",VLOOKUP(W242,図書名リスト!A:W,14,0))</f>
        <v/>
      </c>
      <c r="N242" s="36" t="str">
        <f>IF(E242="","",VLOOKUP(W242,図書名リスト!A:W,17,0))</f>
        <v/>
      </c>
      <c r="O242" s="5" t="str">
        <f>IF(E242="","",VLOOKUP(W242,図書名リスト!A:W,21,0))</f>
        <v/>
      </c>
      <c r="P242" s="5" t="str">
        <f>IF(E242="","",VLOOKUP(W242,図書名リスト!A:W,19,0))</f>
        <v/>
      </c>
      <c r="Q242" s="5" t="str">
        <f>IF(E242="","",VLOOKUP(W242,図書名リスト!A:W,20,0))</f>
        <v/>
      </c>
      <c r="R242" s="5" t="str">
        <f>IF(E242="","",VLOOKUP(W242,図書名リスト!A:W,22,0))</f>
        <v/>
      </c>
      <c r="S242" s="27" t="str">
        <f t="shared" si="35"/>
        <v xml:space="preserve"> </v>
      </c>
      <c r="T242" s="27" t="str">
        <f t="shared" si="36"/>
        <v>　</v>
      </c>
      <c r="U242" s="27" t="str">
        <f t="shared" si="37"/>
        <v xml:space="preserve"> </v>
      </c>
      <c r="V242" s="27">
        <f t="shared" si="38"/>
        <v>0</v>
      </c>
      <c r="W242" s="27" t="str">
        <f t="shared" si="39"/>
        <v/>
      </c>
      <c r="Z242" s="1" t="str">
        <f t="shared" si="31"/>
        <v/>
      </c>
      <c r="AA242" s="1" t="str">
        <f t="shared" si="32"/>
        <v/>
      </c>
      <c r="AB242" s="1" t="str">
        <f t="shared" si="33"/>
        <v/>
      </c>
      <c r="AC242" s="1" t="str">
        <f t="shared" si="34"/>
        <v/>
      </c>
    </row>
    <row r="243" spans="2:29" s="2" customFormat="1" ht="57" customHeight="1" x14ac:dyDescent="0.2">
      <c r="B243" s="31"/>
      <c r="C243" s="7"/>
      <c r="D243" s="7"/>
      <c r="E243" s="32"/>
      <c r="F243" s="33"/>
      <c r="G243" s="31"/>
      <c r="H243" s="6" t="str">
        <f>IF(E243="","",VLOOKUP(E243,各種マスタ!A:C,2,0))</f>
        <v/>
      </c>
      <c r="I243" s="34" t="str">
        <f>IF(E243="","",VLOOKUP(W243,図書名リスト!A:W,5,0))</f>
        <v/>
      </c>
      <c r="J243" s="34" t="str">
        <f>IF(E243="","",VLOOKUP(W243,図書名リスト!A:W,9,0))</f>
        <v/>
      </c>
      <c r="K243" s="34" t="str">
        <f>IF(E243="","",VLOOKUP(W243,図書名リスト!A:W,23,0))</f>
        <v/>
      </c>
      <c r="L243" s="5" t="str">
        <f>IF(E243="","",VLOOKUP(W243,図書名リスト!A:W,11,0))</f>
        <v/>
      </c>
      <c r="M243" s="35" t="str">
        <f>IF(E243="","",VLOOKUP(W243,図書名リスト!A:W,14,0))</f>
        <v/>
      </c>
      <c r="N243" s="36" t="str">
        <f>IF(E243="","",VLOOKUP(W243,図書名リスト!A:W,17,0))</f>
        <v/>
      </c>
      <c r="O243" s="5" t="str">
        <f>IF(E243="","",VLOOKUP(W243,図書名リスト!A:W,21,0))</f>
        <v/>
      </c>
      <c r="P243" s="5" t="str">
        <f>IF(E243="","",VLOOKUP(W243,図書名リスト!A:W,19,0))</f>
        <v/>
      </c>
      <c r="Q243" s="5" t="str">
        <f>IF(E243="","",VLOOKUP(W243,図書名リスト!A:W,20,0))</f>
        <v/>
      </c>
      <c r="R243" s="5" t="str">
        <f>IF(E243="","",VLOOKUP(W243,図書名リスト!A:W,22,0))</f>
        <v/>
      </c>
      <c r="S243" s="27" t="str">
        <f t="shared" si="35"/>
        <v xml:space="preserve"> </v>
      </c>
      <c r="T243" s="27" t="str">
        <f t="shared" si="36"/>
        <v>　</v>
      </c>
      <c r="U243" s="27" t="str">
        <f t="shared" si="37"/>
        <v xml:space="preserve"> </v>
      </c>
      <c r="V243" s="27">
        <f t="shared" si="38"/>
        <v>0</v>
      </c>
      <c r="W243" s="27" t="str">
        <f t="shared" si="39"/>
        <v/>
      </c>
      <c r="Z243" s="1" t="str">
        <f t="shared" si="31"/>
        <v/>
      </c>
      <c r="AA243" s="1" t="str">
        <f t="shared" si="32"/>
        <v/>
      </c>
      <c r="AB243" s="1" t="str">
        <f t="shared" si="33"/>
        <v/>
      </c>
      <c r="AC243" s="1" t="str">
        <f t="shared" si="34"/>
        <v/>
      </c>
    </row>
    <row r="244" spans="2:29" s="2" customFormat="1" ht="57" customHeight="1" x14ac:dyDescent="0.2">
      <c r="B244" s="31"/>
      <c r="C244" s="7"/>
      <c r="D244" s="7"/>
      <c r="E244" s="32"/>
      <c r="F244" s="33"/>
      <c r="G244" s="31"/>
      <c r="H244" s="6" t="str">
        <f>IF(E244="","",VLOOKUP(E244,各種マスタ!A:C,2,0))</f>
        <v/>
      </c>
      <c r="I244" s="34" t="str">
        <f>IF(E244="","",VLOOKUP(W244,図書名リスト!A:W,5,0))</f>
        <v/>
      </c>
      <c r="J244" s="34" t="str">
        <f>IF(E244="","",VLOOKUP(W244,図書名リスト!A:W,9,0))</f>
        <v/>
      </c>
      <c r="K244" s="34" t="str">
        <f>IF(E244="","",VLOOKUP(W244,図書名リスト!A:W,23,0))</f>
        <v/>
      </c>
      <c r="L244" s="5" t="str">
        <f>IF(E244="","",VLOOKUP(W244,図書名リスト!A:W,11,0))</f>
        <v/>
      </c>
      <c r="M244" s="35" t="str">
        <f>IF(E244="","",VLOOKUP(W244,図書名リスト!A:W,14,0))</f>
        <v/>
      </c>
      <c r="N244" s="36" t="str">
        <f>IF(E244="","",VLOOKUP(W244,図書名リスト!A:W,17,0))</f>
        <v/>
      </c>
      <c r="O244" s="5" t="str">
        <f>IF(E244="","",VLOOKUP(W244,図書名リスト!A:W,21,0))</f>
        <v/>
      </c>
      <c r="P244" s="5" t="str">
        <f>IF(E244="","",VLOOKUP(W244,図書名リスト!A:W,19,0))</f>
        <v/>
      </c>
      <c r="Q244" s="5" t="str">
        <f>IF(E244="","",VLOOKUP(W244,図書名リスト!A:W,20,0))</f>
        <v/>
      </c>
      <c r="R244" s="5" t="str">
        <f>IF(E244="","",VLOOKUP(W244,図書名リスト!A:W,22,0))</f>
        <v/>
      </c>
      <c r="S244" s="27" t="str">
        <f t="shared" si="35"/>
        <v xml:space="preserve"> </v>
      </c>
      <c r="T244" s="27" t="str">
        <f t="shared" si="36"/>
        <v>　</v>
      </c>
      <c r="U244" s="27" t="str">
        <f t="shared" si="37"/>
        <v xml:space="preserve"> </v>
      </c>
      <c r="V244" s="27">
        <f t="shared" si="38"/>
        <v>0</v>
      </c>
      <c r="W244" s="27" t="str">
        <f t="shared" si="39"/>
        <v/>
      </c>
      <c r="Z244" s="1" t="str">
        <f t="shared" si="31"/>
        <v/>
      </c>
      <c r="AA244" s="1" t="str">
        <f t="shared" si="32"/>
        <v/>
      </c>
      <c r="AB244" s="1" t="str">
        <f t="shared" si="33"/>
        <v/>
      </c>
      <c r="AC244" s="1" t="str">
        <f t="shared" si="34"/>
        <v/>
      </c>
    </row>
    <row r="245" spans="2:29" s="2" customFormat="1" ht="57" customHeight="1" x14ac:dyDescent="0.2">
      <c r="B245" s="31"/>
      <c r="C245" s="7"/>
      <c r="D245" s="7"/>
      <c r="E245" s="32"/>
      <c r="F245" s="33"/>
      <c r="G245" s="31"/>
      <c r="H245" s="6" t="str">
        <f>IF(E245="","",VLOOKUP(E245,各種マスタ!A:C,2,0))</f>
        <v/>
      </c>
      <c r="I245" s="34" t="str">
        <f>IF(E245="","",VLOOKUP(W245,図書名リスト!A:W,5,0))</f>
        <v/>
      </c>
      <c r="J245" s="34" t="str">
        <f>IF(E245="","",VLOOKUP(W245,図書名リスト!A:W,9,0))</f>
        <v/>
      </c>
      <c r="K245" s="34" t="str">
        <f>IF(E245="","",VLOOKUP(W245,図書名リスト!A:W,23,0))</f>
        <v/>
      </c>
      <c r="L245" s="5" t="str">
        <f>IF(E245="","",VLOOKUP(W245,図書名リスト!A:W,11,0))</f>
        <v/>
      </c>
      <c r="M245" s="35" t="str">
        <f>IF(E245="","",VLOOKUP(W245,図書名リスト!A:W,14,0))</f>
        <v/>
      </c>
      <c r="N245" s="36" t="str">
        <f>IF(E245="","",VLOOKUP(W245,図書名リスト!A:W,17,0))</f>
        <v/>
      </c>
      <c r="O245" s="5" t="str">
        <f>IF(E245="","",VLOOKUP(W245,図書名リスト!A:W,21,0))</f>
        <v/>
      </c>
      <c r="P245" s="5" t="str">
        <f>IF(E245="","",VLOOKUP(W245,図書名リスト!A:W,19,0))</f>
        <v/>
      </c>
      <c r="Q245" s="5" t="str">
        <f>IF(E245="","",VLOOKUP(W245,図書名リスト!A:W,20,0))</f>
        <v/>
      </c>
      <c r="R245" s="5" t="str">
        <f>IF(E245="","",VLOOKUP(W245,図書名リスト!A:W,22,0))</f>
        <v/>
      </c>
      <c r="S245" s="27" t="str">
        <f t="shared" si="35"/>
        <v xml:space="preserve"> </v>
      </c>
      <c r="T245" s="27" t="str">
        <f t="shared" si="36"/>
        <v>　</v>
      </c>
      <c r="U245" s="27" t="str">
        <f t="shared" si="37"/>
        <v xml:space="preserve"> </v>
      </c>
      <c r="V245" s="27">
        <f t="shared" si="38"/>
        <v>0</v>
      </c>
      <c r="W245" s="27" t="str">
        <f t="shared" si="39"/>
        <v/>
      </c>
      <c r="Z245" s="1" t="str">
        <f t="shared" si="31"/>
        <v/>
      </c>
      <c r="AA245" s="1" t="str">
        <f t="shared" si="32"/>
        <v/>
      </c>
      <c r="AB245" s="1" t="str">
        <f t="shared" si="33"/>
        <v/>
      </c>
      <c r="AC245" s="1" t="str">
        <f t="shared" si="34"/>
        <v/>
      </c>
    </row>
    <row r="246" spans="2:29" s="2" customFormat="1" ht="57" customHeight="1" x14ac:dyDescent="0.2">
      <c r="B246" s="31"/>
      <c r="C246" s="7"/>
      <c r="D246" s="7"/>
      <c r="E246" s="32"/>
      <c r="F246" s="33"/>
      <c r="G246" s="31"/>
      <c r="H246" s="6" t="str">
        <f>IF(E246="","",VLOOKUP(E246,各種マスタ!A:C,2,0))</f>
        <v/>
      </c>
      <c r="I246" s="34" t="str">
        <f>IF(E246="","",VLOOKUP(W246,図書名リスト!A:W,5,0))</f>
        <v/>
      </c>
      <c r="J246" s="34" t="str">
        <f>IF(E246="","",VLOOKUP(W246,図書名リスト!A:W,9,0))</f>
        <v/>
      </c>
      <c r="K246" s="34" t="str">
        <f>IF(E246="","",VLOOKUP(W246,図書名リスト!A:W,23,0))</f>
        <v/>
      </c>
      <c r="L246" s="5" t="str">
        <f>IF(E246="","",VLOOKUP(W246,図書名リスト!A:W,11,0))</f>
        <v/>
      </c>
      <c r="M246" s="35" t="str">
        <f>IF(E246="","",VLOOKUP(W246,図書名リスト!A:W,14,0))</f>
        <v/>
      </c>
      <c r="N246" s="36" t="str">
        <f>IF(E246="","",VLOOKUP(W246,図書名リスト!A:W,17,0))</f>
        <v/>
      </c>
      <c r="O246" s="5" t="str">
        <f>IF(E246="","",VLOOKUP(W246,図書名リスト!A:W,21,0))</f>
        <v/>
      </c>
      <c r="P246" s="5" t="str">
        <f>IF(E246="","",VLOOKUP(W246,図書名リスト!A:W,19,0))</f>
        <v/>
      </c>
      <c r="Q246" s="5" t="str">
        <f>IF(E246="","",VLOOKUP(W246,図書名リスト!A:W,20,0))</f>
        <v/>
      </c>
      <c r="R246" s="5" t="str">
        <f>IF(E246="","",VLOOKUP(W246,図書名リスト!A:W,22,0))</f>
        <v/>
      </c>
      <c r="S246" s="27" t="str">
        <f t="shared" si="35"/>
        <v xml:space="preserve"> </v>
      </c>
      <c r="T246" s="27" t="str">
        <f t="shared" si="36"/>
        <v>　</v>
      </c>
      <c r="U246" s="27" t="str">
        <f t="shared" si="37"/>
        <v xml:space="preserve"> </v>
      </c>
      <c r="V246" s="27">
        <f t="shared" si="38"/>
        <v>0</v>
      </c>
      <c r="W246" s="27" t="str">
        <f t="shared" si="39"/>
        <v/>
      </c>
      <c r="Z246" s="1" t="str">
        <f t="shared" si="31"/>
        <v/>
      </c>
      <c r="AA246" s="1" t="str">
        <f t="shared" si="32"/>
        <v/>
      </c>
      <c r="AB246" s="1" t="str">
        <f t="shared" si="33"/>
        <v/>
      </c>
      <c r="AC246" s="1" t="str">
        <f t="shared" si="34"/>
        <v/>
      </c>
    </row>
    <row r="247" spans="2:29" s="2" customFormat="1" ht="57" customHeight="1" x14ac:dyDescent="0.2">
      <c r="B247" s="31"/>
      <c r="C247" s="7"/>
      <c r="D247" s="7"/>
      <c r="E247" s="32"/>
      <c r="F247" s="33"/>
      <c r="G247" s="31"/>
      <c r="H247" s="6" t="str">
        <f>IF(E247="","",VLOOKUP(E247,各種マスタ!A:C,2,0))</f>
        <v/>
      </c>
      <c r="I247" s="34" t="str">
        <f>IF(E247="","",VLOOKUP(W247,図書名リスト!A:W,5,0))</f>
        <v/>
      </c>
      <c r="J247" s="34" t="str">
        <f>IF(E247="","",VLOOKUP(W247,図書名リスト!A:W,9,0))</f>
        <v/>
      </c>
      <c r="K247" s="34" t="str">
        <f>IF(E247="","",VLOOKUP(W247,図書名リスト!A:W,23,0))</f>
        <v/>
      </c>
      <c r="L247" s="5" t="str">
        <f>IF(E247="","",VLOOKUP(W247,図書名リスト!A:W,11,0))</f>
        <v/>
      </c>
      <c r="M247" s="35" t="str">
        <f>IF(E247="","",VLOOKUP(W247,図書名リスト!A:W,14,0))</f>
        <v/>
      </c>
      <c r="N247" s="36" t="str">
        <f>IF(E247="","",VLOOKUP(W247,図書名リスト!A:W,17,0))</f>
        <v/>
      </c>
      <c r="O247" s="5" t="str">
        <f>IF(E247="","",VLOOKUP(W247,図書名リスト!A:W,21,0))</f>
        <v/>
      </c>
      <c r="P247" s="5" t="str">
        <f>IF(E247="","",VLOOKUP(W247,図書名リスト!A:W,19,0))</f>
        <v/>
      </c>
      <c r="Q247" s="5" t="str">
        <f>IF(E247="","",VLOOKUP(W247,図書名リスト!A:W,20,0))</f>
        <v/>
      </c>
      <c r="R247" s="5" t="str">
        <f>IF(E247="","",VLOOKUP(W247,図書名リスト!A:W,22,0))</f>
        <v/>
      </c>
      <c r="S247" s="27" t="str">
        <f t="shared" si="35"/>
        <v xml:space="preserve"> </v>
      </c>
      <c r="T247" s="27" t="str">
        <f t="shared" si="36"/>
        <v>　</v>
      </c>
      <c r="U247" s="27" t="str">
        <f t="shared" si="37"/>
        <v xml:space="preserve"> </v>
      </c>
      <c r="V247" s="27">
        <f t="shared" si="38"/>
        <v>0</v>
      </c>
      <c r="W247" s="27" t="str">
        <f t="shared" si="39"/>
        <v/>
      </c>
      <c r="Z247" s="1" t="str">
        <f t="shared" si="31"/>
        <v/>
      </c>
      <c r="AA247" s="1" t="str">
        <f t="shared" si="32"/>
        <v/>
      </c>
      <c r="AB247" s="1" t="str">
        <f t="shared" si="33"/>
        <v/>
      </c>
      <c r="AC247" s="1" t="str">
        <f t="shared" si="34"/>
        <v/>
      </c>
    </row>
    <row r="248" spans="2:29" s="2" customFormat="1" ht="57" customHeight="1" x14ac:dyDescent="0.2">
      <c r="B248" s="31"/>
      <c r="C248" s="7"/>
      <c r="D248" s="7"/>
      <c r="E248" s="32"/>
      <c r="F248" s="33"/>
      <c r="G248" s="31"/>
      <c r="H248" s="6" t="str">
        <f>IF(E248="","",VLOOKUP(E248,各種マスタ!A:C,2,0))</f>
        <v/>
      </c>
      <c r="I248" s="34" t="str">
        <f>IF(E248="","",VLOOKUP(W248,図書名リスト!A:W,5,0))</f>
        <v/>
      </c>
      <c r="J248" s="34" t="str">
        <f>IF(E248="","",VLOOKUP(W248,図書名リスト!A:W,9,0))</f>
        <v/>
      </c>
      <c r="K248" s="34" t="str">
        <f>IF(E248="","",VLOOKUP(W248,図書名リスト!A:W,23,0))</f>
        <v/>
      </c>
      <c r="L248" s="5" t="str">
        <f>IF(E248="","",VLOOKUP(W248,図書名リスト!A:W,11,0))</f>
        <v/>
      </c>
      <c r="M248" s="35" t="str">
        <f>IF(E248="","",VLOOKUP(W248,図書名リスト!A:W,14,0))</f>
        <v/>
      </c>
      <c r="N248" s="36" t="str">
        <f>IF(E248="","",VLOOKUP(W248,図書名リスト!A:W,17,0))</f>
        <v/>
      </c>
      <c r="O248" s="5" t="str">
        <f>IF(E248="","",VLOOKUP(W248,図書名リスト!A:W,21,0))</f>
        <v/>
      </c>
      <c r="P248" s="5" t="str">
        <f>IF(E248="","",VLOOKUP(W248,図書名リスト!A:W,19,0))</f>
        <v/>
      </c>
      <c r="Q248" s="5" t="str">
        <f>IF(E248="","",VLOOKUP(W248,図書名リスト!A:W,20,0))</f>
        <v/>
      </c>
      <c r="R248" s="5" t="str">
        <f>IF(E248="","",VLOOKUP(W248,図書名リスト!A:W,22,0))</f>
        <v/>
      </c>
      <c r="S248" s="27" t="str">
        <f t="shared" si="35"/>
        <v xml:space="preserve"> </v>
      </c>
      <c r="T248" s="27" t="str">
        <f t="shared" si="36"/>
        <v>　</v>
      </c>
      <c r="U248" s="27" t="str">
        <f t="shared" si="37"/>
        <v xml:space="preserve"> </v>
      </c>
      <c r="V248" s="27">
        <f t="shared" si="38"/>
        <v>0</v>
      </c>
      <c r="W248" s="27" t="str">
        <f t="shared" si="39"/>
        <v/>
      </c>
      <c r="Z248" s="1" t="str">
        <f t="shared" si="31"/>
        <v/>
      </c>
      <c r="AA248" s="1" t="str">
        <f t="shared" si="32"/>
        <v/>
      </c>
      <c r="AB248" s="1" t="str">
        <f t="shared" si="33"/>
        <v/>
      </c>
      <c r="AC248" s="1" t="str">
        <f t="shared" si="34"/>
        <v/>
      </c>
    </row>
    <row r="249" spans="2:29" s="2" customFormat="1" ht="57" customHeight="1" x14ac:dyDescent="0.2">
      <c r="B249" s="31"/>
      <c r="C249" s="7"/>
      <c r="D249" s="7"/>
      <c r="E249" s="32"/>
      <c r="F249" s="33"/>
      <c r="G249" s="31"/>
      <c r="H249" s="6" t="str">
        <f>IF(E249="","",VLOOKUP(E249,各種マスタ!A:C,2,0))</f>
        <v/>
      </c>
      <c r="I249" s="34" t="str">
        <f>IF(E249="","",VLOOKUP(W249,図書名リスト!A:W,5,0))</f>
        <v/>
      </c>
      <c r="J249" s="34" t="str">
        <f>IF(E249="","",VLOOKUP(W249,図書名リスト!A:W,9,0))</f>
        <v/>
      </c>
      <c r="K249" s="34" t="str">
        <f>IF(E249="","",VLOOKUP(W249,図書名リスト!A:W,23,0))</f>
        <v/>
      </c>
      <c r="L249" s="5" t="str">
        <f>IF(E249="","",VLOOKUP(W249,図書名リスト!A:W,11,0))</f>
        <v/>
      </c>
      <c r="M249" s="35" t="str">
        <f>IF(E249="","",VLOOKUP(W249,図書名リスト!A:W,14,0))</f>
        <v/>
      </c>
      <c r="N249" s="36" t="str">
        <f>IF(E249="","",VLOOKUP(W249,図書名リスト!A:W,17,0))</f>
        <v/>
      </c>
      <c r="O249" s="5" t="str">
        <f>IF(E249="","",VLOOKUP(W249,図書名リスト!A:W,21,0))</f>
        <v/>
      </c>
      <c r="P249" s="5" t="str">
        <f>IF(E249="","",VLOOKUP(W249,図書名リスト!A:W,19,0))</f>
        <v/>
      </c>
      <c r="Q249" s="5" t="str">
        <f>IF(E249="","",VLOOKUP(W249,図書名リスト!A:W,20,0))</f>
        <v/>
      </c>
      <c r="R249" s="5" t="str">
        <f>IF(E249="","",VLOOKUP(W249,図書名リスト!A:W,22,0))</f>
        <v/>
      </c>
      <c r="S249" s="27" t="str">
        <f t="shared" si="35"/>
        <v xml:space="preserve"> </v>
      </c>
      <c r="T249" s="27" t="str">
        <f t="shared" si="36"/>
        <v>　</v>
      </c>
      <c r="U249" s="27" t="str">
        <f t="shared" si="37"/>
        <v xml:space="preserve"> </v>
      </c>
      <c r="V249" s="27">
        <f t="shared" si="38"/>
        <v>0</v>
      </c>
      <c r="W249" s="27" t="str">
        <f t="shared" si="39"/>
        <v/>
      </c>
      <c r="Z249" s="1" t="str">
        <f t="shared" si="31"/>
        <v/>
      </c>
      <c r="AA249" s="1" t="str">
        <f t="shared" si="32"/>
        <v/>
      </c>
      <c r="AB249" s="1" t="str">
        <f t="shared" si="33"/>
        <v/>
      </c>
      <c r="AC249" s="1" t="str">
        <f t="shared" si="34"/>
        <v/>
      </c>
    </row>
    <row r="250" spans="2:29" s="2" customFormat="1" ht="57" customHeight="1" x14ac:dyDescent="0.2">
      <c r="B250" s="31"/>
      <c r="C250" s="7"/>
      <c r="D250" s="7"/>
      <c r="E250" s="32"/>
      <c r="F250" s="33"/>
      <c r="G250" s="31"/>
      <c r="H250" s="6" t="str">
        <f>IF(E250="","",VLOOKUP(E250,各種マスタ!A:C,2,0))</f>
        <v/>
      </c>
      <c r="I250" s="34" t="str">
        <f>IF(E250="","",VLOOKUP(W250,図書名リスト!A:W,5,0))</f>
        <v/>
      </c>
      <c r="J250" s="34" t="str">
        <f>IF(E250="","",VLOOKUP(W250,図書名リスト!A:W,9,0))</f>
        <v/>
      </c>
      <c r="K250" s="34" t="str">
        <f>IF(E250="","",VLOOKUP(W250,図書名リスト!A:W,23,0))</f>
        <v/>
      </c>
      <c r="L250" s="5" t="str">
        <f>IF(E250="","",VLOOKUP(W250,図書名リスト!A:W,11,0))</f>
        <v/>
      </c>
      <c r="M250" s="35" t="str">
        <f>IF(E250="","",VLOOKUP(W250,図書名リスト!A:W,14,0))</f>
        <v/>
      </c>
      <c r="N250" s="36" t="str">
        <f>IF(E250="","",VLOOKUP(W250,図書名リスト!A:W,17,0))</f>
        <v/>
      </c>
      <c r="O250" s="5" t="str">
        <f>IF(E250="","",VLOOKUP(W250,図書名リスト!A:W,21,0))</f>
        <v/>
      </c>
      <c r="P250" s="5" t="str">
        <f>IF(E250="","",VLOOKUP(W250,図書名リスト!A:W,19,0))</f>
        <v/>
      </c>
      <c r="Q250" s="5" t="str">
        <f>IF(E250="","",VLOOKUP(W250,図書名リスト!A:W,20,0))</f>
        <v/>
      </c>
      <c r="R250" s="5" t="str">
        <f>IF(E250="","",VLOOKUP(W250,図書名リスト!A:W,22,0))</f>
        <v/>
      </c>
      <c r="S250" s="27" t="str">
        <f t="shared" si="35"/>
        <v xml:space="preserve"> </v>
      </c>
      <c r="T250" s="27" t="str">
        <f t="shared" si="36"/>
        <v>　</v>
      </c>
      <c r="U250" s="27" t="str">
        <f t="shared" si="37"/>
        <v xml:space="preserve"> </v>
      </c>
      <c r="V250" s="27">
        <f t="shared" si="38"/>
        <v>0</v>
      </c>
      <c r="W250" s="27" t="str">
        <f t="shared" si="39"/>
        <v/>
      </c>
      <c r="Z250" s="1" t="str">
        <f t="shared" si="31"/>
        <v/>
      </c>
      <c r="AA250" s="1" t="str">
        <f t="shared" si="32"/>
        <v/>
      </c>
      <c r="AB250" s="1" t="str">
        <f t="shared" si="33"/>
        <v/>
      </c>
      <c r="AC250" s="1" t="str">
        <f t="shared" si="34"/>
        <v/>
      </c>
    </row>
    <row r="251" spans="2:29" s="2" customFormat="1" ht="57" customHeight="1" x14ac:dyDescent="0.2">
      <c r="B251" s="31"/>
      <c r="C251" s="7"/>
      <c r="D251" s="7"/>
      <c r="E251" s="32"/>
      <c r="F251" s="33"/>
      <c r="G251" s="31"/>
      <c r="H251" s="6" t="str">
        <f>IF(E251="","",VLOOKUP(E251,各種マスタ!A:C,2,0))</f>
        <v/>
      </c>
      <c r="I251" s="34" t="str">
        <f>IF(E251="","",VLOOKUP(W251,図書名リスト!A:W,5,0))</f>
        <v/>
      </c>
      <c r="J251" s="34" t="str">
        <f>IF(E251="","",VLOOKUP(W251,図書名リスト!A:W,9,0))</f>
        <v/>
      </c>
      <c r="K251" s="34" t="str">
        <f>IF(E251="","",VLOOKUP(W251,図書名リスト!A:W,23,0))</f>
        <v/>
      </c>
      <c r="L251" s="5" t="str">
        <f>IF(E251="","",VLOOKUP(W251,図書名リスト!A:W,11,0))</f>
        <v/>
      </c>
      <c r="M251" s="35" t="str">
        <f>IF(E251="","",VLOOKUP(W251,図書名リスト!A:W,14,0))</f>
        <v/>
      </c>
      <c r="N251" s="36" t="str">
        <f>IF(E251="","",VLOOKUP(W251,図書名リスト!A:W,17,0))</f>
        <v/>
      </c>
      <c r="O251" s="5" t="str">
        <f>IF(E251="","",VLOOKUP(W251,図書名リスト!A:W,21,0))</f>
        <v/>
      </c>
      <c r="P251" s="5" t="str">
        <f>IF(E251="","",VLOOKUP(W251,図書名リスト!A:W,19,0))</f>
        <v/>
      </c>
      <c r="Q251" s="5" t="str">
        <f>IF(E251="","",VLOOKUP(W251,図書名リスト!A:W,20,0))</f>
        <v/>
      </c>
      <c r="R251" s="5" t="str">
        <f>IF(E251="","",VLOOKUP(W251,図書名リスト!A:W,22,0))</f>
        <v/>
      </c>
      <c r="S251" s="27" t="str">
        <f t="shared" si="35"/>
        <v xml:space="preserve"> </v>
      </c>
      <c r="T251" s="27" t="str">
        <f t="shared" si="36"/>
        <v>　</v>
      </c>
      <c r="U251" s="27" t="str">
        <f t="shared" si="37"/>
        <v xml:space="preserve"> </v>
      </c>
      <c r="V251" s="27">
        <f t="shared" si="38"/>
        <v>0</v>
      </c>
      <c r="W251" s="27" t="str">
        <f t="shared" si="39"/>
        <v/>
      </c>
      <c r="Z251" s="1" t="str">
        <f t="shared" si="31"/>
        <v/>
      </c>
      <c r="AA251" s="1" t="str">
        <f t="shared" si="32"/>
        <v/>
      </c>
      <c r="AB251" s="1" t="str">
        <f t="shared" si="33"/>
        <v/>
      </c>
      <c r="AC251" s="1" t="str">
        <f t="shared" si="34"/>
        <v/>
      </c>
    </row>
    <row r="252" spans="2:29" s="2" customFormat="1" ht="57" customHeight="1" x14ac:dyDescent="0.2">
      <c r="B252" s="31"/>
      <c r="C252" s="7"/>
      <c r="D252" s="7"/>
      <c r="E252" s="32"/>
      <c r="F252" s="33"/>
      <c r="G252" s="31"/>
      <c r="H252" s="6" t="str">
        <f>IF(E252="","",VLOOKUP(E252,各種マスタ!A:C,2,0))</f>
        <v/>
      </c>
      <c r="I252" s="34" t="str">
        <f>IF(E252="","",VLOOKUP(W252,図書名リスト!A:W,5,0))</f>
        <v/>
      </c>
      <c r="J252" s="34" t="str">
        <f>IF(E252="","",VLOOKUP(W252,図書名リスト!A:W,9,0))</f>
        <v/>
      </c>
      <c r="K252" s="34" t="str">
        <f>IF(E252="","",VLOOKUP(W252,図書名リスト!A:W,23,0))</f>
        <v/>
      </c>
      <c r="L252" s="5" t="str">
        <f>IF(E252="","",VLOOKUP(W252,図書名リスト!A:W,11,0))</f>
        <v/>
      </c>
      <c r="M252" s="35" t="str">
        <f>IF(E252="","",VLOOKUP(W252,図書名リスト!A:W,14,0))</f>
        <v/>
      </c>
      <c r="N252" s="36" t="str">
        <f>IF(E252="","",VLOOKUP(W252,図書名リスト!A:W,17,0))</f>
        <v/>
      </c>
      <c r="O252" s="5" t="str">
        <f>IF(E252="","",VLOOKUP(W252,図書名リスト!A:W,21,0))</f>
        <v/>
      </c>
      <c r="P252" s="5" t="str">
        <f>IF(E252="","",VLOOKUP(W252,図書名リスト!A:W,19,0))</f>
        <v/>
      </c>
      <c r="Q252" s="5" t="str">
        <f>IF(E252="","",VLOOKUP(W252,図書名リスト!A:W,20,0))</f>
        <v/>
      </c>
      <c r="R252" s="5" t="str">
        <f>IF(E252="","",VLOOKUP(W252,図書名リスト!A:W,22,0))</f>
        <v/>
      </c>
      <c r="S252" s="27" t="str">
        <f t="shared" si="35"/>
        <v xml:space="preserve"> </v>
      </c>
      <c r="T252" s="27" t="str">
        <f t="shared" si="36"/>
        <v>　</v>
      </c>
      <c r="U252" s="27" t="str">
        <f t="shared" si="37"/>
        <v xml:space="preserve"> </v>
      </c>
      <c r="V252" s="27">
        <f t="shared" si="38"/>
        <v>0</v>
      </c>
      <c r="W252" s="27" t="str">
        <f t="shared" si="39"/>
        <v/>
      </c>
      <c r="Z252" s="1" t="str">
        <f t="shared" si="31"/>
        <v/>
      </c>
      <c r="AA252" s="1" t="str">
        <f t="shared" si="32"/>
        <v/>
      </c>
      <c r="AB252" s="1" t="str">
        <f t="shared" si="33"/>
        <v/>
      </c>
      <c r="AC252" s="1" t="str">
        <f t="shared" si="34"/>
        <v/>
      </c>
    </row>
    <row r="253" spans="2:29" s="2" customFormat="1" ht="57" customHeight="1" x14ac:dyDescent="0.2">
      <c r="B253" s="31"/>
      <c r="C253" s="7"/>
      <c r="D253" s="7"/>
      <c r="E253" s="32"/>
      <c r="F253" s="33"/>
      <c r="G253" s="31"/>
      <c r="H253" s="6" t="str">
        <f>IF(E253="","",VLOOKUP(E253,各種マスタ!A:C,2,0))</f>
        <v/>
      </c>
      <c r="I253" s="34" t="str">
        <f>IF(E253="","",VLOOKUP(W253,図書名リスト!A:W,5,0))</f>
        <v/>
      </c>
      <c r="J253" s="34" t="str">
        <f>IF(E253="","",VLOOKUP(W253,図書名リスト!A:W,9,0))</f>
        <v/>
      </c>
      <c r="K253" s="34" t="str">
        <f>IF(E253="","",VLOOKUP(W253,図書名リスト!A:W,23,0))</f>
        <v/>
      </c>
      <c r="L253" s="5" t="str">
        <f>IF(E253="","",VLOOKUP(W253,図書名リスト!A:W,11,0))</f>
        <v/>
      </c>
      <c r="M253" s="35" t="str">
        <f>IF(E253="","",VLOOKUP(W253,図書名リスト!A:W,14,0))</f>
        <v/>
      </c>
      <c r="N253" s="36" t="str">
        <f>IF(E253="","",VLOOKUP(W253,図書名リスト!A:W,17,0))</f>
        <v/>
      </c>
      <c r="O253" s="5" t="str">
        <f>IF(E253="","",VLOOKUP(W253,図書名リスト!A:W,21,0))</f>
        <v/>
      </c>
      <c r="P253" s="5" t="str">
        <f>IF(E253="","",VLOOKUP(W253,図書名リスト!A:W,19,0))</f>
        <v/>
      </c>
      <c r="Q253" s="5" t="str">
        <f>IF(E253="","",VLOOKUP(W253,図書名リスト!A:W,20,0))</f>
        <v/>
      </c>
      <c r="R253" s="5" t="str">
        <f>IF(E253="","",VLOOKUP(W253,図書名リスト!A:W,22,0))</f>
        <v/>
      </c>
      <c r="S253" s="27" t="str">
        <f t="shared" si="35"/>
        <v xml:space="preserve"> </v>
      </c>
      <c r="T253" s="27" t="str">
        <f t="shared" si="36"/>
        <v>　</v>
      </c>
      <c r="U253" s="27" t="str">
        <f t="shared" si="37"/>
        <v xml:space="preserve"> </v>
      </c>
      <c r="V253" s="27">
        <f t="shared" si="38"/>
        <v>0</v>
      </c>
      <c r="W253" s="27" t="str">
        <f t="shared" si="39"/>
        <v/>
      </c>
      <c r="Z253" s="1" t="str">
        <f t="shared" si="31"/>
        <v/>
      </c>
      <c r="AA253" s="1" t="str">
        <f t="shared" si="32"/>
        <v/>
      </c>
      <c r="AB253" s="1" t="str">
        <f t="shared" si="33"/>
        <v/>
      </c>
      <c r="AC253" s="1" t="str">
        <f t="shared" si="34"/>
        <v/>
      </c>
    </row>
    <row r="254" spans="2:29" s="2" customFormat="1" ht="57" customHeight="1" x14ac:dyDescent="0.2">
      <c r="B254" s="31"/>
      <c r="C254" s="7"/>
      <c r="D254" s="7"/>
      <c r="E254" s="32"/>
      <c r="F254" s="33"/>
      <c r="G254" s="31"/>
      <c r="H254" s="6" t="str">
        <f>IF(E254="","",VLOOKUP(E254,各種マスタ!A:C,2,0))</f>
        <v/>
      </c>
      <c r="I254" s="34" t="str">
        <f>IF(E254="","",VLOOKUP(W254,図書名リスト!A:W,5,0))</f>
        <v/>
      </c>
      <c r="J254" s="34" t="str">
        <f>IF(E254="","",VLOOKUP(W254,図書名リスト!A:W,9,0))</f>
        <v/>
      </c>
      <c r="K254" s="34" t="str">
        <f>IF(E254="","",VLOOKUP(W254,図書名リスト!A:W,23,0))</f>
        <v/>
      </c>
      <c r="L254" s="5" t="str">
        <f>IF(E254="","",VLOOKUP(W254,図書名リスト!A:W,11,0))</f>
        <v/>
      </c>
      <c r="M254" s="35" t="str">
        <f>IF(E254="","",VLOOKUP(W254,図書名リスト!A:W,14,0))</f>
        <v/>
      </c>
      <c r="N254" s="36" t="str">
        <f>IF(E254="","",VLOOKUP(W254,図書名リスト!A:W,17,0))</f>
        <v/>
      </c>
      <c r="O254" s="5" t="str">
        <f>IF(E254="","",VLOOKUP(W254,図書名リスト!A:W,21,0))</f>
        <v/>
      </c>
      <c r="P254" s="5" t="str">
        <f>IF(E254="","",VLOOKUP(W254,図書名リスト!A:W,19,0))</f>
        <v/>
      </c>
      <c r="Q254" s="5" t="str">
        <f>IF(E254="","",VLOOKUP(W254,図書名リスト!A:W,20,0))</f>
        <v/>
      </c>
      <c r="R254" s="5" t="str">
        <f>IF(E254="","",VLOOKUP(W254,図書名リスト!A:W,22,0))</f>
        <v/>
      </c>
      <c r="S254" s="27" t="str">
        <f t="shared" si="35"/>
        <v xml:space="preserve"> </v>
      </c>
      <c r="T254" s="27" t="str">
        <f t="shared" si="36"/>
        <v>　</v>
      </c>
      <c r="U254" s="27" t="str">
        <f t="shared" si="37"/>
        <v xml:space="preserve"> </v>
      </c>
      <c r="V254" s="27">
        <f t="shared" si="38"/>
        <v>0</v>
      </c>
      <c r="W254" s="27" t="str">
        <f t="shared" si="39"/>
        <v/>
      </c>
      <c r="Z254" s="1" t="str">
        <f t="shared" si="31"/>
        <v/>
      </c>
      <c r="AA254" s="1" t="str">
        <f t="shared" si="32"/>
        <v/>
      </c>
      <c r="AB254" s="1" t="str">
        <f t="shared" si="33"/>
        <v/>
      </c>
      <c r="AC254" s="1" t="str">
        <f t="shared" si="34"/>
        <v/>
      </c>
    </row>
    <row r="255" spans="2:29" s="2" customFormat="1" ht="57" customHeight="1" x14ac:dyDescent="0.2">
      <c r="B255" s="31"/>
      <c r="C255" s="7"/>
      <c r="D255" s="7"/>
      <c r="E255" s="32"/>
      <c r="F255" s="33"/>
      <c r="G255" s="31"/>
      <c r="H255" s="6" t="str">
        <f>IF(E255="","",VLOOKUP(E255,各種マスタ!A:C,2,0))</f>
        <v/>
      </c>
      <c r="I255" s="34" t="str">
        <f>IF(E255="","",VLOOKUP(W255,図書名リスト!A:W,5,0))</f>
        <v/>
      </c>
      <c r="J255" s="34" t="str">
        <f>IF(E255="","",VLOOKUP(W255,図書名リスト!A:W,9,0))</f>
        <v/>
      </c>
      <c r="K255" s="34" t="str">
        <f>IF(E255="","",VLOOKUP(W255,図書名リスト!A:W,23,0))</f>
        <v/>
      </c>
      <c r="L255" s="5" t="str">
        <f>IF(E255="","",VLOOKUP(W255,図書名リスト!A:W,11,0))</f>
        <v/>
      </c>
      <c r="M255" s="35" t="str">
        <f>IF(E255="","",VLOOKUP(W255,図書名リスト!A:W,14,0))</f>
        <v/>
      </c>
      <c r="N255" s="36" t="str">
        <f>IF(E255="","",VLOOKUP(W255,図書名リスト!A:W,17,0))</f>
        <v/>
      </c>
      <c r="O255" s="5" t="str">
        <f>IF(E255="","",VLOOKUP(W255,図書名リスト!A:W,21,0))</f>
        <v/>
      </c>
      <c r="P255" s="5" t="str">
        <f>IF(E255="","",VLOOKUP(W255,図書名リスト!A:W,19,0))</f>
        <v/>
      </c>
      <c r="Q255" s="5" t="str">
        <f>IF(E255="","",VLOOKUP(W255,図書名リスト!A:W,20,0))</f>
        <v/>
      </c>
      <c r="R255" s="5" t="str">
        <f>IF(E255="","",VLOOKUP(W255,図書名リスト!A:W,22,0))</f>
        <v/>
      </c>
      <c r="S255" s="27" t="str">
        <f t="shared" si="35"/>
        <v xml:space="preserve"> </v>
      </c>
      <c r="T255" s="27" t="str">
        <f t="shared" si="36"/>
        <v>　</v>
      </c>
      <c r="U255" s="27" t="str">
        <f t="shared" si="37"/>
        <v xml:space="preserve"> </v>
      </c>
      <c r="V255" s="27">
        <f t="shared" si="38"/>
        <v>0</v>
      </c>
      <c r="W255" s="27" t="str">
        <f t="shared" si="39"/>
        <v/>
      </c>
      <c r="Z255" s="1" t="str">
        <f t="shared" si="31"/>
        <v/>
      </c>
      <c r="AA255" s="1" t="str">
        <f t="shared" si="32"/>
        <v/>
      </c>
      <c r="AB255" s="1" t="str">
        <f t="shared" si="33"/>
        <v/>
      </c>
      <c r="AC255" s="1" t="str">
        <f t="shared" si="34"/>
        <v/>
      </c>
    </row>
    <row r="256" spans="2:29" s="2" customFormat="1" ht="57" customHeight="1" x14ac:dyDescent="0.2">
      <c r="B256" s="31"/>
      <c r="C256" s="7"/>
      <c r="D256" s="7"/>
      <c r="E256" s="32"/>
      <c r="F256" s="33"/>
      <c r="G256" s="31"/>
      <c r="H256" s="6" t="str">
        <f>IF(E256="","",VLOOKUP(E256,各種マスタ!A:C,2,0))</f>
        <v/>
      </c>
      <c r="I256" s="34" t="str">
        <f>IF(E256="","",VLOOKUP(W256,図書名リスト!A:W,5,0))</f>
        <v/>
      </c>
      <c r="J256" s="34" t="str">
        <f>IF(E256="","",VLOOKUP(W256,図書名リスト!A:W,9,0))</f>
        <v/>
      </c>
      <c r="K256" s="34" t="str">
        <f>IF(E256="","",VLOOKUP(W256,図書名リスト!A:W,23,0))</f>
        <v/>
      </c>
      <c r="L256" s="5" t="str">
        <f>IF(E256="","",VLOOKUP(W256,図書名リスト!A:W,11,0))</f>
        <v/>
      </c>
      <c r="M256" s="35" t="str">
        <f>IF(E256="","",VLOOKUP(W256,図書名リスト!A:W,14,0))</f>
        <v/>
      </c>
      <c r="N256" s="36" t="str">
        <f>IF(E256="","",VLOOKUP(W256,図書名リスト!A:W,17,0))</f>
        <v/>
      </c>
      <c r="O256" s="5" t="str">
        <f>IF(E256="","",VLOOKUP(W256,図書名リスト!A:W,21,0))</f>
        <v/>
      </c>
      <c r="P256" s="5" t="str">
        <f>IF(E256="","",VLOOKUP(W256,図書名リスト!A:W,19,0))</f>
        <v/>
      </c>
      <c r="Q256" s="5" t="str">
        <f>IF(E256="","",VLOOKUP(W256,図書名リスト!A:W,20,0))</f>
        <v/>
      </c>
      <c r="R256" s="5" t="str">
        <f>IF(E256="","",VLOOKUP(W256,図書名リスト!A:W,22,0))</f>
        <v/>
      </c>
      <c r="S256" s="27" t="str">
        <f t="shared" si="35"/>
        <v xml:space="preserve"> </v>
      </c>
      <c r="T256" s="27" t="str">
        <f t="shared" si="36"/>
        <v>　</v>
      </c>
      <c r="U256" s="27" t="str">
        <f t="shared" si="37"/>
        <v xml:space="preserve"> </v>
      </c>
      <c r="V256" s="27">
        <f t="shared" si="38"/>
        <v>0</v>
      </c>
      <c r="W256" s="27" t="str">
        <f t="shared" si="39"/>
        <v/>
      </c>
      <c r="Z256" s="1" t="str">
        <f t="shared" si="31"/>
        <v/>
      </c>
      <c r="AA256" s="1" t="str">
        <f t="shared" si="32"/>
        <v/>
      </c>
      <c r="AB256" s="1" t="str">
        <f t="shared" si="33"/>
        <v/>
      </c>
      <c r="AC256" s="1" t="str">
        <f t="shared" si="34"/>
        <v/>
      </c>
    </row>
    <row r="257" spans="2:29" s="2" customFormat="1" ht="57" customHeight="1" x14ac:dyDescent="0.2">
      <c r="B257" s="31"/>
      <c r="C257" s="7"/>
      <c r="D257" s="7"/>
      <c r="E257" s="32"/>
      <c r="F257" s="33"/>
      <c r="G257" s="31"/>
      <c r="H257" s="6" t="str">
        <f>IF(E257="","",VLOOKUP(E257,各種マスタ!A:C,2,0))</f>
        <v/>
      </c>
      <c r="I257" s="34" t="str">
        <f>IF(E257="","",VLOOKUP(W257,図書名リスト!A:W,5,0))</f>
        <v/>
      </c>
      <c r="J257" s="34" t="str">
        <f>IF(E257="","",VLOOKUP(W257,図書名リスト!A:W,9,0))</f>
        <v/>
      </c>
      <c r="K257" s="34" t="str">
        <f>IF(E257="","",VLOOKUP(W257,図書名リスト!A:W,23,0))</f>
        <v/>
      </c>
      <c r="L257" s="5" t="str">
        <f>IF(E257="","",VLOOKUP(W257,図書名リスト!A:W,11,0))</f>
        <v/>
      </c>
      <c r="M257" s="35" t="str">
        <f>IF(E257="","",VLOOKUP(W257,図書名リスト!A:W,14,0))</f>
        <v/>
      </c>
      <c r="N257" s="36" t="str">
        <f>IF(E257="","",VLOOKUP(W257,図書名リスト!A:W,17,0))</f>
        <v/>
      </c>
      <c r="O257" s="5" t="str">
        <f>IF(E257="","",VLOOKUP(W257,図書名リスト!A:W,21,0))</f>
        <v/>
      </c>
      <c r="P257" s="5" t="str">
        <f>IF(E257="","",VLOOKUP(W257,図書名リスト!A:W,19,0))</f>
        <v/>
      </c>
      <c r="Q257" s="5" t="str">
        <f>IF(E257="","",VLOOKUP(W257,図書名リスト!A:W,20,0))</f>
        <v/>
      </c>
      <c r="R257" s="5" t="str">
        <f>IF(E257="","",VLOOKUP(W257,図書名リスト!A:W,22,0))</f>
        <v/>
      </c>
      <c r="S257" s="27" t="str">
        <f t="shared" si="35"/>
        <v xml:space="preserve"> </v>
      </c>
      <c r="T257" s="27" t="str">
        <f t="shared" si="36"/>
        <v>　</v>
      </c>
      <c r="U257" s="27" t="str">
        <f t="shared" si="37"/>
        <v xml:space="preserve"> </v>
      </c>
      <c r="V257" s="27">
        <f t="shared" si="38"/>
        <v>0</v>
      </c>
      <c r="W257" s="27" t="str">
        <f t="shared" si="39"/>
        <v/>
      </c>
      <c r="Z257" s="1" t="str">
        <f t="shared" si="31"/>
        <v/>
      </c>
      <c r="AA257" s="1" t="str">
        <f t="shared" si="32"/>
        <v/>
      </c>
      <c r="AB257" s="1" t="str">
        <f t="shared" si="33"/>
        <v/>
      </c>
      <c r="AC257" s="1" t="str">
        <f t="shared" si="34"/>
        <v/>
      </c>
    </row>
    <row r="258" spans="2:29" s="2" customFormat="1" ht="57" customHeight="1" x14ac:dyDescent="0.2">
      <c r="B258" s="31"/>
      <c r="C258" s="7"/>
      <c r="D258" s="7"/>
      <c r="E258" s="32"/>
      <c r="F258" s="33"/>
      <c r="G258" s="31"/>
      <c r="H258" s="6" t="str">
        <f>IF(E258="","",VLOOKUP(E258,各種マスタ!A:C,2,0))</f>
        <v/>
      </c>
      <c r="I258" s="34" t="str">
        <f>IF(E258="","",VLOOKUP(W258,図書名リスト!A:W,5,0))</f>
        <v/>
      </c>
      <c r="J258" s="34" t="str">
        <f>IF(E258="","",VLOOKUP(W258,図書名リスト!A:W,9,0))</f>
        <v/>
      </c>
      <c r="K258" s="34" t="str">
        <f>IF(E258="","",VLOOKUP(W258,図書名リスト!A:W,23,0))</f>
        <v/>
      </c>
      <c r="L258" s="5" t="str">
        <f>IF(E258="","",VLOOKUP(W258,図書名リスト!A:W,11,0))</f>
        <v/>
      </c>
      <c r="M258" s="35" t="str">
        <f>IF(E258="","",VLOOKUP(W258,図書名リスト!A:W,14,0))</f>
        <v/>
      </c>
      <c r="N258" s="36" t="str">
        <f>IF(E258="","",VLOOKUP(W258,図書名リスト!A:W,17,0))</f>
        <v/>
      </c>
      <c r="O258" s="5" t="str">
        <f>IF(E258="","",VLOOKUP(W258,図書名リスト!A:W,21,0))</f>
        <v/>
      </c>
      <c r="P258" s="5" t="str">
        <f>IF(E258="","",VLOOKUP(W258,図書名リスト!A:W,19,0))</f>
        <v/>
      </c>
      <c r="Q258" s="5" t="str">
        <f>IF(E258="","",VLOOKUP(W258,図書名リスト!A:W,20,0))</f>
        <v/>
      </c>
      <c r="R258" s="5" t="str">
        <f>IF(E258="","",VLOOKUP(W258,図書名リスト!A:W,22,0))</f>
        <v/>
      </c>
      <c r="S258" s="27" t="str">
        <f t="shared" si="35"/>
        <v xml:space="preserve"> </v>
      </c>
      <c r="T258" s="27" t="str">
        <f t="shared" si="36"/>
        <v>　</v>
      </c>
      <c r="U258" s="27" t="str">
        <f t="shared" si="37"/>
        <v xml:space="preserve"> </v>
      </c>
      <c r="V258" s="27">
        <f t="shared" si="38"/>
        <v>0</v>
      </c>
      <c r="W258" s="27" t="str">
        <f t="shared" si="39"/>
        <v/>
      </c>
      <c r="Z258" s="1" t="str">
        <f t="shared" si="31"/>
        <v/>
      </c>
      <c r="AA258" s="1" t="str">
        <f t="shared" si="32"/>
        <v/>
      </c>
      <c r="AB258" s="1" t="str">
        <f t="shared" si="33"/>
        <v/>
      </c>
      <c r="AC258" s="1" t="str">
        <f t="shared" si="34"/>
        <v/>
      </c>
    </row>
    <row r="259" spans="2:29" s="2" customFormat="1" ht="57" customHeight="1" x14ac:dyDescent="0.2">
      <c r="B259" s="31"/>
      <c r="C259" s="7"/>
      <c r="D259" s="7"/>
      <c r="E259" s="32"/>
      <c r="F259" s="33"/>
      <c r="G259" s="31"/>
      <c r="H259" s="6" t="str">
        <f>IF(E259="","",VLOOKUP(E259,各種マスタ!A:C,2,0))</f>
        <v/>
      </c>
      <c r="I259" s="34" t="str">
        <f>IF(E259="","",VLOOKUP(W259,図書名リスト!A:W,5,0))</f>
        <v/>
      </c>
      <c r="J259" s="34" t="str">
        <f>IF(E259="","",VLOOKUP(W259,図書名リスト!A:W,9,0))</f>
        <v/>
      </c>
      <c r="K259" s="34" t="str">
        <f>IF(E259="","",VLOOKUP(W259,図書名リスト!A:W,23,0))</f>
        <v/>
      </c>
      <c r="L259" s="5" t="str">
        <f>IF(E259="","",VLOOKUP(W259,図書名リスト!A:W,11,0))</f>
        <v/>
      </c>
      <c r="M259" s="35" t="str">
        <f>IF(E259="","",VLOOKUP(W259,図書名リスト!A:W,14,0))</f>
        <v/>
      </c>
      <c r="N259" s="36" t="str">
        <f>IF(E259="","",VLOOKUP(W259,図書名リスト!A:W,17,0))</f>
        <v/>
      </c>
      <c r="O259" s="5" t="str">
        <f>IF(E259="","",VLOOKUP(W259,図書名リスト!A:W,21,0))</f>
        <v/>
      </c>
      <c r="P259" s="5" t="str">
        <f>IF(E259="","",VLOOKUP(W259,図書名リスト!A:W,19,0))</f>
        <v/>
      </c>
      <c r="Q259" s="5" t="str">
        <f>IF(E259="","",VLOOKUP(W259,図書名リスト!A:W,20,0))</f>
        <v/>
      </c>
      <c r="R259" s="5" t="str">
        <f>IF(E259="","",VLOOKUP(W259,図書名リスト!A:W,22,0))</f>
        <v/>
      </c>
      <c r="S259" s="27" t="str">
        <f t="shared" si="35"/>
        <v xml:space="preserve"> </v>
      </c>
      <c r="T259" s="27" t="str">
        <f t="shared" si="36"/>
        <v>　</v>
      </c>
      <c r="U259" s="27" t="str">
        <f t="shared" si="37"/>
        <v xml:space="preserve"> </v>
      </c>
      <c r="V259" s="27">
        <f t="shared" si="38"/>
        <v>0</v>
      </c>
      <c r="W259" s="27" t="str">
        <f t="shared" si="39"/>
        <v/>
      </c>
      <c r="Z259" s="1" t="str">
        <f t="shared" si="31"/>
        <v/>
      </c>
      <c r="AA259" s="1" t="str">
        <f t="shared" si="32"/>
        <v/>
      </c>
      <c r="AB259" s="1" t="str">
        <f t="shared" si="33"/>
        <v/>
      </c>
      <c r="AC259" s="1" t="str">
        <f t="shared" si="34"/>
        <v/>
      </c>
    </row>
    <row r="260" spans="2:29" s="2" customFormat="1" ht="57" customHeight="1" x14ac:dyDescent="0.2">
      <c r="B260" s="31"/>
      <c r="C260" s="7"/>
      <c r="D260" s="7"/>
      <c r="E260" s="32"/>
      <c r="F260" s="33"/>
      <c r="G260" s="31"/>
      <c r="H260" s="6" t="str">
        <f>IF(E260="","",VLOOKUP(E260,各種マスタ!A:C,2,0))</f>
        <v/>
      </c>
      <c r="I260" s="34" t="str">
        <f>IF(E260="","",VLOOKUP(W260,図書名リスト!A:W,5,0))</f>
        <v/>
      </c>
      <c r="J260" s="34" t="str">
        <f>IF(E260="","",VLOOKUP(W260,図書名リスト!A:W,9,0))</f>
        <v/>
      </c>
      <c r="K260" s="34" t="str">
        <f>IF(E260="","",VLOOKUP(W260,図書名リスト!A:W,23,0))</f>
        <v/>
      </c>
      <c r="L260" s="5" t="str">
        <f>IF(E260="","",VLOOKUP(W260,図書名リスト!A:W,11,0))</f>
        <v/>
      </c>
      <c r="M260" s="35" t="str">
        <f>IF(E260="","",VLOOKUP(W260,図書名リスト!A:W,14,0))</f>
        <v/>
      </c>
      <c r="N260" s="36" t="str">
        <f>IF(E260="","",VLOOKUP(W260,図書名リスト!A:W,17,0))</f>
        <v/>
      </c>
      <c r="O260" s="5" t="str">
        <f>IF(E260="","",VLOOKUP(W260,図書名リスト!A:W,21,0))</f>
        <v/>
      </c>
      <c r="P260" s="5" t="str">
        <f>IF(E260="","",VLOOKUP(W260,図書名リスト!A:W,19,0))</f>
        <v/>
      </c>
      <c r="Q260" s="5" t="str">
        <f>IF(E260="","",VLOOKUP(W260,図書名リスト!A:W,20,0))</f>
        <v/>
      </c>
      <c r="R260" s="5" t="str">
        <f>IF(E260="","",VLOOKUP(W260,図書名リスト!A:W,22,0))</f>
        <v/>
      </c>
      <c r="S260" s="27" t="str">
        <f t="shared" si="35"/>
        <v xml:space="preserve"> </v>
      </c>
      <c r="T260" s="27" t="str">
        <f t="shared" si="36"/>
        <v>　</v>
      </c>
      <c r="U260" s="27" t="str">
        <f t="shared" si="37"/>
        <v xml:space="preserve"> </v>
      </c>
      <c r="V260" s="27">
        <f t="shared" si="38"/>
        <v>0</v>
      </c>
      <c r="W260" s="27" t="str">
        <f t="shared" si="39"/>
        <v/>
      </c>
      <c r="Z260" s="1" t="str">
        <f t="shared" si="31"/>
        <v/>
      </c>
      <c r="AA260" s="1" t="str">
        <f t="shared" si="32"/>
        <v/>
      </c>
      <c r="AB260" s="1" t="str">
        <f t="shared" si="33"/>
        <v/>
      </c>
      <c r="AC260" s="1" t="str">
        <f t="shared" si="34"/>
        <v/>
      </c>
    </row>
    <row r="261" spans="2:29" s="2" customFormat="1" ht="57" customHeight="1" x14ac:dyDescent="0.2">
      <c r="B261" s="31"/>
      <c r="C261" s="7"/>
      <c r="D261" s="7"/>
      <c r="E261" s="32"/>
      <c r="F261" s="33"/>
      <c r="G261" s="31"/>
      <c r="H261" s="6" t="str">
        <f>IF(E261="","",VLOOKUP(E261,各種マスタ!A:C,2,0))</f>
        <v/>
      </c>
      <c r="I261" s="34" t="str">
        <f>IF(E261="","",VLOOKUP(W261,図書名リスト!A:W,5,0))</f>
        <v/>
      </c>
      <c r="J261" s="34" t="str">
        <f>IF(E261="","",VLOOKUP(W261,図書名リスト!A:W,9,0))</f>
        <v/>
      </c>
      <c r="K261" s="34" t="str">
        <f>IF(E261="","",VLOOKUP(W261,図書名リスト!A:W,23,0))</f>
        <v/>
      </c>
      <c r="L261" s="5" t="str">
        <f>IF(E261="","",VLOOKUP(W261,図書名リスト!A:W,11,0))</f>
        <v/>
      </c>
      <c r="M261" s="35" t="str">
        <f>IF(E261="","",VLOOKUP(W261,図書名リスト!A:W,14,0))</f>
        <v/>
      </c>
      <c r="N261" s="36" t="str">
        <f>IF(E261="","",VLOOKUP(W261,図書名リスト!A:W,17,0))</f>
        <v/>
      </c>
      <c r="O261" s="5" t="str">
        <f>IF(E261="","",VLOOKUP(W261,図書名リスト!A:W,21,0))</f>
        <v/>
      </c>
      <c r="P261" s="5" t="str">
        <f>IF(E261="","",VLOOKUP(W261,図書名リスト!A:W,19,0))</f>
        <v/>
      </c>
      <c r="Q261" s="5" t="str">
        <f>IF(E261="","",VLOOKUP(W261,図書名リスト!A:W,20,0))</f>
        <v/>
      </c>
      <c r="R261" s="5" t="str">
        <f>IF(E261="","",VLOOKUP(W261,図書名リスト!A:W,22,0))</f>
        <v/>
      </c>
      <c r="S261" s="27" t="str">
        <f t="shared" si="35"/>
        <v xml:space="preserve"> </v>
      </c>
      <c r="T261" s="27" t="str">
        <f t="shared" si="36"/>
        <v>　</v>
      </c>
      <c r="U261" s="27" t="str">
        <f t="shared" si="37"/>
        <v xml:space="preserve"> </v>
      </c>
      <c r="V261" s="27">
        <f t="shared" si="38"/>
        <v>0</v>
      </c>
      <c r="W261" s="27" t="str">
        <f t="shared" si="39"/>
        <v/>
      </c>
      <c r="Z261" s="1" t="str">
        <f t="shared" si="31"/>
        <v/>
      </c>
      <c r="AA261" s="1" t="str">
        <f t="shared" si="32"/>
        <v/>
      </c>
      <c r="AB261" s="1" t="str">
        <f t="shared" si="33"/>
        <v/>
      </c>
      <c r="AC261" s="1" t="str">
        <f t="shared" si="34"/>
        <v/>
      </c>
    </row>
    <row r="262" spans="2:29" s="2" customFormat="1" ht="57" customHeight="1" x14ac:dyDescent="0.2">
      <c r="B262" s="31"/>
      <c r="C262" s="7"/>
      <c r="D262" s="7"/>
      <c r="E262" s="32"/>
      <c r="F262" s="33"/>
      <c r="G262" s="31"/>
      <c r="H262" s="6" t="str">
        <f>IF(E262="","",VLOOKUP(E262,各種マスタ!A:C,2,0))</f>
        <v/>
      </c>
      <c r="I262" s="34" t="str">
        <f>IF(E262="","",VLOOKUP(W262,図書名リスト!A:W,5,0))</f>
        <v/>
      </c>
      <c r="J262" s="34" t="str">
        <f>IF(E262="","",VLOOKUP(W262,図書名リスト!A:W,9,0))</f>
        <v/>
      </c>
      <c r="K262" s="34" t="str">
        <f>IF(E262="","",VLOOKUP(W262,図書名リスト!A:W,23,0))</f>
        <v/>
      </c>
      <c r="L262" s="5" t="str">
        <f>IF(E262="","",VLOOKUP(W262,図書名リスト!A:W,11,0))</f>
        <v/>
      </c>
      <c r="M262" s="35" t="str">
        <f>IF(E262="","",VLOOKUP(W262,図書名リスト!A:W,14,0))</f>
        <v/>
      </c>
      <c r="N262" s="36" t="str">
        <f>IF(E262="","",VLOOKUP(W262,図書名リスト!A:W,17,0))</f>
        <v/>
      </c>
      <c r="O262" s="5" t="str">
        <f>IF(E262="","",VLOOKUP(W262,図書名リスト!A:W,21,0))</f>
        <v/>
      </c>
      <c r="P262" s="5" t="str">
        <f>IF(E262="","",VLOOKUP(W262,図書名リスト!A:W,19,0))</f>
        <v/>
      </c>
      <c r="Q262" s="5" t="str">
        <f>IF(E262="","",VLOOKUP(W262,図書名リスト!A:W,20,0))</f>
        <v/>
      </c>
      <c r="R262" s="5" t="str">
        <f>IF(E262="","",VLOOKUP(W262,図書名リスト!A:W,22,0))</f>
        <v/>
      </c>
      <c r="S262" s="27" t="str">
        <f t="shared" si="35"/>
        <v xml:space="preserve"> </v>
      </c>
      <c r="T262" s="27" t="str">
        <f t="shared" si="36"/>
        <v>　</v>
      </c>
      <c r="U262" s="27" t="str">
        <f t="shared" si="37"/>
        <v xml:space="preserve"> </v>
      </c>
      <c r="V262" s="27">
        <f t="shared" si="38"/>
        <v>0</v>
      </c>
      <c r="W262" s="27" t="str">
        <f t="shared" si="39"/>
        <v/>
      </c>
      <c r="Z262" s="1" t="str">
        <f t="shared" si="31"/>
        <v/>
      </c>
      <c r="AA262" s="1" t="str">
        <f t="shared" si="32"/>
        <v/>
      </c>
      <c r="AB262" s="1" t="str">
        <f t="shared" si="33"/>
        <v/>
      </c>
      <c r="AC262" s="1" t="str">
        <f t="shared" si="34"/>
        <v/>
      </c>
    </row>
    <row r="263" spans="2:29" s="2" customFormat="1" ht="57" customHeight="1" x14ac:dyDescent="0.2">
      <c r="B263" s="31"/>
      <c r="C263" s="7"/>
      <c r="D263" s="7"/>
      <c r="E263" s="32"/>
      <c r="F263" s="33"/>
      <c r="G263" s="31"/>
      <c r="H263" s="6" t="str">
        <f>IF(E263="","",VLOOKUP(E263,各種マスタ!A:C,2,0))</f>
        <v/>
      </c>
      <c r="I263" s="34" t="str">
        <f>IF(E263="","",VLOOKUP(W263,図書名リスト!A:W,5,0))</f>
        <v/>
      </c>
      <c r="J263" s="34" t="str">
        <f>IF(E263="","",VLOOKUP(W263,図書名リスト!A:W,9,0))</f>
        <v/>
      </c>
      <c r="K263" s="34" t="str">
        <f>IF(E263="","",VLOOKUP(W263,図書名リスト!A:W,23,0))</f>
        <v/>
      </c>
      <c r="L263" s="5" t="str">
        <f>IF(E263="","",VLOOKUP(W263,図書名リスト!A:W,11,0))</f>
        <v/>
      </c>
      <c r="M263" s="35" t="str">
        <f>IF(E263="","",VLOOKUP(W263,図書名リスト!A:W,14,0))</f>
        <v/>
      </c>
      <c r="N263" s="36" t="str">
        <f>IF(E263="","",VLOOKUP(W263,図書名リスト!A:W,17,0))</f>
        <v/>
      </c>
      <c r="O263" s="5" t="str">
        <f>IF(E263="","",VLOOKUP(W263,図書名リスト!A:W,21,0))</f>
        <v/>
      </c>
      <c r="P263" s="5" t="str">
        <f>IF(E263="","",VLOOKUP(W263,図書名リスト!A:W,19,0))</f>
        <v/>
      </c>
      <c r="Q263" s="5" t="str">
        <f>IF(E263="","",VLOOKUP(W263,図書名リスト!A:W,20,0))</f>
        <v/>
      </c>
      <c r="R263" s="5" t="str">
        <f>IF(E263="","",VLOOKUP(W263,図書名リスト!A:W,22,0))</f>
        <v/>
      </c>
      <c r="S263" s="27" t="str">
        <f t="shared" si="35"/>
        <v xml:space="preserve"> </v>
      </c>
      <c r="T263" s="27" t="str">
        <f t="shared" si="36"/>
        <v>　</v>
      </c>
      <c r="U263" s="27" t="str">
        <f t="shared" si="37"/>
        <v xml:space="preserve"> </v>
      </c>
      <c r="V263" s="27">
        <f t="shared" si="38"/>
        <v>0</v>
      </c>
      <c r="W263" s="27" t="str">
        <f t="shared" si="39"/>
        <v/>
      </c>
      <c r="Z263" s="1" t="str">
        <f t="shared" si="31"/>
        <v/>
      </c>
      <c r="AA263" s="1" t="str">
        <f t="shared" si="32"/>
        <v/>
      </c>
      <c r="AB263" s="1" t="str">
        <f t="shared" si="33"/>
        <v/>
      </c>
      <c r="AC263" s="1" t="str">
        <f t="shared" si="34"/>
        <v/>
      </c>
    </row>
    <row r="264" spans="2:29" s="2" customFormat="1" ht="57" customHeight="1" x14ac:dyDescent="0.2">
      <c r="B264" s="31"/>
      <c r="C264" s="7"/>
      <c r="D264" s="7"/>
      <c r="E264" s="32"/>
      <c r="F264" s="33"/>
      <c r="G264" s="31"/>
      <c r="H264" s="6" t="str">
        <f>IF(E264="","",VLOOKUP(E264,各種マスタ!A:C,2,0))</f>
        <v/>
      </c>
      <c r="I264" s="34" t="str">
        <f>IF(E264="","",VLOOKUP(W264,図書名リスト!A:W,5,0))</f>
        <v/>
      </c>
      <c r="J264" s="34" t="str">
        <f>IF(E264="","",VLOOKUP(W264,図書名リスト!A:W,9,0))</f>
        <v/>
      </c>
      <c r="K264" s="34" t="str">
        <f>IF(E264="","",VLOOKUP(W264,図書名リスト!A:W,23,0))</f>
        <v/>
      </c>
      <c r="L264" s="5" t="str">
        <f>IF(E264="","",VLOOKUP(W264,図書名リスト!A:W,11,0))</f>
        <v/>
      </c>
      <c r="M264" s="35" t="str">
        <f>IF(E264="","",VLOOKUP(W264,図書名リスト!A:W,14,0))</f>
        <v/>
      </c>
      <c r="N264" s="36" t="str">
        <f>IF(E264="","",VLOOKUP(W264,図書名リスト!A:W,17,0))</f>
        <v/>
      </c>
      <c r="O264" s="5" t="str">
        <f>IF(E264="","",VLOOKUP(W264,図書名リスト!A:W,21,0))</f>
        <v/>
      </c>
      <c r="P264" s="5" t="str">
        <f>IF(E264="","",VLOOKUP(W264,図書名リスト!A:W,19,0))</f>
        <v/>
      </c>
      <c r="Q264" s="5" t="str">
        <f>IF(E264="","",VLOOKUP(W264,図書名リスト!A:W,20,0))</f>
        <v/>
      </c>
      <c r="R264" s="5" t="str">
        <f>IF(E264="","",VLOOKUP(W264,図書名リスト!A:W,22,0))</f>
        <v/>
      </c>
      <c r="S264" s="27" t="str">
        <f t="shared" si="35"/>
        <v xml:space="preserve"> </v>
      </c>
      <c r="T264" s="27" t="str">
        <f t="shared" si="36"/>
        <v>　</v>
      </c>
      <c r="U264" s="27" t="str">
        <f t="shared" si="37"/>
        <v xml:space="preserve"> </v>
      </c>
      <c r="V264" s="27">
        <f t="shared" si="38"/>
        <v>0</v>
      </c>
      <c r="W264" s="27" t="str">
        <f t="shared" si="39"/>
        <v/>
      </c>
      <c r="Z264" s="1" t="str">
        <f t="shared" si="31"/>
        <v/>
      </c>
      <c r="AA264" s="1" t="str">
        <f t="shared" si="32"/>
        <v/>
      </c>
      <c r="AB264" s="1" t="str">
        <f t="shared" si="33"/>
        <v/>
      </c>
      <c r="AC264" s="1" t="str">
        <f t="shared" si="34"/>
        <v/>
      </c>
    </row>
    <row r="265" spans="2:29" s="2" customFormat="1" ht="57" customHeight="1" x14ac:dyDescent="0.2">
      <c r="B265" s="31"/>
      <c r="C265" s="7"/>
      <c r="D265" s="7"/>
      <c r="E265" s="32"/>
      <c r="F265" s="33"/>
      <c r="G265" s="31"/>
      <c r="H265" s="6" t="str">
        <f>IF(E265="","",VLOOKUP(E265,各種マスタ!A:C,2,0))</f>
        <v/>
      </c>
      <c r="I265" s="34" t="str">
        <f>IF(E265="","",VLOOKUP(W265,図書名リスト!A:W,5,0))</f>
        <v/>
      </c>
      <c r="J265" s="34" t="str">
        <f>IF(E265="","",VLOOKUP(W265,図書名リスト!A:W,9,0))</f>
        <v/>
      </c>
      <c r="K265" s="34" t="str">
        <f>IF(E265="","",VLOOKUP(W265,図書名リスト!A:W,23,0))</f>
        <v/>
      </c>
      <c r="L265" s="5" t="str">
        <f>IF(E265="","",VLOOKUP(W265,図書名リスト!A:W,11,0))</f>
        <v/>
      </c>
      <c r="M265" s="35" t="str">
        <f>IF(E265="","",VLOOKUP(W265,図書名リスト!A:W,14,0))</f>
        <v/>
      </c>
      <c r="N265" s="36" t="str">
        <f>IF(E265="","",VLOOKUP(W265,図書名リスト!A:W,17,0))</f>
        <v/>
      </c>
      <c r="O265" s="5" t="str">
        <f>IF(E265="","",VLOOKUP(W265,図書名リスト!A:W,21,0))</f>
        <v/>
      </c>
      <c r="P265" s="5" t="str">
        <f>IF(E265="","",VLOOKUP(W265,図書名リスト!A:W,19,0))</f>
        <v/>
      </c>
      <c r="Q265" s="5" t="str">
        <f>IF(E265="","",VLOOKUP(W265,図書名リスト!A:W,20,0))</f>
        <v/>
      </c>
      <c r="R265" s="5" t="str">
        <f>IF(E265="","",VLOOKUP(W265,図書名リスト!A:W,22,0))</f>
        <v/>
      </c>
      <c r="S265" s="27" t="str">
        <f t="shared" si="35"/>
        <v xml:space="preserve"> </v>
      </c>
      <c r="T265" s="27" t="str">
        <f t="shared" si="36"/>
        <v>　</v>
      </c>
      <c r="U265" s="27" t="str">
        <f t="shared" si="37"/>
        <v xml:space="preserve"> </v>
      </c>
      <c r="V265" s="27">
        <f t="shared" si="38"/>
        <v>0</v>
      </c>
      <c r="W265" s="27" t="str">
        <f t="shared" si="39"/>
        <v/>
      </c>
      <c r="Z265" s="1" t="str">
        <f t="shared" si="31"/>
        <v/>
      </c>
      <c r="AA265" s="1" t="str">
        <f t="shared" si="32"/>
        <v/>
      </c>
      <c r="AB265" s="1" t="str">
        <f t="shared" si="33"/>
        <v/>
      </c>
      <c r="AC265" s="1" t="str">
        <f t="shared" si="34"/>
        <v/>
      </c>
    </row>
    <row r="266" spans="2:29" s="2" customFormat="1" ht="57" customHeight="1" x14ac:dyDescent="0.2">
      <c r="B266" s="31"/>
      <c r="C266" s="7"/>
      <c r="D266" s="7"/>
      <c r="E266" s="32"/>
      <c r="F266" s="33"/>
      <c r="G266" s="31"/>
      <c r="H266" s="6" t="str">
        <f>IF(E266="","",VLOOKUP(E266,各種マスタ!A:C,2,0))</f>
        <v/>
      </c>
      <c r="I266" s="34" t="str">
        <f>IF(E266="","",VLOOKUP(W266,図書名リスト!A:W,5,0))</f>
        <v/>
      </c>
      <c r="J266" s="34" t="str">
        <f>IF(E266="","",VLOOKUP(W266,図書名リスト!A:W,9,0))</f>
        <v/>
      </c>
      <c r="K266" s="34" t="str">
        <f>IF(E266="","",VLOOKUP(W266,図書名リスト!A:W,23,0))</f>
        <v/>
      </c>
      <c r="L266" s="5" t="str">
        <f>IF(E266="","",VLOOKUP(W266,図書名リスト!A:W,11,0))</f>
        <v/>
      </c>
      <c r="M266" s="35" t="str">
        <f>IF(E266="","",VLOOKUP(W266,図書名リスト!A:W,14,0))</f>
        <v/>
      </c>
      <c r="N266" s="36" t="str">
        <f>IF(E266="","",VLOOKUP(W266,図書名リスト!A:W,17,0))</f>
        <v/>
      </c>
      <c r="O266" s="5" t="str">
        <f>IF(E266="","",VLOOKUP(W266,図書名リスト!A:W,21,0))</f>
        <v/>
      </c>
      <c r="P266" s="5" t="str">
        <f>IF(E266="","",VLOOKUP(W266,図書名リスト!A:W,19,0))</f>
        <v/>
      </c>
      <c r="Q266" s="5" t="str">
        <f>IF(E266="","",VLOOKUP(W266,図書名リスト!A:W,20,0))</f>
        <v/>
      </c>
      <c r="R266" s="5" t="str">
        <f>IF(E266="","",VLOOKUP(W266,図書名リスト!A:W,22,0))</f>
        <v/>
      </c>
      <c r="S266" s="27" t="str">
        <f t="shared" si="35"/>
        <v xml:space="preserve"> </v>
      </c>
      <c r="T266" s="27" t="str">
        <f t="shared" si="36"/>
        <v>　</v>
      </c>
      <c r="U266" s="27" t="str">
        <f t="shared" si="37"/>
        <v xml:space="preserve"> </v>
      </c>
      <c r="V266" s="27">
        <f t="shared" si="38"/>
        <v>0</v>
      </c>
      <c r="W266" s="27" t="str">
        <f t="shared" si="39"/>
        <v/>
      </c>
      <c r="Z266" s="1" t="str">
        <f t="shared" si="31"/>
        <v/>
      </c>
      <c r="AA266" s="1" t="str">
        <f t="shared" si="32"/>
        <v/>
      </c>
      <c r="AB266" s="1" t="str">
        <f t="shared" si="33"/>
        <v/>
      </c>
      <c r="AC266" s="1" t="str">
        <f t="shared" si="34"/>
        <v/>
      </c>
    </row>
    <row r="267" spans="2:29" s="2" customFormat="1" ht="57" customHeight="1" x14ac:dyDescent="0.2">
      <c r="B267" s="31"/>
      <c r="C267" s="7"/>
      <c r="D267" s="7"/>
      <c r="E267" s="32"/>
      <c r="F267" s="33"/>
      <c r="G267" s="31"/>
      <c r="H267" s="6" t="str">
        <f>IF(E267="","",VLOOKUP(E267,各種マスタ!A:C,2,0))</f>
        <v/>
      </c>
      <c r="I267" s="34" t="str">
        <f>IF(E267="","",VLOOKUP(W267,図書名リスト!A:W,5,0))</f>
        <v/>
      </c>
      <c r="J267" s="34" t="str">
        <f>IF(E267="","",VLOOKUP(W267,図書名リスト!A:W,9,0))</f>
        <v/>
      </c>
      <c r="K267" s="34" t="str">
        <f>IF(E267="","",VLOOKUP(W267,図書名リスト!A:W,23,0))</f>
        <v/>
      </c>
      <c r="L267" s="5" t="str">
        <f>IF(E267="","",VLOOKUP(W267,図書名リスト!A:W,11,0))</f>
        <v/>
      </c>
      <c r="M267" s="35" t="str">
        <f>IF(E267="","",VLOOKUP(W267,図書名リスト!A:W,14,0))</f>
        <v/>
      </c>
      <c r="N267" s="36" t="str">
        <f>IF(E267="","",VLOOKUP(W267,図書名リスト!A:W,17,0))</f>
        <v/>
      </c>
      <c r="O267" s="5" t="str">
        <f>IF(E267="","",VLOOKUP(W267,図書名リスト!A:W,21,0))</f>
        <v/>
      </c>
      <c r="P267" s="5" t="str">
        <f>IF(E267="","",VLOOKUP(W267,図書名リスト!A:W,19,0))</f>
        <v/>
      </c>
      <c r="Q267" s="5" t="str">
        <f>IF(E267="","",VLOOKUP(W267,図書名リスト!A:W,20,0))</f>
        <v/>
      </c>
      <c r="R267" s="5" t="str">
        <f>IF(E267="","",VLOOKUP(W267,図書名リスト!A:W,22,0))</f>
        <v/>
      </c>
      <c r="S267" s="27" t="str">
        <f t="shared" si="35"/>
        <v xml:space="preserve"> </v>
      </c>
      <c r="T267" s="27" t="str">
        <f t="shared" si="36"/>
        <v>　</v>
      </c>
      <c r="U267" s="27" t="str">
        <f t="shared" si="37"/>
        <v xml:space="preserve"> </v>
      </c>
      <c r="V267" s="27">
        <f t="shared" si="38"/>
        <v>0</v>
      </c>
      <c r="W267" s="27" t="str">
        <f t="shared" si="39"/>
        <v/>
      </c>
      <c r="Z267" s="1" t="str">
        <f t="shared" si="31"/>
        <v/>
      </c>
      <c r="AA267" s="1" t="str">
        <f t="shared" si="32"/>
        <v/>
      </c>
      <c r="AB267" s="1" t="str">
        <f t="shared" si="33"/>
        <v/>
      </c>
      <c r="AC267" s="1" t="str">
        <f t="shared" si="34"/>
        <v/>
      </c>
    </row>
    <row r="268" spans="2:29" s="2" customFormat="1" ht="57" customHeight="1" x14ac:dyDescent="0.2">
      <c r="B268" s="31"/>
      <c r="C268" s="7"/>
      <c r="D268" s="7"/>
      <c r="E268" s="32"/>
      <c r="F268" s="33"/>
      <c r="G268" s="31"/>
      <c r="H268" s="6" t="str">
        <f>IF(E268="","",VLOOKUP(E268,各種マスタ!A:C,2,0))</f>
        <v/>
      </c>
      <c r="I268" s="34" t="str">
        <f>IF(E268="","",VLOOKUP(W268,図書名リスト!A:W,5,0))</f>
        <v/>
      </c>
      <c r="J268" s="34" t="str">
        <f>IF(E268="","",VLOOKUP(W268,図書名リスト!A:W,9,0))</f>
        <v/>
      </c>
      <c r="K268" s="34" t="str">
        <f>IF(E268="","",VLOOKUP(W268,図書名リスト!A:W,23,0))</f>
        <v/>
      </c>
      <c r="L268" s="5" t="str">
        <f>IF(E268="","",VLOOKUP(W268,図書名リスト!A:W,11,0))</f>
        <v/>
      </c>
      <c r="M268" s="35" t="str">
        <f>IF(E268="","",VLOOKUP(W268,図書名リスト!A:W,14,0))</f>
        <v/>
      </c>
      <c r="N268" s="36" t="str">
        <f>IF(E268="","",VLOOKUP(W268,図書名リスト!A:W,17,0))</f>
        <v/>
      </c>
      <c r="O268" s="5" t="str">
        <f>IF(E268="","",VLOOKUP(W268,図書名リスト!A:W,21,0))</f>
        <v/>
      </c>
      <c r="P268" s="5" t="str">
        <f>IF(E268="","",VLOOKUP(W268,図書名リスト!A:W,19,0))</f>
        <v/>
      </c>
      <c r="Q268" s="5" t="str">
        <f>IF(E268="","",VLOOKUP(W268,図書名リスト!A:W,20,0))</f>
        <v/>
      </c>
      <c r="R268" s="5" t="str">
        <f>IF(E268="","",VLOOKUP(W268,図書名リスト!A:W,22,0))</f>
        <v/>
      </c>
      <c r="S268" s="27" t="str">
        <f t="shared" si="35"/>
        <v xml:space="preserve"> </v>
      </c>
      <c r="T268" s="27" t="str">
        <f t="shared" si="36"/>
        <v>　</v>
      </c>
      <c r="U268" s="27" t="str">
        <f t="shared" si="37"/>
        <v xml:space="preserve"> </v>
      </c>
      <c r="V268" s="27">
        <f t="shared" si="38"/>
        <v>0</v>
      </c>
      <c r="W268" s="27" t="str">
        <f t="shared" si="39"/>
        <v/>
      </c>
      <c r="Z268" s="1" t="str">
        <f t="shared" si="31"/>
        <v/>
      </c>
      <c r="AA268" s="1" t="str">
        <f t="shared" si="32"/>
        <v/>
      </c>
      <c r="AB268" s="1" t="str">
        <f t="shared" si="33"/>
        <v/>
      </c>
      <c r="AC268" s="1" t="str">
        <f t="shared" si="34"/>
        <v/>
      </c>
    </row>
    <row r="269" spans="2:29" s="2" customFormat="1" ht="57" customHeight="1" x14ac:dyDescent="0.2">
      <c r="B269" s="31"/>
      <c r="C269" s="7"/>
      <c r="D269" s="7"/>
      <c r="E269" s="32"/>
      <c r="F269" s="33"/>
      <c r="G269" s="31"/>
      <c r="H269" s="6" t="str">
        <f>IF(E269="","",VLOOKUP(E269,各種マスタ!A:C,2,0))</f>
        <v/>
      </c>
      <c r="I269" s="34" t="str">
        <f>IF(E269="","",VLOOKUP(W269,図書名リスト!A:W,5,0))</f>
        <v/>
      </c>
      <c r="J269" s="34" t="str">
        <f>IF(E269="","",VLOOKUP(W269,図書名リスト!A:W,9,0))</f>
        <v/>
      </c>
      <c r="K269" s="34" t="str">
        <f>IF(E269="","",VLOOKUP(W269,図書名リスト!A:W,23,0))</f>
        <v/>
      </c>
      <c r="L269" s="5" t="str">
        <f>IF(E269="","",VLOOKUP(W269,図書名リスト!A:W,11,0))</f>
        <v/>
      </c>
      <c r="M269" s="35" t="str">
        <f>IF(E269="","",VLOOKUP(W269,図書名リスト!A:W,14,0))</f>
        <v/>
      </c>
      <c r="N269" s="36" t="str">
        <f>IF(E269="","",VLOOKUP(W269,図書名リスト!A:W,17,0))</f>
        <v/>
      </c>
      <c r="O269" s="5" t="str">
        <f>IF(E269="","",VLOOKUP(W269,図書名リスト!A:W,21,0))</f>
        <v/>
      </c>
      <c r="P269" s="5" t="str">
        <f>IF(E269="","",VLOOKUP(W269,図書名リスト!A:W,19,0))</f>
        <v/>
      </c>
      <c r="Q269" s="5" t="str">
        <f>IF(E269="","",VLOOKUP(W269,図書名リスト!A:W,20,0))</f>
        <v/>
      </c>
      <c r="R269" s="5" t="str">
        <f>IF(E269="","",VLOOKUP(W269,図書名リスト!A:W,22,0))</f>
        <v/>
      </c>
      <c r="S269" s="27" t="str">
        <f t="shared" si="35"/>
        <v xml:space="preserve"> </v>
      </c>
      <c r="T269" s="27" t="str">
        <f t="shared" si="36"/>
        <v>　</v>
      </c>
      <c r="U269" s="27" t="str">
        <f t="shared" si="37"/>
        <v xml:space="preserve"> </v>
      </c>
      <c r="V269" s="27">
        <f t="shared" si="38"/>
        <v>0</v>
      </c>
      <c r="W269" s="27" t="str">
        <f t="shared" si="39"/>
        <v/>
      </c>
      <c r="Z269" s="1" t="str">
        <f t="shared" ref="Z269:Z332" si="40">IF($E269="","",VLOOKUP($W269,図書リスト,47,0))</f>
        <v/>
      </c>
      <c r="AA269" s="1" t="str">
        <f t="shared" ref="AA269:AA332" si="41">IF($E269="","",VLOOKUP($W269,図書リスト,48,0))</f>
        <v/>
      </c>
      <c r="AB269" s="1" t="str">
        <f t="shared" ref="AB269:AB332" si="42">IF($E269="","",VLOOKUP($W269,図書リスト,49,0))</f>
        <v/>
      </c>
      <c r="AC269" s="1" t="str">
        <f t="shared" ref="AC269:AC332" si="43">IF($E269="","",VLOOKUP($W269,図書リスト,50,0))</f>
        <v/>
      </c>
    </row>
    <row r="270" spans="2:29" s="2" customFormat="1" ht="57" customHeight="1" x14ac:dyDescent="0.2">
      <c r="B270" s="31"/>
      <c r="C270" s="7"/>
      <c r="D270" s="7"/>
      <c r="E270" s="32"/>
      <c r="F270" s="33"/>
      <c r="G270" s="31"/>
      <c r="H270" s="6" t="str">
        <f>IF(E270="","",VLOOKUP(E270,各種マスタ!A:C,2,0))</f>
        <v/>
      </c>
      <c r="I270" s="34" t="str">
        <f>IF(E270="","",VLOOKUP(W270,図書名リスト!A:W,5,0))</f>
        <v/>
      </c>
      <c r="J270" s="34" t="str">
        <f>IF(E270="","",VLOOKUP(W270,図書名リスト!A:W,9,0))</f>
        <v/>
      </c>
      <c r="K270" s="34" t="str">
        <f>IF(E270="","",VLOOKUP(W270,図書名リスト!A:W,23,0))</f>
        <v/>
      </c>
      <c r="L270" s="5" t="str">
        <f>IF(E270="","",VLOOKUP(W270,図書名リスト!A:W,11,0))</f>
        <v/>
      </c>
      <c r="M270" s="35" t="str">
        <f>IF(E270="","",VLOOKUP(W270,図書名リスト!A:W,14,0))</f>
        <v/>
      </c>
      <c r="N270" s="36" t="str">
        <f>IF(E270="","",VLOOKUP(W270,図書名リスト!A:W,17,0))</f>
        <v/>
      </c>
      <c r="O270" s="5" t="str">
        <f>IF(E270="","",VLOOKUP(W270,図書名リスト!A:W,21,0))</f>
        <v/>
      </c>
      <c r="P270" s="5" t="str">
        <f>IF(E270="","",VLOOKUP(W270,図書名リスト!A:W,19,0))</f>
        <v/>
      </c>
      <c r="Q270" s="5" t="str">
        <f>IF(E270="","",VLOOKUP(W270,図書名リスト!A:W,20,0))</f>
        <v/>
      </c>
      <c r="R270" s="5" t="str">
        <f>IF(E270="","",VLOOKUP(W270,図書名リスト!A:W,22,0))</f>
        <v/>
      </c>
      <c r="S270" s="27" t="str">
        <f t="shared" si="35"/>
        <v xml:space="preserve"> </v>
      </c>
      <c r="T270" s="27" t="str">
        <f t="shared" si="36"/>
        <v>　</v>
      </c>
      <c r="U270" s="27" t="str">
        <f t="shared" si="37"/>
        <v xml:space="preserve"> </v>
      </c>
      <c r="V270" s="27">
        <f t="shared" si="38"/>
        <v>0</v>
      </c>
      <c r="W270" s="27" t="str">
        <f t="shared" si="39"/>
        <v/>
      </c>
      <c r="Z270" s="1" t="str">
        <f t="shared" si="40"/>
        <v/>
      </c>
      <c r="AA270" s="1" t="str">
        <f t="shared" si="41"/>
        <v/>
      </c>
      <c r="AB270" s="1" t="str">
        <f t="shared" si="42"/>
        <v/>
      </c>
      <c r="AC270" s="1" t="str">
        <f t="shared" si="43"/>
        <v/>
      </c>
    </row>
    <row r="271" spans="2:29" s="2" customFormat="1" ht="57" customHeight="1" x14ac:dyDescent="0.2">
      <c r="B271" s="31"/>
      <c r="C271" s="7"/>
      <c r="D271" s="7"/>
      <c r="E271" s="32"/>
      <c r="F271" s="33"/>
      <c r="G271" s="31"/>
      <c r="H271" s="6" t="str">
        <f>IF(E271="","",VLOOKUP(E271,各種マスタ!A:C,2,0))</f>
        <v/>
      </c>
      <c r="I271" s="34" t="str">
        <f>IF(E271="","",VLOOKUP(W271,図書名リスト!A:W,5,0))</f>
        <v/>
      </c>
      <c r="J271" s="34" t="str">
        <f>IF(E271="","",VLOOKUP(W271,図書名リスト!A:W,9,0))</f>
        <v/>
      </c>
      <c r="K271" s="34" t="str">
        <f>IF(E271="","",VLOOKUP(W271,図書名リスト!A:W,23,0))</f>
        <v/>
      </c>
      <c r="L271" s="5" t="str">
        <f>IF(E271="","",VLOOKUP(W271,図書名リスト!A:W,11,0))</f>
        <v/>
      </c>
      <c r="M271" s="35" t="str">
        <f>IF(E271="","",VLOOKUP(W271,図書名リスト!A:W,14,0))</f>
        <v/>
      </c>
      <c r="N271" s="36" t="str">
        <f>IF(E271="","",VLOOKUP(W271,図書名リスト!A:W,17,0))</f>
        <v/>
      </c>
      <c r="O271" s="5" t="str">
        <f>IF(E271="","",VLOOKUP(W271,図書名リスト!A:W,21,0))</f>
        <v/>
      </c>
      <c r="P271" s="5" t="str">
        <f>IF(E271="","",VLOOKUP(W271,図書名リスト!A:W,19,0))</f>
        <v/>
      </c>
      <c r="Q271" s="5" t="str">
        <f>IF(E271="","",VLOOKUP(W271,図書名リスト!A:W,20,0))</f>
        <v/>
      </c>
      <c r="R271" s="5" t="str">
        <f>IF(E271="","",VLOOKUP(W271,図書名リスト!A:W,22,0))</f>
        <v/>
      </c>
      <c r="S271" s="27" t="str">
        <f t="shared" ref="S271:S334" si="44">IF($B271=0," ",$L$2)</f>
        <v xml:space="preserve"> </v>
      </c>
      <c r="T271" s="27" t="str">
        <f t="shared" ref="T271:T334" si="45">IF($B271=0,"　",$O$2)</f>
        <v>　</v>
      </c>
      <c r="U271" s="27" t="str">
        <f t="shared" ref="U271:U334" si="46">IF($B271=0," ",VLOOKUP(S271,都道府県マスタ,3,0))</f>
        <v xml:space="preserve"> </v>
      </c>
      <c r="V271" s="27">
        <f t="shared" ref="V271:V334" si="47">B271</f>
        <v>0</v>
      </c>
      <c r="W271" s="27" t="str">
        <f t="shared" ref="W271:W334" si="48">IF(E271&amp;F271="","",CONCATENATE(E271,F271))</f>
        <v/>
      </c>
      <c r="Z271" s="1" t="str">
        <f t="shared" si="40"/>
        <v/>
      </c>
      <c r="AA271" s="1" t="str">
        <f t="shared" si="41"/>
        <v/>
      </c>
      <c r="AB271" s="1" t="str">
        <f t="shared" si="42"/>
        <v/>
      </c>
      <c r="AC271" s="1" t="str">
        <f t="shared" si="43"/>
        <v/>
      </c>
    </row>
    <row r="272" spans="2:29" s="2" customFormat="1" ht="57" customHeight="1" x14ac:dyDescent="0.2">
      <c r="B272" s="31"/>
      <c r="C272" s="7"/>
      <c r="D272" s="7"/>
      <c r="E272" s="32"/>
      <c r="F272" s="33"/>
      <c r="G272" s="31"/>
      <c r="H272" s="6" t="str">
        <f>IF(E272="","",VLOOKUP(E272,各種マスタ!A:C,2,0))</f>
        <v/>
      </c>
      <c r="I272" s="34" t="str">
        <f>IF(E272="","",VLOOKUP(W272,図書名リスト!A:W,5,0))</f>
        <v/>
      </c>
      <c r="J272" s="34" t="str">
        <f>IF(E272="","",VLOOKUP(W272,図書名リスト!A:W,9,0))</f>
        <v/>
      </c>
      <c r="K272" s="34" t="str">
        <f>IF(E272="","",VLOOKUP(W272,図書名リスト!A:W,23,0))</f>
        <v/>
      </c>
      <c r="L272" s="5" t="str">
        <f>IF(E272="","",VLOOKUP(W272,図書名リスト!A:W,11,0))</f>
        <v/>
      </c>
      <c r="M272" s="35" t="str">
        <f>IF(E272="","",VLOOKUP(W272,図書名リスト!A:W,14,0))</f>
        <v/>
      </c>
      <c r="N272" s="36" t="str">
        <f>IF(E272="","",VLOOKUP(W272,図書名リスト!A:W,17,0))</f>
        <v/>
      </c>
      <c r="O272" s="5" t="str">
        <f>IF(E272="","",VLOOKUP(W272,図書名リスト!A:W,21,0))</f>
        <v/>
      </c>
      <c r="P272" s="5" t="str">
        <f>IF(E272="","",VLOOKUP(W272,図書名リスト!A:W,19,0))</f>
        <v/>
      </c>
      <c r="Q272" s="5" t="str">
        <f>IF(E272="","",VLOOKUP(W272,図書名リスト!A:W,20,0))</f>
        <v/>
      </c>
      <c r="R272" s="5" t="str">
        <f>IF(E272="","",VLOOKUP(W272,図書名リスト!A:W,22,0))</f>
        <v/>
      </c>
      <c r="S272" s="27" t="str">
        <f t="shared" si="44"/>
        <v xml:space="preserve"> </v>
      </c>
      <c r="T272" s="27" t="str">
        <f t="shared" si="45"/>
        <v>　</v>
      </c>
      <c r="U272" s="27" t="str">
        <f t="shared" si="46"/>
        <v xml:space="preserve"> </v>
      </c>
      <c r="V272" s="27">
        <f t="shared" si="47"/>
        <v>0</v>
      </c>
      <c r="W272" s="27" t="str">
        <f t="shared" si="48"/>
        <v/>
      </c>
      <c r="Z272" s="1" t="str">
        <f t="shared" si="40"/>
        <v/>
      </c>
      <c r="AA272" s="1" t="str">
        <f t="shared" si="41"/>
        <v/>
      </c>
      <c r="AB272" s="1" t="str">
        <f t="shared" si="42"/>
        <v/>
      </c>
      <c r="AC272" s="1" t="str">
        <f t="shared" si="43"/>
        <v/>
      </c>
    </row>
    <row r="273" spans="2:29" s="2" customFormat="1" ht="57" customHeight="1" x14ac:dyDescent="0.2">
      <c r="B273" s="31"/>
      <c r="C273" s="7"/>
      <c r="D273" s="7"/>
      <c r="E273" s="32"/>
      <c r="F273" s="33"/>
      <c r="G273" s="31"/>
      <c r="H273" s="6" t="str">
        <f>IF(E273="","",VLOOKUP(E273,各種マスタ!A:C,2,0))</f>
        <v/>
      </c>
      <c r="I273" s="34" t="str">
        <f>IF(E273="","",VLOOKUP(W273,図書名リスト!A:W,5,0))</f>
        <v/>
      </c>
      <c r="J273" s="34" t="str">
        <f>IF(E273="","",VLOOKUP(W273,図書名リスト!A:W,9,0))</f>
        <v/>
      </c>
      <c r="K273" s="34" t="str">
        <f>IF(E273="","",VLOOKUP(W273,図書名リスト!A:W,23,0))</f>
        <v/>
      </c>
      <c r="L273" s="5" t="str">
        <f>IF(E273="","",VLOOKUP(W273,図書名リスト!A:W,11,0))</f>
        <v/>
      </c>
      <c r="M273" s="35" t="str">
        <f>IF(E273="","",VLOOKUP(W273,図書名リスト!A:W,14,0))</f>
        <v/>
      </c>
      <c r="N273" s="36" t="str">
        <f>IF(E273="","",VLOOKUP(W273,図書名リスト!A:W,17,0))</f>
        <v/>
      </c>
      <c r="O273" s="5" t="str">
        <f>IF(E273="","",VLOOKUP(W273,図書名リスト!A:W,21,0))</f>
        <v/>
      </c>
      <c r="P273" s="5" t="str">
        <f>IF(E273="","",VLOOKUP(W273,図書名リスト!A:W,19,0))</f>
        <v/>
      </c>
      <c r="Q273" s="5" t="str">
        <f>IF(E273="","",VLOOKUP(W273,図書名リスト!A:W,20,0))</f>
        <v/>
      </c>
      <c r="R273" s="5" t="str">
        <f>IF(E273="","",VLOOKUP(W273,図書名リスト!A:W,22,0))</f>
        <v/>
      </c>
      <c r="S273" s="27" t="str">
        <f t="shared" si="44"/>
        <v xml:space="preserve"> </v>
      </c>
      <c r="T273" s="27" t="str">
        <f t="shared" si="45"/>
        <v>　</v>
      </c>
      <c r="U273" s="27" t="str">
        <f t="shared" si="46"/>
        <v xml:space="preserve"> </v>
      </c>
      <c r="V273" s="27">
        <f t="shared" si="47"/>
        <v>0</v>
      </c>
      <c r="W273" s="27" t="str">
        <f t="shared" si="48"/>
        <v/>
      </c>
      <c r="Z273" s="1" t="str">
        <f t="shared" si="40"/>
        <v/>
      </c>
      <c r="AA273" s="1" t="str">
        <f t="shared" si="41"/>
        <v/>
      </c>
      <c r="AB273" s="1" t="str">
        <f t="shared" si="42"/>
        <v/>
      </c>
      <c r="AC273" s="1" t="str">
        <f t="shared" si="43"/>
        <v/>
      </c>
    </row>
    <row r="274" spans="2:29" s="2" customFormat="1" ht="57" customHeight="1" x14ac:dyDescent="0.2">
      <c r="B274" s="31"/>
      <c r="C274" s="7"/>
      <c r="D274" s="7"/>
      <c r="E274" s="32"/>
      <c r="F274" s="33"/>
      <c r="G274" s="31"/>
      <c r="H274" s="6" t="str">
        <f>IF(E274="","",VLOOKUP(E274,各種マスタ!A:C,2,0))</f>
        <v/>
      </c>
      <c r="I274" s="34" t="str">
        <f>IF(E274="","",VLOOKUP(W274,図書名リスト!A:W,5,0))</f>
        <v/>
      </c>
      <c r="J274" s="34" t="str">
        <f>IF(E274="","",VLOOKUP(W274,図書名リスト!A:W,9,0))</f>
        <v/>
      </c>
      <c r="K274" s="34" t="str">
        <f>IF(E274="","",VLOOKUP(W274,図書名リスト!A:W,23,0))</f>
        <v/>
      </c>
      <c r="L274" s="5" t="str">
        <f>IF(E274="","",VLOOKUP(W274,図書名リスト!A:W,11,0))</f>
        <v/>
      </c>
      <c r="M274" s="35" t="str">
        <f>IF(E274="","",VLOOKUP(W274,図書名リスト!A:W,14,0))</f>
        <v/>
      </c>
      <c r="N274" s="36" t="str">
        <f>IF(E274="","",VLOOKUP(W274,図書名リスト!A:W,17,0))</f>
        <v/>
      </c>
      <c r="O274" s="5" t="str">
        <f>IF(E274="","",VLOOKUP(W274,図書名リスト!A:W,21,0))</f>
        <v/>
      </c>
      <c r="P274" s="5" t="str">
        <f>IF(E274="","",VLOOKUP(W274,図書名リスト!A:W,19,0))</f>
        <v/>
      </c>
      <c r="Q274" s="5" t="str">
        <f>IF(E274="","",VLOOKUP(W274,図書名リスト!A:W,20,0))</f>
        <v/>
      </c>
      <c r="R274" s="5" t="str">
        <f>IF(E274="","",VLOOKUP(W274,図書名リスト!A:W,22,0))</f>
        <v/>
      </c>
      <c r="S274" s="27" t="str">
        <f t="shared" si="44"/>
        <v xml:space="preserve"> </v>
      </c>
      <c r="T274" s="27" t="str">
        <f t="shared" si="45"/>
        <v>　</v>
      </c>
      <c r="U274" s="27" t="str">
        <f t="shared" si="46"/>
        <v xml:space="preserve"> </v>
      </c>
      <c r="V274" s="27">
        <f t="shared" si="47"/>
        <v>0</v>
      </c>
      <c r="W274" s="27" t="str">
        <f t="shared" si="48"/>
        <v/>
      </c>
      <c r="Z274" s="1" t="str">
        <f t="shared" si="40"/>
        <v/>
      </c>
      <c r="AA274" s="1" t="str">
        <f t="shared" si="41"/>
        <v/>
      </c>
      <c r="AB274" s="1" t="str">
        <f t="shared" si="42"/>
        <v/>
      </c>
      <c r="AC274" s="1" t="str">
        <f t="shared" si="43"/>
        <v/>
      </c>
    </row>
    <row r="275" spans="2:29" s="2" customFormat="1" ht="57" customHeight="1" x14ac:dyDescent="0.2">
      <c r="B275" s="31"/>
      <c r="C275" s="7"/>
      <c r="D275" s="7"/>
      <c r="E275" s="32"/>
      <c r="F275" s="33"/>
      <c r="G275" s="31"/>
      <c r="H275" s="6" t="str">
        <f>IF(E275="","",VLOOKUP(E275,各種マスタ!A:C,2,0))</f>
        <v/>
      </c>
      <c r="I275" s="34" t="str">
        <f>IF(E275="","",VLOOKUP(W275,図書名リスト!A:W,5,0))</f>
        <v/>
      </c>
      <c r="J275" s="34" t="str">
        <f>IF(E275="","",VLOOKUP(W275,図書名リスト!A:W,9,0))</f>
        <v/>
      </c>
      <c r="K275" s="34" t="str">
        <f>IF(E275="","",VLOOKUP(W275,図書名リスト!A:W,23,0))</f>
        <v/>
      </c>
      <c r="L275" s="5" t="str">
        <f>IF(E275="","",VLOOKUP(W275,図書名リスト!A:W,11,0))</f>
        <v/>
      </c>
      <c r="M275" s="35" t="str">
        <f>IF(E275="","",VLOOKUP(W275,図書名リスト!A:W,14,0))</f>
        <v/>
      </c>
      <c r="N275" s="36" t="str">
        <f>IF(E275="","",VLOOKUP(W275,図書名リスト!A:W,17,0))</f>
        <v/>
      </c>
      <c r="O275" s="5" t="str">
        <f>IF(E275="","",VLOOKUP(W275,図書名リスト!A:W,21,0))</f>
        <v/>
      </c>
      <c r="P275" s="5" t="str">
        <f>IF(E275="","",VLOOKUP(W275,図書名リスト!A:W,19,0))</f>
        <v/>
      </c>
      <c r="Q275" s="5" t="str">
        <f>IF(E275="","",VLOOKUP(W275,図書名リスト!A:W,20,0))</f>
        <v/>
      </c>
      <c r="R275" s="5" t="str">
        <f>IF(E275="","",VLOOKUP(W275,図書名リスト!A:W,22,0))</f>
        <v/>
      </c>
      <c r="S275" s="27" t="str">
        <f t="shared" si="44"/>
        <v xml:space="preserve"> </v>
      </c>
      <c r="T275" s="27" t="str">
        <f t="shared" si="45"/>
        <v>　</v>
      </c>
      <c r="U275" s="27" t="str">
        <f t="shared" si="46"/>
        <v xml:space="preserve"> </v>
      </c>
      <c r="V275" s="27">
        <f t="shared" si="47"/>
        <v>0</v>
      </c>
      <c r="W275" s="27" t="str">
        <f t="shared" si="48"/>
        <v/>
      </c>
      <c r="Z275" s="1" t="str">
        <f t="shared" si="40"/>
        <v/>
      </c>
      <c r="AA275" s="1" t="str">
        <f t="shared" si="41"/>
        <v/>
      </c>
      <c r="AB275" s="1" t="str">
        <f t="shared" si="42"/>
        <v/>
      </c>
      <c r="AC275" s="1" t="str">
        <f t="shared" si="43"/>
        <v/>
      </c>
    </row>
    <row r="276" spans="2:29" s="2" customFormat="1" ht="57" customHeight="1" x14ac:dyDescent="0.2">
      <c r="B276" s="31"/>
      <c r="C276" s="7"/>
      <c r="D276" s="7"/>
      <c r="E276" s="32"/>
      <c r="F276" s="33"/>
      <c r="G276" s="31"/>
      <c r="H276" s="6" t="str">
        <f>IF(E276="","",VLOOKUP(E276,各種マスタ!A:C,2,0))</f>
        <v/>
      </c>
      <c r="I276" s="34" t="str">
        <f>IF(E276="","",VLOOKUP(W276,図書名リスト!A:W,5,0))</f>
        <v/>
      </c>
      <c r="J276" s="34" t="str">
        <f>IF(E276="","",VLOOKUP(W276,図書名リスト!A:W,9,0))</f>
        <v/>
      </c>
      <c r="K276" s="34" t="str">
        <f>IF(E276="","",VLOOKUP(W276,図書名リスト!A:W,23,0))</f>
        <v/>
      </c>
      <c r="L276" s="5" t="str">
        <f>IF(E276="","",VLOOKUP(W276,図書名リスト!A:W,11,0))</f>
        <v/>
      </c>
      <c r="M276" s="35" t="str">
        <f>IF(E276="","",VLOOKUP(W276,図書名リスト!A:W,14,0))</f>
        <v/>
      </c>
      <c r="N276" s="36" t="str">
        <f>IF(E276="","",VLOOKUP(W276,図書名リスト!A:W,17,0))</f>
        <v/>
      </c>
      <c r="O276" s="5" t="str">
        <f>IF(E276="","",VLOOKUP(W276,図書名リスト!A:W,21,0))</f>
        <v/>
      </c>
      <c r="P276" s="5" t="str">
        <f>IF(E276="","",VLOOKUP(W276,図書名リスト!A:W,19,0))</f>
        <v/>
      </c>
      <c r="Q276" s="5" t="str">
        <f>IF(E276="","",VLOOKUP(W276,図書名リスト!A:W,20,0))</f>
        <v/>
      </c>
      <c r="R276" s="5" t="str">
        <f>IF(E276="","",VLOOKUP(W276,図書名リスト!A:W,22,0))</f>
        <v/>
      </c>
      <c r="S276" s="27" t="str">
        <f t="shared" si="44"/>
        <v xml:space="preserve"> </v>
      </c>
      <c r="T276" s="27" t="str">
        <f t="shared" si="45"/>
        <v>　</v>
      </c>
      <c r="U276" s="27" t="str">
        <f t="shared" si="46"/>
        <v xml:space="preserve"> </v>
      </c>
      <c r="V276" s="27">
        <f t="shared" si="47"/>
        <v>0</v>
      </c>
      <c r="W276" s="27" t="str">
        <f t="shared" si="48"/>
        <v/>
      </c>
      <c r="Z276" s="1" t="str">
        <f t="shared" si="40"/>
        <v/>
      </c>
      <c r="AA276" s="1" t="str">
        <f t="shared" si="41"/>
        <v/>
      </c>
      <c r="AB276" s="1" t="str">
        <f t="shared" si="42"/>
        <v/>
      </c>
      <c r="AC276" s="1" t="str">
        <f t="shared" si="43"/>
        <v/>
      </c>
    </row>
    <row r="277" spans="2:29" s="2" customFormat="1" ht="57" customHeight="1" x14ac:dyDescent="0.2">
      <c r="B277" s="31"/>
      <c r="C277" s="7"/>
      <c r="D277" s="7"/>
      <c r="E277" s="32"/>
      <c r="F277" s="33"/>
      <c r="G277" s="31"/>
      <c r="H277" s="6" t="str">
        <f>IF(E277="","",VLOOKUP(E277,各種マスタ!A:C,2,0))</f>
        <v/>
      </c>
      <c r="I277" s="34" t="str">
        <f>IF(E277="","",VLOOKUP(W277,図書名リスト!A:W,5,0))</f>
        <v/>
      </c>
      <c r="J277" s="34" t="str">
        <f>IF(E277="","",VLOOKUP(W277,図書名リスト!A:W,9,0))</f>
        <v/>
      </c>
      <c r="K277" s="34" t="str">
        <f>IF(E277="","",VLOOKUP(W277,図書名リスト!A:W,23,0))</f>
        <v/>
      </c>
      <c r="L277" s="5" t="str">
        <f>IF(E277="","",VLOOKUP(W277,図書名リスト!A:W,11,0))</f>
        <v/>
      </c>
      <c r="M277" s="35" t="str">
        <f>IF(E277="","",VLOOKUP(W277,図書名リスト!A:W,14,0))</f>
        <v/>
      </c>
      <c r="N277" s="36" t="str">
        <f>IF(E277="","",VLOOKUP(W277,図書名リスト!A:W,17,0))</f>
        <v/>
      </c>
      <c r="O277" s="5" t="str">
        <f>IF(E277="","",VLOOKUP(W277,図書名リスト!A:W,21,0))</f>
        <v/>
      </c>
      <c r="P277" s="5" t="str">
        <f>IF(E277="","",VLOOKUP(W277,図書名リスト!A:W,19,0))</f>
        <v/>
      </c>
      <c r="Q277" s="5" t="str">
        <f>IF(E277="","",VLOOKUP(W277,図書名リスト!A:W,20,0))</f>
        <v/>
      </c>
      <c r="R277" s="5" t="str">
        <f>IF(E277="","",VLOOKUP(W277,図書名リスト!A:W,22,0))</f>
        <v/>
      </c>
      <c r="S277" s="27" t="str">
        <f t="shared" si="44"/>
        <v xml:space="preserve"> </v>
      </c>
      <c r="T277" s="27" t="str">
        <f t="shared" si="45"/>
        <v>　</v>
      </c>
      <c r="U277" s="27" t="str">
        <f t="shared" si="46"/>
        <v xml:space="preserve"> </v>
      </c>
      <c r="V277" s="27">
        <f t="shared" si="47"/>
        <v>0</v>
      </c>
      <c r="W277" s="27" t="str">
        <f t="shared" si="48"/>
        <v/>
      </c>
      <c r="Z277" s="1" t="str">
        <f t="shared" si="40"/>
        <v/>
      </c>
      <c r="AA277" s="1" t="str">
        <f t="shared" si="41"/>
        <v/>
      </c>
      <c r="AB277" s="1" t="str">
        <f t="shared" si="42"/>
        <v/>
      </c>
      <c r="AC277" s="1" t="str">
        <f t="shared" si="43"/>
        <v/>
      </c>
    </row>
    <row r="278" spans="2:29" s="2" customFormat="1" ht="57" customHeight="1" x14ac:dyDescent="0.2">
      <c r="B278" s="31"/>
      <c r="C278" s="7"/>
      <c r="D278" s="7"/>
      <c r="E278" s="32"/>
      <c r="F278" s="33"/>
      <c r="G278" s="31"/>
      <c r="H278" s="6" t="str">
        <f>IF(E278="","",VLOOKUP(E278,各種マスタ!A:C,2,0))</f>
        <v/>
      </c>
      <c r="I278" s="34" t="str">
        <f>IF(E278="","",VLOOKUP(W278,図書名リスト!A:W,5,0))</f>
        <v/>
      </c>
      <c r="J278" s="34" t="str">
        <f>IF(E278="","",VLOOKUP(W278,図書名リスト!A:W,9,0))</f>
        <v/>
      </c>
      <c r="K278" s="34" t="str">
        <f>IF(E278="","",VLOOKUP(W278,図書名リスト!A:W,23,0))</f>
        <v/>
      </c>
      <c r="L278" s="5" t="str">
        <f>IF(E278="","",VLOOKUP(W278,図書名リスト!A:W,11,0))</f>
        <v/>
      </c>
      <c r="M278" s="35" t="str">
        <f>IF(E278="","",VLOOKUP(W278,図書名リスト!A:W,14,0))</f>
        <v/>
      </c>
      <c r="N278" s="36" t="str">
        <f>IF(E278="","",VLOOKUP(W278,図書名リスト!A:W,17,0))</f>
        <v/>
      </c>
      <c r="O278" s="5" t="str">
        <f>IF(E278="","",VLOOKUP(W278,図書名リスト!A:W,21,0))</f>
        <v/>
      </c>
      <c r="P278" s="5" t="str">
        <f>IF(E278="","",VLOOKUP(W278,図書名リスト!A:W,19,0))</f>
        <v/>
      </c>
      <c r="Q278" s="5" t="str">
        <f>IF(E278="","",VLOOKUP(W278,図書名リスト!A:W,20,0))</f>
        <v/>
      </c>
      <c r="R278" s="5" t="str">
        <f>IF(E278="","",VLOOKUP(W278,図書名リスト!A:W,22,0))</f>
        <v/>
      </c>
      <c r="S278" s="27" t="str">
        <f t="shared" si="44"/>
        <v xml:space="preserve"> </v>
      </c>
      <c r="T278" s="27" t="str">
        <f t="shared" si="45"/>
        <v>　</v>
      </c>
      <c r="U278" s="27" t="str">
        <f t="shared" si="46"/>
        <v xml:space="preserve"> </v>
      </c>
      <c r="V278" s="27">
        <f t="shared" si="47"/>
        <v>0</v>
      </c>
      <c r="W278" s="27" t="str">
        <f t="shared" si="48"/>
        <v/>
      </c>
      <c r="Z278" s="1" t="str">
        <f t="shared" si="40"/>
        <v/>
      </c>
      <c r="AA278" s="1" t="str">
        <f t="shared" si="41"/>
        <v/>
      </c>
      <c r="AB278" s="1" t="str">
        <f t="shared" si="42"/>
        <v/>
      </c>
      <c r="AC278" s="1" t="str">
        <f t="shared" si="43"/>
        <v/>
      </c>
    </row>
    <row r="279" spans="2:29" s="2" customFormat="1" ht="57" customHeight="1" x14ac:dyDescent="0.2">
      <c r="B279" s="31"/>
      <c r="C279" s="7"/>
      <c r="D279" s="7"/>
      <c r="E279" s="32"/>
      <c r="F279" s="33"/>
      <c r="G279" s="31"/>
      <c r="H279" s="6" t="str">
        <f>IF(E279="","",VLOOKUP(E279,各種マスタ!A:C,2,0))</f>
        <v/>
      </c>
      <c r="I279" s="34" t="str">
        <f>IF(E279="","",VLOOKUP(W279,図書名リスト!A:W,5,0))</f>
        <v/>
      </c>
      <c r="J279" s="34" t="str">
        <f>IF(E279="","",VLOOKUP(W279,図書名リスト!A:W,9,0))</f>
        <v/>
      </c>
      <c r="K279" s="34" t="str">
        <f>IF(E279="","",VLOOKUP(W279,図書名リスト!A:W,23,0))</f>
        <v/>
      </c>
      <c r="L279" s="5" t="str">
        <f>IF(E279="","",VLOOKUP(W279,図書名リスト!A:W,11,0))</f>
        <v/>
      </c>
      <c r="M279" s="35" t="str">
        <f>IF(E279="","",VLOOKUP(W279,図書名リスト!A:W,14,0))</f>
        <v/>
      </c>
      <c r="N279" s="36" t="str">
        <f>IF(E279="","",VLOOKUP(W279,図書名リスト!A:W,17,0))</f>
        <v/>
      </c>
      <c r="O279" s="5" t="str">
        <f>IF(E279="","",VLOOKUP(W279,図書名リスト!A:W,21,0))</f>
        <v/>
      </c>
      <c r="P279" s="5" t="str">
        <f>IF(E279="","",VLOOKUP(W279,図書名リスト!A:W,19,0))</f>
        <v/>
      </c>
      <c r="Q279" s="5" t="str">
        <f>IF(E279="","",VLOOKUP(W279,図書名リスト!A:W,20,0))</f>
        <v/>
      </c>
      <c r="R279" s="5" t="str">
        <f>IF(E279="","",VLOOKUP(W279,図書名リスト!A:W,22,0))</f>
        <v/>
      </c>
      <c r="S279" s="27" t="str">
        <f t="shared" si="44"/>
        <v xml:space="preserve"> </v>
      </c>
      <c r="T279" s="27" t="str">
        <f t="shared" si="45"/>
        <v>　</v>
      </c>
      <c r="U279" s="27" t="str">
        <f t="shared" si="46"/>
        <v xml:space="preserve"> </v>
      </c>
      <c r="V279" s="27">
        <f t="shared" si="47"/>
        <v>0</v>
      </c>
      <c r="W279" s="27" t="str">
        <f t="shared" si="48"/>
        <v/>
      </c>
      <c r="Z279" s="1" t="str">
        <f t="shared" si="40"/>
        <v/>
      </c>
      <c r="AA279" s="1" t="str">
        <f t="shared" si="41"/>
        <v/>
      </c>
      <c r="AB279" s="1" t="str">
        <f t="shared" si="42"/>
        <v/>
      </c>
      <c r="AC279" s="1" t="str">
        <f t="shared" si="43"/>
        <v/>
      </c>
    </row>
    <row r="280" spans="2:29" s="2" customFormat="1" ht="57" customHeight="1" x14ac:dyDescent="0.2">
      <c r="B280" s="31"/>
      <c r="C280" s="7"/>
      <c r="D280" s="7"/>
      <c r="E280" s="32"/>
      <c r="F280" s="33"/>
      <c r="G280" s="31"/>
      <c r="H280" s="6" t="str">
        <f>IF(E280="","",VLOOKUP(E280,各種マスタ!A:C,2,0))</f>
        <v/>
      </c>
      <c r="I280" s="34" t="str">
        <f>IF(E280="","",VLOOKUP(W280,図書名リスト!A:W,5,0))</f>
        <v/>
      </c>
      <c r="J280" s="34" t="str">
        <f>IF(E280="","",VLOOKUP(W280,図書名リスト!A:W,9,0))</f>
        <v/>
      </c>
      <c r="K280" s="34" t="str">
        <f>IF(E280="","",VLOOKUP(W280,図書名リスト!A:W,23,0))</f>
        <v/>
      </c>
      <c r="L280" s="5" t="str">
        <f>IF(E280="","",VLOOKUP(W280,図書名リスト!A:W,11,0))</f>
        <v/>
      </c>
      <c r="M280" s="35" t="str">
        <f>IF(E280="","",VLOOKUP(W280,図書名リスト!A:W,14,0))</f>
        <v/>
      </c>
      <c r="N280" s="36" t="str">
        <f>IF(E280="","",VLOOKUP(W280,図書名リスト!A:W,17,0))</f>
        <v/>
      </c>
      <c r="O280" s="5" t="str">
        <f>IF(E280="","",VLOOKUP(W280,図書名リスト!A:W,21,0))</f>
        <v/>
      </c>
      <c r="P280" s="5" t="str">
        <f>IF(E280="","",VLOOKUP(W280,図書名リスト!A:W,19,0))</f>
        <v/>
      </c>
      <c r="Q280" s="5" t="str">
        <f>IF(E280="","",VLOOKUP(W280,図書名リスト!A:W,20,0))</f>
        <v/>
      </c>
      <c r="R280" s="5" t="str">
        <f>IF(E280="","",VLOOKUP(W280,図書名リスト!A:W,22,0))</f>
        <v/>
      </c>
      <c r="S280" s="27" t="str">
        <f t="shared" si="44"/>
        <v xml:space="preserve"> </v>
      </c>
      <c r="T280" s="27" t="str">
        <f t="shared" si="45"/>
        <v>　</v>
      </c>
      <c r="U280" s="27" t="str">
        <f t="shared" si="46"/>
        <v xml:space="preserve"> </v>
      </c>
      <c r="V280" s="27">
        <f t="shared" si="47"/>
        <v>0</v>
      </c>
      <c r="W280" s="27" t="str">
        <f t="shared" si="48"/>
        <v/>
      </c>
      <c r="Z280" s="1" t="str">
        <f t="shared" si="40"/>
        <v/>
      </c>
      <c r="AA280" s="1" t="str">
        <f t="shared" si="41"/>
        <v/>
      </c>
      <c r="AB280" s="1" t="str">
        <f t="shared" si="42"/>
        <v/>
      </c>
      <c r="AC280" s="1" t="str">
        <f t="shared" si="43"/>
        <v/>
      </c>
    </row>
    <row r="281" spans="2:29" s="2" customFormat="1" ht="57" customHeight="1" x14ac:dyDescent="0.2">
      <c r="B281" s="31"/>
      <c r="C281" s="7"/>
      <c r="D281" s="7"/>
      <c r="E281" s="32"/>
      <c r="F281" s="33"/>
      <c r="G281" s="31"/>
      <c r="H281" s="6" t="str">
        <f>IF(E281="","",VLOOKUP(E281,各種マスタ!A:C,2,0))</f>
        <v/>
      </c>
      <c r="I281" s="34" t="str">
        <f>IF(E281="","",VLOOKUP(W281,図書名リスト!A:W,5,0))</f>
        <v/>
      </c>
      <c r="J281" s="34" t="str">
        <f>IF(E281="","",VLOOKUP(W281,図書名リスト!A:W,9,0))</f>
        <v/>
      </c>
      <c r="K281" s="34" t="str">
        <f>IF(E281="","",VLOOKUP(W281,図書名リスト!A:W,23,0))</f>
        <v/>
      </c>
      <c r="L281" s="5" t="str">
        <f>IF(E281="","",VLOOKUP(W281,図書名リスト!A:W,11,0))</f>
        <v/>
      </c>
      <c r="M281" s="35" t="str">
        <f>IF(E281="","",VLOOKUP(W281,図書名リスト!A:W,14,0))</f>
        <v/>
      </c>
      <c r="N281" s="36" t="str">
        <f>IF(E281="","",VLOOKUP(W281,図書名リスト!A:W,17,0))</f>
        <v/>
      </c>
      <c r="O281" s="5" t="str">
        <f>IF(E281="","",VLOOKUP(W281,図書名リスト!A:W,21,0))</f>
        <v/>
      </c>
      <c r="P281" s="5" t="str">
        <f>IF(E281="","",VLOOKUP(W281,図書名リスト!A:W,19,0))</f>
        <v/>
      </c>
      <c r="Q281" s="5" t="str">
        <f>IF(E281="","",VLOOKUP(W281,図書名リスト!A:W,20,0))</f>
        <v/>
      </c>
      <c r="R281" s="5" t="str">
        <f>IF(E281="","",VLOOKUP(W281,図書名リスト!A:W,22,0))</f>
        <v/>
      </c>
      <c r="S281" s="27" t="str">
        <f t="shared" si="44"/>
        <v xml:space="preserve"> </v>
      </c>
      <c r="T281" s="27" t="str">
        <f t="shared" si="45"/>
        <v>　</v>
      </c>
      <c r="U281" s="27" t="str">
        <f t="shared" si="46"/>
        <v xml:space="preserve"> </v>
      </c>
      <c r="V281" s="27">
        <f t="shared" si="47"/>
        <v>0</v>
      </c>
      <c r="W281" s="27" t="str">
        <f t="shared" si="48"/>
        <v/>
      </c>
      <c r="Z281" s="1" t="str">
        <f t="shared" si="40"/>
        <v/>
      </c>
      <c r="AA281" s="1" t="str">
        <f t="shared" si="41"/>
        <v/>
      </c>
      <c r="AB281" s="1" t="str">
        <f t="shared" si="42"/>
        <v/>
      </c>
      <c r="AC281" s="1" t="str">
        <f t="shared" si="43"/>
        <v/>
      </c>
    </row>
    <row r="282" spans="2:29" s="2" customFormat="1" ht="57" customHeight="1" x14ac:dyDescent="0.2">
      <c r="B282" s="31"/>
      <c r="C282" s="7"/>
      <c r="D282" s="7"/>
      <c r="E282" s="32"/>
      <c r="F282" s="33"/>
      <c r="G282" s="31"/>
      <c r="H282" s="6" t="str">
        <f>IF(E282="","",VLOOKUP(E282,各種マスタ!A:C,2,0))</f>
        <v/>
      </c>
      <c r="I282" s="34" t="str">
        <f>IF(E282="","",VLOOKUP(W282,図書名リスト!A:W,5,0))</f>
        <v/>
      </c>
      <c r="J282" s="34" t="str">
        <f>IF(E282="","",VLOOKUP(W282,図書名リスト!A:W,9,0))</f>
        <v/>
      </c>
      <c r="K282" s="34" t="str">
        <f>IF(E282="","",VLOOKUP(W282,図書名リスト!A:W,23,0))</f>
        <v/>
      </c>
      <c r="L282" s="5" t="str">
        <f>IF(E282="","",VLOOKUP(W282,図書名リスト!A:W,11,0))</f>
        <v/>
      </c>
      <c r="M282" s="35" t="str">
        <f>IF(E282="","",VLOOKUP(W282,図書名リスト!A:W,14,0))</f>
        <v/>
      </c>
      <c r="N282" s="36" t="str">
        <f>IF(E282="","",VLOOKUP(W282,図書名リスト!A:W,17,0))</f>
        <v/>
      </c>
      <c r="O282" s="5" t="str">
        <f>IF(E282="","",VLOOKUP(W282,図書名リスト!A:W,21,0))</f>
        <v/>
      </c>
      <c r="P282" s="5" t="str">
        <f>IF(E282="","",VLOOKUP(W282,図書名リスト!A:W,19,0))</f>
        <v/>
      </c>
      <c r="Q282" s="5" t="str">
        <f>IF(E282="","",VLOOKUP(W282,図書名リスト!A:W,20,0))</f>
        <v/>
      </c>
      <c r="R282" s="5" t="str">
        <f>IF(E282="","",VLOOKUP(W282,図書名リスト!A:W,22,0))</f>
        <v/>
      </c>
      <c r="S282" s="27" t="str">
        <f t="shared" si="44"/>
        <v xml:space="preserve"> </v>
      </c>
      <c r="T282" s="27" t="str">
        <f t="shared" si="45"/>
        <v>　</v>
      </c>
      <c r="U282" s="27" t="str">
        <f t="shared" si="46"/>
        <v xml:space="preserve"> </v>
      </c>
      <c r="V282" s="27">
        <f t="shared" si="47"/>
        <v>0</v>
      </c>
      <c r="W282" s="27" t="str">
        <f t="shared" si="48"/>
        <v/>
      </c>
      <c r="Z282" s="1" t="str">
        <f t="shared" si="40"/>
        <v/>
      </c>
      <c r="AA282" s="1" t="str">
        <f t="shared" si="41"/>
        <v/>
      </c>
      <c r="AB282" s="1" t="str">
        <f t="shared" si="42"/>
        <v/>
      </c>
      <c r="AC282" s="1" t="str">
        <f t="shared" si="43"/>
        <v/>
      </c>
    </row>
    <row r="283" spans="2:29" s="2" customFormat="1" ht="57" customHeight="1" x14ac:dyDescent="0.2">
      <c r="B283" s="31"/>
      <c r="C283" s="7"/>
      <c r="D283" s="7"/>
      <c r="E283" s="32"/>
      <c r="F283" s="33"/>
      <c r="G283" s="31"/>
      <c r="H283" s="6" t="str">
        <f>IF(E283="","",VLOOKUP(E283,各種マスタ!A:C,2,0))</f>
        <v/>
      </c>
      <c r="I283" s="34" t="str">
        <f>IF(E283="","",VLOOKUP(W283,図書名リスト!A:W,5,0))</f>
        <v/>
      </c>
      <c r="J283" s="34" t="str">
        <f>IF(E283="","",VLOOKUP(W283,図書名リスト!A:W,9,0))</f>
        <v/>
      </c>
      <c r="K283" s="34" t="str">
        <f>IF(E283="","",VLOOKUP(W283,図書名リスト!A:W,23,0))</f>
        <v/>
      </c>
      <c r="L283" s="5" t="str">
        <f>IF(E283="","",VLOOKUP(W283,図書名リスト!A:W,11,0))</f>
        <v/>
      </c>
      <c r="M283" s="35" t="str">
        <f>IF(E283="","",VLOOKUP(W283,図書名リスト!A:W,14,0))</f>
        <v/>
      </c>
      <c r="N283" s="36" t="str">
        <f>IF(E283="","",VLOOKUP(W283,図書名リスト!A:W,17,0))</f>
        <v/>
      </c>
      <c r="O283" s="5" t="str">
        <f>IF(E283="","",VLOOKUP(W283,図書名リスト!A:W,21,0))</f>
        <v/>
      </c>
      <c r="P283" s="5" t="str">
        <f>IF(E283="","",VLOOKUP(W283,図書名リスト!A:W,19,0))</f>
        <v/>
      </c>
      <c r="Q283" s="5" t="str">
        <f>IF(E283="","",VLOOKUP(W283,図書名リスト!A:W,20,0))</f>
        <v/>
      </c>
      <c r="R283" s="5" t="str">
        <f>IF(E283="","",VLOOKUP(W283,図書名リスト!A:W,22,0))</f>
        <v/>
      </c>
      <c r="S283" s="27" t="str">
        <f t="shared" si="44"/>
        <v xml:space="preserve"> </v>
      </c>
      <c r="T283" s="27" t="str">
        <f t="shared" si="45"/>
        <v>　</v>
      </c>
      <c r="U283" s="27" t="str">
        <f t="shared" si="46"/>
        <v xml:space="preserve"> </v>
      </c>
      <c r="V283" s="27">
        <f t="shared" si="47"/>
        <v>0</v>
      </c>
      <c r="W283" s="27" t="str">
        <f t="shared" si="48"/>
        <v/>
      </c>
      <c r="Z283" s="1" t="str">
        <f t="shared" si="40"/>
        <v/>
      </c>
      <c r="AA283" s="1" t="str">
        <f t="shared" si="41"/>
        <v/>
      </c>
      <c r="AB283" s="1" t="str">
        <f t="shared" si="42"/>
        <v/>
      </c>
      <c r="AC283" s="1" t="str">
        <f t="shared" si="43"/>
        <v/>
      </c>
    </row>
    <row r="284" spans="2:29" s="2" customFormat="1" ht="57" customHeight="1" x14ac:dyDescent="0.2">
      <c r="B284" s="31"/>
      <c r="C284" s="7"/>
      <c r="D284" s="7"/>
      <c r="E284" s="32"/>
      <c r="F284" s="33"/>
      <c r="G284" s="31"/>
      <c r="H284" s="6" t="str">
        <f>IF(E284="","",VLOOKUP(E284,各種マスタ!A:C,2,0))</f>
        <v/>
      </c>
      <c r="I284" s="34" t="str">
        <f>IF(E284="","",VLOOKUP(W284,図書名リスト!A:W,5,0))</f>
        <v/>
      </c>
      <c r="J284" s="34" t="str">
        <f>IF(E284="","",VLOOKUP(W284,図書名リスト!A:W,9,0))</f>
        <v/>
      </c>
      <c r="K284" s="34" t="str">
        <f>IF(E284="","",VLOOKUP(W284,図書名リスト!A:W,23,0))</f>
        <v/>
      </c>
      <c r="L284" s="5" t="str">
        <f>IF(E284="","",VLOOKUP(W284,図書名リスト!A:W,11,0))</f>
        <v/>
      </c>
      <c r="M284" s="35" t="str">
        <f>IF(E284="","",VLOOKUP(W284,図書名リスト!A:W,14,0))</f>
        <v/>
      </c>
      <c r="N284" s="36" t="str">
        <f>IF(E284="","",VLOOKUP(W284,図書名リスト!A:W,17,0))</f>
        <v/>
      </c>
      <c r="O284" s="5" t="str">
        <f>IF(E284="","",VLOOKUP(W284,図書名リスト!A:W,21,0))</f>
        <v/>
      </c>
      <c r="P284" s="5" t="str">
        <f>IF(E284="","",VLOOKUP(W284,図書名リスト!A:W,19,0))</f>
        <v/>
      </c>
      <c r="Q284" s="5" t="str">
        <f>IF(E284="","",VLOOKUP(W284,図書名リスト!A:W,20,0))</f>
        <v/>
      </c>
      <c r="R284" s="5" t="str">
        <f>IF(E284="","",VLOOKUP(W284,図書名リスト!A:W,22,0))</f>
        <v/>
      </c>
      <c r="S284" s="27" t="str">
        <f t="shared" si="44"/>
        <v xml:space="preserve"> </v>
      </c>
      <c r="T284" s="27" t="str">
        <f t="shared" si="45"/>
        <v>　</v>
      </c>
      <c r="U284" s="27" t="str">
        <f t="shared" si="46"/>
        <v xml:space="preserve"> </v>
      </c>
      <c r="V284" s="27">
        <f t="shared" si="47"/>
        <v>0</v>
      </c>
      <c r="W284" s="27" t="str">
        <f t="shared" si="48"/>
        <v/>
      </c>
      <c r="Z284" s="1" t="str">
        <f t="shared" si="40"/>
        <v/>
      </c>
      <c r="AA284" s="1" t="str">
        <f t="shared" si="41"/>
        <v/>
      </c>
      <c r="AB284" s="1" t="str">
        <f t="shared" si="42"/>
        <v/>
      </c>
      <c r="AC284" s="1" t="str">
        <f t="shared" si="43"/>
        <v/>
      </c>
    </row>
    <row r="285" spans="2:29" s="2" customFormat="1" ht="57" customHeight="1" x14ac:dyDescent="0.2">
      <c r="B285" s="31"/>
      <c r="C285" s="7"/>
      <c r="D285" s="7"/>
      <c r="E285" s="32"/>
      <c r="F285" s="33"/>
      <c r="G285" s="31"/>
      <c r="H285" s="6" t="str">
        <f>IF(E285="","",VLOOKUP(E285,各種マスタ!A:C,2,0))</f>
        <v/>
      </c>
      <c r="I285" s="34" t="str">
        <f>IF(E285="","",VLOOKUP(W285,図書名リスト!A:W,5,0))</f>
        <v/>
      </c>
      <c r="J285" s="34" t="str">
        <f>IF(E285="","",VLOOKUP(W285,図書名リスト!A:W,9,0))</f>
        <v/>
      </c>
      <c r="K285" s="34" t="str">
        <f>IF(E285="","",VLOOKUP(W285,図書名リスト!A:W,23,0))</f>
        <v/>
      </c>
      <c r="L285" s="5" t="str">
        <f>IF(E285="","",VLOOKUP(W285,図書名リスト!A:W,11,0))</f>
        <v/>
      </c>
      <c r="M285" s="35" t="str">
        <f>IF(E285="","",VLOOKUP(W285,図書名リスト!A:W,14,0))</f>
        <v/>
      </c>
      <c r="N285" s="36" t="str">
        <f>IF(E285="","",VLOOKUP(W285,図書名リスト!A:W,17,0))</f>
        <v/>
      </c>
      <c r="O285" s="5" t="str">
        <f>IF(E285="","",VLOOKUP(W285,図書名リスト!A:W,21,0))</f>
        <v/>
      </c>
      <c r="P285" s="5" t="str">
        <f>IF(E285="","",VLOOKUP(W285,図書名リスト!A:W,19,0))</f>
        <v/>
      </c>
      <c r="Q285" s="5" t="str">
        <f>IF(E285="","",VLOOKUP(W285,図書名リスト!A:W,20,0))</f>
        <v/>
      </c>
      <c r="R285" s="5" t="str">
        <f>IF(E285="","",VLOOKUP(W285,図書名リスト!A:W,22,0))</f>
        <v/>
      </c>
      <c r="S285" s="27" t="str">
        <f t="shared" si="44"/>
        <v xml:space="preserve"> </v>
      </c>
      <c r="T285" s="27" t="str">
        <f t="shared" si="45"/>
        <v>　</v>
      </c>
      <c r="U285" s="27" t="str">
        <f t="shared" si="46"/>
        <v xml:space="preserve"> </v>
      </c>
      <c r="V285" s="27">
        <f t="shared" si="47"/>
        <v>0</v>
      </c>
      <c r="W285" s="27" t="str">
        <f t="shared" si="48"/>
        <v/>
      </c>
      <c r="Z285" s="1" t="str">
        <f t="shared" si="40"/>
        <v/>
      </c>
      <c r="AA285" s="1" t="str">
        <f t="shared" si="41"/>
        <v/>
      </c>
      <c r="AB285" s="1" t="str">
        <f t="shared" si="42"/>
        <v/>
      </c>
      <c r="AC285" s="1" t="str">
        <f t="shared" si="43"/>
        <v/>
      </c>
    </row>
    <row r="286" spans="2:29" s="2" customFormat="1" ht="57" customHeight="1" x14ac:dyDescent="0.2">
      <c r="B286" s="31"/>
      <c r="C286" s="7"/>
      <c r="D286" s="7"/>
      <c r="E286" s="32"/>
      <c r="F286" s="33"/>
      <c r="G286" s="31"/>
      <c r="H286" s="6" t="str">
        <f>IF(E286="","",VLOOKUP(E286,各種マスタ!A:C,2,0))</f>
        <v/>
      </c>
      <c r="I286" s="34" t="str">
        <f>IF(E286="","",VLOOKUP(W286,図書名リスト!A:W,5,0))</f>
        <v/>
      </c>
      <c r="J286" s="34" t="str">
        <f>IF(E286="","",VLOOKUP(W286,図書名リスト!A:W,9,0))</f>
        <v/>
      </c>
      <c r="K286" s="34" t="str">
        <f>IF(E286="","",VLOOKUP(W286,図書名リスト!A:W,23,0))</f>
        <v/>
      </c>
      <c r="L286" s="5" t="str">
        <f>IF(E286="","",VLOOKUP(W286,図書名リスト!A:W,11,0))</f>
        <v/>
      </c>
      <c r="M286" s="35" t="str">
        <f>IF(E286="","",VLOOKUP(W286,図書名リスト!A:W,14,0))</f>
        <v/>
      </c>
      <c r="N286" s="36" t="str">
        <f>IF(E286="","",VLOOKUP(W286,図書名リスト!A:W,17,0))</f>
        <v/>
      </c>
      <c r="O286" s="5" t="str">
        <f>IF(E286="","",VLOOKUP(W286,図書名リスト!A:W,21,0))</f>
        <v/>
      </c>
      <c r="P286" s="5" t="str">
        <f>IF(E286="","",VLOOKUP(W286,図書名リスト!A:W,19,0))</f>
        <v/>
      </c>
      <c r="Q286" s="5" t="str">
        <f>IF(E286="","",VLOOKUP(W286,図書名リスト!A:W,20,0))</f>
        <v/>
      </c>
      <c r="R286" s="5" t="str">
        <f>IF(E286="","",VLOOKUP(W286,図書名リスト!A:W,22,0))</f>
        <v/>
      </c>
      <c r="S286" s="27" t="str">
        <f t="shared" si="44"/>
        <v xml:space="preserve"> </v>
      </c>
      <c r="T286" s="27" t="str">
        <f t="shared" si="45"/>
        <v>　</v>
      </c>
      <c r="U286" s="27" t="str">
        <f t="shared" si="46"/>
        <v xml:space="preserve"> </v>
      </c>
      <c r="V286" s="27">
        <f t="shared" si="47"/>
        <v>0</v>
      </c>
      <c r="W286" s="27" t="str">
        <f t="shared" si="48"/>
        <v/>
      </c>
      <c r="Z286" s="1" t="str">
        <f t="shared" si="40"/>
        <v/>
      </c>
      <c r="AA286" s="1" t="str">
        <f t="shared" si="41"/>
        <v/>
      </c>
      <c r="AB286" s="1" t="str">
        <f t="shared" si="42"/>
        <v/>
      </c>
      <c r="AC286" s="1" t="str">
        <f t="shared" si="43"/>
        <v/>
      </c>
    </row>
    <row r="287" spans="2:29" s="2" customFormat="1" ht="57" customHeight="1" x14ac:dyDescent="0.2">
      <c r="B287" s="31"/>
      <c r="C287" s="7"/>
      <c r="D287" s="7"/>
      <c r="E287" s="32"/>
      <c r="F287" s="33"/>
      <c r="G287" s="31"/>
      <c r="H287" s="6" t="str">
        <f>IF(E287="","",VLOOKUP(E287,各種マスタ!A:C,2,0))</f>
        <v/>
      </c>
      <c r="I287" s="34" t="str">
        <f>IF(E287="","",VLOOKUP(W287,図書名リスト!A:W,5,0))</f>
        <v/>
      </c>
      <c r="J287" s="34" t="str">
        <f>IF(E287="","",VLOOKUP(W287,図書名リスト!A:W,9,0))</f>
        <v/>
      </c>
      <c r="K287" s="34" t="str">
        <f>IF(E287="","",VLOOKUP(W287,図書名リスト!A:W,23,0))</f>
        <v/>
      </c>
      <c r="L287" s="5" t="str">
        <f>IF(E287="","",VLOOKUP(W287,図書名リスト!A:W,11,0))</f>
        <v/>
      </c>
      <c r="M287" s="35" t="str">
        <f>IF(E287="","",VLOOKUP(W287,図書名リスト!A:W,14,0))</f>
        <v/>
      </c>
      <c r="N287" s="36" t="str">
        <f>IF(E287="","",VLOOKUP(W287,図書名リスト!A:W,17,0))</f>
        <v/>
      </c>
      <c r="O287" s="5" t="str">
        <f>IF(E287="","",VLOOKUP(W287,図書名リスト!A:W,21,0))</f>
        <v/>
      </c>
      <c r="P287" s="5" t="str">
        <f>IF(E287="","",VLOOKUP(W287,図書名リスト!A:W,19,0))</f>
        <v/>
      </c>
      <c r="Q287" s="5" t="str">
        <f>IF(E287="","",VLOOKUP(W287,図書名リスト!A:W,20,0))</f>
        <v/>
      </c>
      <c r="R287" s="5" t="str">
        <f>IF(E287="","",VLOOKUP(W287,図書名リスト!A:W,22,0))</f>
        <v/>
      </c>
      <c r="S287" s="27" t="str">
        <f t="shared" si="44"/>
        <v xml:space="preserve"> </v>
      </c>
      <c r="T287" s="27" t="str">
        <f t="shared" si="45"/>
        <v>　</v>
      </c>
      <c r="U287" s="27" t="str">
        <f t="shared" si="46"/>
        <v xml:space="preserve"> </v>
      </c>
      <c r="V287" s="27">
        <f t="shared" si="47"/>
        <v>0</v>
      </c>
      <c r="W287" s="27" t="str">
        <f t="shared" si="48"/>
        <v/>
      </c>
      <c r="Z287" s="1" t="str">
        <f t="shared" si="40"/>
        <v/>
      </c>
      <c r="AA287" s="1" t="str">
        <f t="shared" si="41"/>
        <v/>
      </c>
      <c r="AB287" s="1" t="str">
        <f t="shared" si="42"/>
        <v/>
      </c>
      <c r="AC287" s="1" t="str">
        <f t="shared" si="43"/>
        <v/>
      </c>
    </row>
    <row r="288" spans="2:29" s="2" customFormat="1" ht="57" customHeight="1" x14ac:dyDescent="0.2">
      <c r="B288" s="31"/>
      <c r="C288" s="7"/>
      <c r="D288" s="7"/>
      <c r="E288" s="32"/>
      <c r="F288" s="33"/>
      <c r="G288" s="31"/>
      <c r="H288" s="6" t="str">
        <f>IF(E288="","",VLOOKUP(E288,各種マスタ!A:C,2,0))</f>
        <v/>
      </c>
      <c r="I288" s="34" t="str">
        <f>IF(E288="","",VLOOKUP(W288,図書名リスト!A:W,5,0))</f>
        <v/>
      </c>
      <c r="J288" s="34" t="str">
        <f>IF(E288="","",VLOOKUP(W288,図書名リスト!A:W,9,0))</f>
        <v/>
      </c>
      <c r="K288" s="34" t="str">
        <f>IF(E288="","",VLOOKUP(W288,図書名リスト!A:W,23,0))</f>
        <v/>
      </c>
      <c r="L288" s="5" t="str">
        <f>IF(E288="","",VLOOKUP(W288,図書名リスト!A:W,11,0))</f>
        <v/>
      </c>
      <c r="M288" s="35" t="str">
        <f>IF(E288="","",VLOOKUP(W288,図書名リスト!A:W,14,0))</f>
        <v/>
      </c>
      <c r="N288" s="36" t="str">
        <f>IF(E288="","",VLOOKUP(W288,図書名リスト!A:W,17,0))</f>
        <v/>
      </c>
      <c r="O288" s="5" t="str">
        <f>IF(E288="","",VLOOKUP(W288,図書名リスト!A:W,21,0))</f>
        <v/>
      </c>
      <c r="P288" s="5" t="str">
        <f>IF(E288="","",VLOOKUP(W288,図書名リスト!A:W,19,0))</f>
        <v/>
      </c>
      <c r="Q288" s="5" t="str">
        <f>IF(E288="","",VLOOKUP(W288,図書名リスト!A:W,20,0))</f>
        <v/>
      </c>
      <c r="R288" s="5" t="str">
        <f>IF(E288="","",VLOOKUP(W288,図書名リスト!A:W,22,0))</f>
        <v/>
      </c>
      <c r="S288" s="27" t="str">
        <f t="shared" si="44"/>
        <v xml:space="preserve"> </v>
      </c>
      <c r="T288" s="27" t="str">
        <f t="shared" si="45"/>
        <v>　</v>
      </c>
      <c r="U288" s="27" t="str">
        <f t="shared" si="46"/>
        <v xml:space="preserve"> </v>
      </c>
      <c r="V288" s="27">
        <f t="shared" si="47"/>
        <v>0</v>
      </c>
      <c r="W288" s="27" t="str">
        <f t="shared" si="48"/>
        <v/>
      </c>
      <c r="Z288" s="1" t="str">
        <f t="shared" si="40"/>
        <v/>
      </c>
      <c r="AA288" s="1" t="str">
        <f t="shared" si="41"/>
        <v/>
      </c>
      <c r="AB288" s="1" t="str">
        <f t="shared" si="42"/>
        <v/>
      </c>
      <c r="AC288" s="1" t="str">
        <f t="shared" si="43"/>
        <v/>
      </c>
    </row>
    <row r="289" spans="2:29" s="2" customFormat="1" ht="57" customHeight="1" x14ac:dyDescent="0.2">
      <c r="B289" s="31"/>
      <c r="C289" s="7"/>
      <c r="D289" s="7"/>
      <c r="E289" s="32"/>
      <c r="F289" s="33"/>
      <c r="G289" s="31"/>
      <c r="H289" s="6" t="str">
        <f>IF(E289="","",VLOOKUP(E289,各種マスタ!A:C,2,0))</f>
        <v/>
      </c>
      <c r="I289" s="34" t="str">
        <f>IF(E289="","",VLOOKUP(W289,図書名リスト!A:W,5,0))</f>
        <v/>
      </c>
      <c r="J289" s="34" t="str">
        <f>IF(E289="","",VLOOKUP(W289,図書名リスト!A:W,9,0))</f>
        <v/>
      </c>
      <c r="K289" s="34" t="str">
        <f>IF(E289="","",VLOOKUP(W289,図書名リスト!A:W,23,0))</f>
        <v/>
      </c>
      <c r="L289" s="5" t="str">
        <f>IF(E289="","",VLOOKUP(W289,図書名リスト!A:W,11,0))</f>
        <v/>
      </c>
      <c r="M289" s="35" t="str">
        <f>IF(E289="","",VLOOKUP(W289,図書名リスト!A:W,14,0))</f>
        <v/>
      </c>
      <c r="N289" s="36" t="str">
        <f>IF(E289="","",VLOOKUP(W289,図書名リスト!A:W,17,0))</f>
        <v/>
      </c>
      <c r="O289" s="5" t="str">
        <f>IF(E289="","",VLOOKUP(W289,図書名リスト!A:W,21,0))</f>
        <v/>
      </c>
      <c r="P289" s="5" t="str">
        <f>IF(E289="","",VLOOKUP(W289,図書名リスト!A:W,19,0))</f>
        <v/>
      </c>
      <c r="Q289" s="5" t="str">
        <f>IF(E289="","",VLOOKUP(W289,図書名リスト!A:W,20,0))</f>
        <v/>
      </c>
      <c r="R289" s="5" t="str">
        <f>IF(E289="","",VLOOKUP(W289,図書名リスト!A:W,22,0))</f>
        <v/>
      </c>
      <c r="S289" s="27" t="str">
        <f t="shared" si="44"/>
        <v xml:space="preserve"> </v>
      </c>
      <c r="T289" s="27" t="str">
        <f t="shared" si="45"/>
        <v>　</v>
      </c>
      <c r="U289" s="27" t="str">
        <f t="shared" si="46"/>
        <v xml:space="preserve"> </v>
      </c>
      <c r="V289" s="27">
        <f t="shared" si="47"/>
        <v>0</v>
      </c>
      <c r="W289" s="27" t="str">
        <f t="shared" si="48"/>
        <v/>
      </c>
      <c r="Z289" s="1" t="str">
        <f t="shared" si="40"/>
        <v/>
      </c>
      <c r="AA289" s="1" t="str">
        <f t="shared" si="41"/>
        <v/>
      </c>
      <c r="AB289" s="1" t="str">
        <f t="shared" si="42"/>
        <v/>
      </c>
      <c r="AC289" s="1" t="str">
        <f t="shared" si="43"/>
        <v/>
      </c>
    </row>
    <row r="290" spans="2:29" s="2" customFormat="1" ht="57" customHeight="1" x14ac:dyDescent="0.2">
      <c r="B290" s="31"/>
      <c r="C290" s="7"/>
      <c r="D290" s="7"/>
      <c r="E290" s="32"/>
      <c r="F290" s="33"/>
      <c r="G290" s="31"/>
      <c r="H290" s="6" t="str">
        <f>IF(E290="","",VLOOKUP(E290,各種マスタ!A:C,2,0))</f>
        <v/>
      </c>
      <c r="I290" s="34" t="str">
        <f>IF(E290="","",VLOOKUP(W290,図書名リスト!A:W,5,0))</f>
        <v/>
      </c>
      <c r="J290" s="34" t="str">
        <f>IF(E290="","",VLOOKUP(W290,図書名リスト!A:W,9,0))</f>
        <v/>
      </c>
      <c r="K290" s="34" t="str">
        <f>IF(E290="","",VLOOKUP(W290,図書名リスト!A:W,23,0))</f>
        <v/>
      </c>
      <c r="L290" s="5" t="str">
        <f>IF(E290="","",VLOOKUP(W290,図書名リスト!A:W,11,0))</f>
        <v/>
      </c>
      <c r="M290" s="35" t="str">
        <f>IF(E290="","",VLOOKUP(W290,図書名リスト!A:W,14,0))</f>
        <v/>
      </c>
      <c r="N290" s="36" t="str">
        <f>IF(E290="","",VLOOKUP(W290,図書名リスト!A:W,17,0))</f>
        <v/>
      </c>
      <c r="O290" s="5" t="str">
        <f>IF(E290="","",VLOOKUP(W290,図書名リスト!A:W,21,0))</f>
        <v/>
      </c>
      <c r="P290" s="5" t="str">
        <f>IF(E290="","",VLOOKUP(W290,図書名リスト!A:W,19,0))</f>
        <v/>
      </c>
      <c r="Q290" s="5" t="str">
        <f>IF(E290="","",VLOOKUP(W290,図書名リスト!A:W,20,0))</f>
        <v/>
      </c>
      <c r="R290" s="5" t="str">
        <f>IF(E290="","",VLOOKUP(W290,図書名リスト!A:W,22,0))</f>
        <v/>
      </c>
      <c r="S290" s="27" t="str">
        <f t="shared" si="44"/>
        <v xml:space="preserve"> </v>
      </c>
      <c r="T290" s="27" t="str">
        <f t="shared" si="45"/>
        <v>　</v>
      </c>
      <c r="U290" s="27" t="str">
        <f t="shared" si="46"/>
        <v xml:space="preserve"> </v>
      </c>
      <c r="V290" s="27">
        <f t="shared" si="47"/>
        <v>0</v>
      </c>
      <c r="W290" s="27" t="str">
        <f t="shared" si="48"/>
        <v/>
      </c>
      <c r="Z290" s="1" t="str">
        <f t="shared" si="40"/>
        <v/>
      </c>
      <c r="AA290" s="1" t="str">
        <f t="shared" si="41"/>
        <v/>
      </c>
      <c r="AB290" s="1" t="str">
        <f t="shared" si="42"/>
        <v/>
      </c>
      <c r="AC290" s="1" t="str">
        <f t="shared" si="43"/>
        <v/>
      </c>
    </row>
    <row r="291" spans="2:29" s="2" customFormat="1" ht="57" customHeight="1" x14ac:dyDescent="0.2">
      <c r="B291" s="31"/>
      <c r="C291" s="7"/>
      <c r="D291" s="7"/>
      <c r="E291" s="32"/>
      <c r="F291" s="33"/>
      <c r="G291" s="31"/>
      <c r="H291" s="6" t="str">
        <f>IF(E291="","",VLOOKUP(E291,各種マスタ!A:C,2,0))</f>
        <v/>
      </c>
      <c r="I291" s="34" t="str">
        <f>IF(E291="","",VLOOKUP(W291,図書名リスト!A:W,5,0))</f>
        <v/>
      </c>
      <c r="J291" s="34" t="str">
        <f>IF(E291="","",VLOOKUP(W291,図書名リスト!A:W,9,0))</f>
        <v/>
      </c>
      <c r="K291" s="34" t="str">
        <f>IF(E291="","",VLOOKUP(W291,図書名リスト!A:W,23,0))</f>
        <v/>
      </c>
      <c r="L291" s="5" t="str">
        <f>IF(E291="","",VLOOKUP(W291,図書名リスト!A:W,11,0))</f>
        <v/>
      </c>
      <c r="M291" s="35" t="str">
        <f>IF(E291="","",VLOOKUP(W291,図書名リスト!A:W,14,0))</f>
        <v/>
      </c>
      <c r="N291" s="36" t="str">
        <f>IF(E291="","",VLOOKUP(W291,図書名リスト!A:W,17,0))</f>
        <v/>
      </c>
      <c r="O291" s="5" t="str">
        <f>IF(E291="","",VLOOKUP(W291,図書名リスト!A:W,21,0))</f>
        <v/>
      </c>
      <c r="P291" s="5" t="str">
        <f>IF(E291="","",VLOOKUP(W291,図書名リスト!A:W,19,0))</f>
        <v/>
      </c>
      <c r="Q291" s="5" t="str">
        <f>IF(E291="","",VLOOKUP(W291,図書名リスト!A:W,20,0))</f>
        <v/>
      </c>
      <c r="R291" s="5" t="str">
        <f>IF(E291="","",VLOOKUP(W291,図書名リスト!A:W,22,0))</f>
        <v/>
      </c>
      <c r="S291" s="27" t="str">
        <f t="shared" si="44"/>
        <v xml:space="preserve"> </v>
      </c>
      <c r="T291" s="27" t="str">
        <f t="shared" si="45"/>
        <v>　</v>
      </c>
      <c r="U291" s="27" t="str">
        <f t="shared" si="46"/>
        <v xml:space="preserve"> </v>
      </c>
      <c r="V291" s="27">
        <f t="shared" si="47"/>
        <v>0</v>
      </c>
      <c r="W291" s="27" t="str">
        <f t="shared" si="48"/>
        <v/>
      </c>
      <c r="Z291" s="1" t="str">
        <f t="shared" si="40"/>
        <v/>
      </c>
      <c r="AA291" s="1" t="str">
        <f t="shared" si="41"/>
        <v/>
      </c>
      <c r="AB291" s="1" t="str">
        <f t="shared" si="42"/>
        <v/>
      </c>
      <c r="AC291" s="1" t="str">
        <f t="shared" si="43"/>
        <v/>
      </c>
    </row>
    <row r="292" spans="2:29" s="2" customFormat="1" ht="57" customHeight="1" x14ac:dyDescent="0.2">
      <c r="B292" s="31"/>
      <c r="C292" s="7"/>
      <c r="D292" s="7"/>
      <c r="E292" s="32"/>
      <c r="F292" s="33"/>
      <c r="G292" s="31"/>
      <c r="H292" s="6" t="str">
        <f>IF(E292="","",VLOOKUP(E292,各種マスタ!A:C,2,0))</f>
        <v/>
      </c>
      <c r="I292" s="34" t="str">
        <f>IF(E292="","",VLOOKUP(W292,図書名リスト!A:W,5,0))</f>
        <v/>
      </c>
      <c r="J292" s="34" t="str">
        <f>IF(E292="","",VLOOKUP(W292,図書名リスト!A:W,9,0))</f>
        <v/>
      </c>
      <c r="K292" s="34" t="str">
        <f>IF(E292="","",VLOOKUP(W292,図書名リスト!A:W,23,0))</f>
        <v/>
      </c>
      <c r="L292" s="5" t="str">
        <f>IF(E292="","",VLOOKUP(W292,図書名リスト!A:W,11,0))</f>
        <v/>
      </c>
      <c r="M292" s="35" t="str">
        <f>IF(E292="","",VLOOKUP(W292,図書名リスト!A:W,14,0))</f>
        <v/>
      </c>
      <c r="N292" s="36" t="str">
        <f>IF(E292="","",VLOOKUP(W292,図書名リスト!A:W,17,0))</f>
        <v/>
      </c>
      <c r="O292" s="5" t="str">
        <f>IF(E292="","",VLOOKUP(W292,図書名リスト!A:W,21,0))</f>
        <v/>
      </c>
      <c r="P292" s="5" t="str">
        <f>IF(E292="","",VLOOKUP(W292,図書名リスト!A:W,19,0))</f>
        <v/>
      </c>
      <c r="Q292" s="5" t="str">
        <f>IF(E292="","",VLOOKUP(W292,図書名リスト!A:W,20,0))</f>
        <v/>
      </c>
      <c r="R292" s="5" t="str">
        <f>IF(E292="","",VLOOKUP(W292,図書名リスト!A:W,22,0))</f>
        <v/>
      </c>
      <c r="S292" s="27" t="str">
        <f t="shared" si="44"/>
        <v xml:space="preserve"> </v>
      </c>
      <c r="T292" s="27" t="str">
        <f t="shared" si="45"/>
        <v>　</v>
      </c>
      <c r="U292" s="27" t="str">
        <f t="shared" si="46"/>
        <v xml:space="preserve"> </v>
      </c>
      <c r="V292" s="27">
        <f t="shared" si="47"/>
        <v>0</v>
      </c>
      <c r="W292" s="27" t="str">
        <f t="shared" si="48"/>
        <v/>
      </c>
      <c r="Z292" s="1" t="str">
        <f t="shared" si="40"/>
        <v/>
      </c>
      <c r="AA292" s="1" t="str">
        <f t="shared" si="41"/>
        <v/>
      </c>
      <c r="AB292" s="1" t="str">
        <f t="shared" si="42"/>
        <v/>
      </c>
      <c r="AC292" s="1" t="str">
        <f t="shared" si="43"/>
        <v/>
      </c>
    </row>
    <row r="293" spans="2:29" s="2" customFormat="1" ht="57" customHeight="1" x14ac:dyDescent="0.2">
      <c r="B293" s="31"/>
      <c r="C293" s="7"/>
      <c r="D293" s="7"/>
      <c r="E293" s="32"/>
      <c r="F293" s="33"/>
      <c r="G293" s="31"/>
      <c r="H293" s="6" t="str">
        <f>IF(E293="","",VLOOKUP(E293,各種マスタ!A:C,2,0))</f>
        <v/>
      </c>
      <c r="I293" s="34" t="str">
        <f>IF(E293="","",VLOOKUP(W293,図書名リスト!A:W,5,0))</f>
        <v/>
      </c>
      <c r="J293" s="34" t="str">
        <f>IF(E293="","",VLOOKUP(W293,図書名リスト!A:W,9,0))</f>
        <v/>
      </c>
      <c r="K293" s="34" t="str">
        <f>IF(E293="","",VLOOKUP(W293,図書名リスト!A:W,23,0))</f>
        <v/>
      </c>
      <c r="L293" s="5" t="str">
        <f>IF(E293="","",VLOOKUP(W293,図書名リスト!A:W,11,0))</f>
        <v/>
      </c>
      <c r="M293" s="35" t="str">
        <f>IF(E293="","",VLOOKUP(W293,図書名リスト!A:W,14,0))</f>
        <v/>
      </c>
      <c r="N293" s="36" t="str">
        <f>IF(E293="","",VLOOKUP(W293,図書名リスト!A:W,17,0))</f>
        <v/>
      </c>
      <c r="O293" s="5" t="str">
        <f>IF(E293="","",VLOOKUP(W293,図書名リスト!A:W,21,0))</f>
        <v/>
      </c>
      <c r="P293" s="5" t="str">
        <f>IF(E293="","",VLOOKUP(W293,図書名リスト!A:W,19,0))</f>
        <v/>
      </c>
      <c r="Q293" s="5" t="str">
        <f>IF(E293="","",VLOOKUP(W293,図書名リスト!A:W,20,0))</f>
        <v/>
      </c>
      <c r="R293" s="5" t="str">
        <f>IF(E293="","",VLOOKUP(W293,図書名リスト!A:W,22,0))</f>
        <v/>
      </c>
      <c r="S293" s="27" t="str">
        <f t="shared" si="44"/>
        <v xml:space="preserve"> </v>
      </c>
      <c r="T293" s="27" t="str">
        <f t="shared" si="45"/>
        <v>　</v>
      </c>
      <c r="U293" s="27" t="str">
        <f t="shared" si="46"/>
        <v xml:space="preserve"> </v>
      </c>
      <c r="V293" s="27">
        <f t="shared" si="47"/>
        <v>0</v>
      </c>
      <c r="W293" s="27" t="str">
        <f t="shared" si="48"/>
        <v/>
      </c>
      <c r="Z293" s="1" t="str">
        <f t="shared" si="40"/>
        <v/>
      </c>
      <c r="AA293" s="1" t="str">
        <f t="shared" si="41"/>
        <v/>
      </c>
      <c r="AB293" s="1" t="str">
        <f t="shared" si="42"/>
        <v/>
      </c>
      <c r="AC293" s="1" t="str">
        <f t="shared" si="43"/>
        <v/>
      </c>
    </row>
    <row r="294" spans="2:29" s="2" customFormat="1" ht="57" customHeight="1" x14ac:dyDescent="0.2">
      <c r="B294" s="31"/>
      <c r="C294" s="7"/>
      <c r="D294" s="7"/>
      <c r="E294" s="32"/>
      <c r="F294" s="33"/>
      <c r="G294" s="31"/>
      <c r="H294" s="6" t="str">
        <f>IF(E294="","",VLOOKUP(E294,各種マスタ!A:C,2,0))</f>
        <v/>
      </c>
      <c r="I294" s="34" t="str">
        <f>IF(E294="","",VLOOKUP(W294,図書名リスト!A:W,5,0))</f>
        <v/>
      </c>
      <c r="J294" s="34" t="str">
        <f>IF(E294="","",VLOOKUP(W294,図書名リスト!A:W,9,0))</f>
        <v/>
      </c>
      <c r="K294" s="34" t="str">
        <f>IF(E294="","",VLOOKUP(W294,図書名リスト!A:W,23,0))</f>
        <v/>
      </c>
      <c r="L294" s="5" t="str">
        <f>IF(E294="","",VLOOKUP(W294,図書名リスト!A:W,11,0))</f>
        <v/>
      </c>
      <c r="M294" s="35" t="str">
        <f>IF(E294="","",VLOOKUP(W294,図書名リスト!A:W,14,0))</f>
        <v/>
      </c>
      <c r="N294" s="36" t="str">
        <f>IF(E294="","",VLOOKUP(W294,図書名リスト!A:W,17,0))</f>
        <v/>
      </c>
      <c r="O294" s="5" t="str">
        <f>IF(E294="","",VLOOKUP(W294,図書名リスト!A:W,21,0))</f>
        <v/>
      </c>
      <c r="P294" s="5" t="str">
        <f>IF(E294="","",VLOOKUP(W294,図書名リスト!A:W,19,0))</f>
        <v/>
      </c>
      <c r="Q294" s="5" t="str">
        <f>IF(E294="","",VLOOKUP(W294,図書名リスト!A:W,20,0))</f>
        <v/>
      </c>
      <c r="R294" s="5" t="str">
        <f>IF(E294="","",VLOOKUP(W294,図書名リスト!A:W,22,0))</f>
        <v/>
      </c>
      <c r="S294" s="27" t="str">
        <f t="shared" si="44"/>
        <v xml:space="preserve"> </v>
      </c>
      <c r="T294" s="27" t="str">
        <f t="shared" si="45"/>
        <v>　</v>
      </c>
      <c r="U294" s="27" t="str">
        <f t="shared" si="46"/>
        <v xml:space="preserve"> </v>
      </c>
      <c r="V294" s="27">
        <f t="shared" si="47"/>
        <v>0</v>
      </c>
      <c r="W294" s="27" t="str">
        <f t="shared" si="48"/>
        <v/>
      </c>
      <c r="Z294" s="1" t="str">
        <f t="shared" si="40"/>
        <v/>
      </c>
      <c r="AA294" s="1" t="str">
        <f t="shared" si="41"/>
        <v/>
      </c>
      <c r="AB294" s="1" t="str">
        <f t="shared" si="42"/>
        <v/>
      </c>
      <c r="AC294" s="1" t="str">
        <f t="shared" si="43"/>
        <v/>
      </c>
    </row>
    <row r="295" spans="2:29" s="2" customFormat="1" ht="57" customHeight="1" x14ac:dyDescent="0.2">
      <c r="B295" s="31"/>
      <c r="C295" s="7"/>
      <c r="D295" s="7"/>
      <c r="E295" s="32"/>
      <c r="F295" s="33"/>
      <c r="G295" s="31"/>
      <c r="H295" s="6" t="str">
        <f>IF(E295="","",VLOOKUP(E295,各種マスタ!A:C,2,0))</f>
        <v/>
      </c>
      <c r="I295" s="34" t="str">
        <f>IF(E295="","",VLOOKUP(W295,図書名リスト!A:W,5,0))</f>
        <v/>
      </c>
      <c r="J295" s="34" t="str">
        <f>IF(E295="","",VLOOKUP(W295,図書名リスト!A:W,9,0))</f>
        <v/>
      </c>
      <c r="K295" s="34" t="str">
        <f>IF(E295="","",VLOOKUP(W295,図書名リスト!A:W,23,0))</f>
        <v/>
      </c>
      <c r="L295" s="5" t="str">
        <f>IF(E295="","",VLOOKUP(W295,図書名リスト!A:W,11,0))</f>
        <v/>
      </c>
      <c r="M295" s="35" t="str">
        <f>IF(E295="","",VLOOKUP(W295,図書名リスト!A:W,14,0))</f>
        <v/>
      </c>
      <c r="N295" s="36" t="str">
        <f>IF(E295="","",VLOOKUP(W295,図書名リスト!A:W,17,0))</f>
        <v/>
      </c>
      <c r="O295" s="5" t="str">
        <f>IF(E295="","",VLOOKUP(W295,図書名リスト!A:W,21,0))</f>
        <v/>
      </c>
      <c r="P295" s="5" t="str">
        <f>IF(E295="","",VLOOKUP(W295,図書名リスト!A:W,19,0))</f>
        <v/>
      </c>
      <c r="Q295" s="5" t="str">
        <f>IF(E295="","",VLOOKUP(W295,図書名リスト!A:W,20,0))</f>
        <v/>
      </c>
      <c r="R295" s="5" t="str">
        <f>IF(E295="","",VLOOKUP(W295,図書名リスト!A:W,22,0))</f>
        <v/>
      </c>
      <c r="S295" s="27" t="str">
        <f t="shared" si="44"/>
        <v xml:space="preserve"> </v>
      </c>
      <c r="T295" s="27" t="str">
        <f t="shared" si="45"/>
        <v>　</v>
      </c>
      <c r="U295" s="27" t="str">
        <f t="shared" si="46"/>
        <v xml:space="preserve"> </v>
      </c>
      <c r="V295" s="27">
        <f t="shared" si="47"/>
        <v>0</v>
      </c>
      <c r="W295" s="27" t="str">
        <f t="shared" si="48"/>
        <v/>
      </c>
      <c r="Z295" s="1" t="str">
        <f t="shared" si="40"/>
        <v/>
      </c>
      <c r="AA295" s="1" t="str">
        <f t="shared" si="41"/>
        <v/>
      </c>
      <c r="AB295" s="1" t="str">
        <f t="shared" si="42"/>
        <v/>
      </c>
      <c r="AC295" s="1" t="str">
        <f t="shared" si="43"/>
        <v/>
      </c>
    </row>
    <row r="296" spans="2:29" s="2" customFormat="1" ht="57" customHeight="1" x14ac:dyDescent="0.2">
      <c r="B296" s="31"/>
      <c r="C296" s="7"/>
      <c r="D296" s="7"/>
      <c r="E296" s="32"/>
      <c r="F296" s="33"/>
      <c r="G296" s="31"/>
      <c r="H296" s="6" t="str">
        <f>IF(E296="","",VLOOKUP(E296,各種マスタ!A:C,2,0))</f>
        <v/>
      </c>
      <c r="I296" s="34" t="str">
        <f>IF(E296="","",VLOOKUP(W296,図書名リスト!A:W,5,0))</f>
        <v/>
      </c>
      <c r="J296" s="34" t="str">
        <f>IF(E296="","",VLOOKUP(W296,図書名リスト!A:W,9,0))</f>
        <v/>
      </c>
      <c r="K296" s="34" t="str">
        <f>IF(E296="","",VLOOKUP(W296,図書名リスト!A:W,23,0))</f>
        <v/>
      </c>
      <c r="L296" s="5" t="str">
        <f>IF(E296="","",VLOOKUP(W296,図書名リスト!A:W,11,0))</f>
        <v/>
      </c>
      <c r="M296" s="35" t="str">
        <f>IF(E296="","",VLOOKUP(W296,図書名リスト!A:W,14,0))</f>
        <v/>
      </c>
      <c r="N296" s="36" t="str">
        <f>IF(E296="","",VLOOKUP(W296,図書名リスト!A:W,17,0))</f>
        <v/>
      </c>
      <c r="O296" s="5" t="str">
        <f>IF(E296="","",VLOOKUP(W296,図書名リスト!A:W,21,0))</f>
        <v/>
      </c>
      <c r="P296" s="5" t="str">
        <f>IF(E296="","",VLOOKUP(W296,図書名リスト!A:W,19,0))</f>
        <v/>
      </c>
      <c r="Q296" s="5" t="str">
        <f>IF(E296="","",VLOOKUP(W296,図書名リスト!A:W,20,0))</f>
        <v/>
      </c>
      <c r="R296" s="5" t="str">
        <f>IF(E296="","",VLOOKUP(W296,図書名リスト!A:W,22,0))</f>
        <v/>
      </c>
      <c r="S296" s="27" t="str">
        <f t="shared" si="44"/>
        <v xml:space="preserve"> </v>
      </c>
      <c r="T296" s="27" t="str">
        <f t="shared" si="45"/>
        <v>　</v>
      </c>
      <c r="U296" s="27" t="str">
        <f t="shared" si="46"/>
        <v xml:space="preserve"> </v>
      </c>
      <c r="V296" s="27">
        <f t="shared" si="47"/>
        <v>0</v>
      </c>
      <c r="W296" s="27" t="str">
        <f t="shared" si="48"/>
        <v/>
      </c>
      <c r="Z296" s="1" t="str">
        <f t="shared" si="40"/>
        <v/>
      </c>
      <c r="AA296" s="1" t="str">
        <f t="shared" si="41"/>
        <v/>
      </c>
      <c r="AB296" s="1" t="str">
        <f t="shared" si="42"/>
        <v/>
      </c>
      <c r="AC296" s="1" t="str">
        <f t="shared" si="43"/>
        <v/>
      </c>
    </row>
    <row r="297" spans="2:29" s="2" customFormat="1" ht="57" customHeight="1" x14ac:dyDescent="0.2">
      <c r="B297" s="31"/>
      <c r="C297" s="7"/>
      <c r="D297" s="7"/>
      <c r="E297" s="32"/>
      <c r="F297" s="33"/>
      <c r="G297" s="31"/>
      <c r="H297" s="6" t="str">
        <f>IF(E297="","",VLOOKUP(E297,各種マスタ!A:C,2,0))</f>
        <v/>
      </c>
      <c r="I297" s="34" t="str">
        <f>IF(E297="","",VLOOKUP(W297,図書名リスト!A:W,5,0))</f>
        <v/>
      </c>
      <c r="J297" s="34" t="str">
        <f>IF(E297="","",VLOOKUP(W297,図書名リスト!A:W,9,0))</f>
        <v/>
      </c>
      <c r="K297" s="34" t="str">
        <f>IF(E297="","",VLOOKUP(W297,図書名リスト!A:W,23,0))</f>
        <v/>
      </c>
      <c r="L297" s="5" t="str">
        <f>IF(E297="","",VLOOKUP(W297,図書名リスト!A:W,11,0))</f>
        <v/>
      </c>
      <c r="M297" s="35" t="str">
        <f>IF(E297="","",VLOOKUP(W297,図書名リスト!A:W,14,0))</f>
        <v/>
      </c>
      <c r="N297" s="36" t="str">
        <f>IF(E297="","",VLOOKUP(W297,図書名リスト!A:W,17,0))</f>
        <v/>
      </c>
      <c r="O297" s="5" t="str">
        <f>IF(E297="","",VLOOKUP(W297,図書名リスト!A:W,21,0))</f>
        <v/>
      </c>
      <c r="P297" s="5" t="str">
        <f>IF(E297="","",VLOOKUP(W297,図書名リスト!A:W,19,0))</f>
        <v/>
      </c>
      <c r="Q297" s="5" t="str">
        <f>IF(E297="","",VLOOKUP(W297,図書名リスト!A:W,20,0))</f>
        <v/>
      </c>
      <c r="R297" s="5" t="str">
        <f>IF(E297="","",VLOOKUP(W297,図書名リスト!A:W,22,0))</f>
        <v/>
      </c>
      <c r="S297" s="27" t="str">
        <f t="shared" si="44"/>
        <v xml:space="preserve"> </v>
      </c>
      <c r="T297" s="27" t="str">
        <f t="shared" si="45"/>
        <v>　</v>
      </c>
      <c r="U297" s="27" t="str">
        <f t="shared" si="46"/>
        <v xml:space="preserve"> </v>
      </c>
      <c r="V297" s="27">
        <f t="shared" si="47"/>
        <v>0</v>
      </c>
      <c r="W297" s="27" t="str">
        <f t="shared" si="48"/>
        <v/>
      </c>
      <c r="Z297" s="1" t="str">
        <f t="shared" si="40"/>
        <v/>
      </c>
      <c r="AA297" s="1" t="str">
        <f t="shared" si="41"/>
        <v/>
      </c>
      <c r="AB297" s="1" t="str">
        <f t="shared" si="42"/>
        <v/>
      </c>
      <c r="AC297" s="1" t="str">
        <f t="shared" si="43"/>
        <v/>
      </c>
    </row>
    <row r="298" spans="2:29" s="2" customFormat="1" ht="57" customHeight="1" x14ac:dyDescent="0.2">
      <c r="B298" s="31"/>
      <c r="C298" s="7"/>
      <c r="D298" s="7"/>
      <c r="E298" s="32"/>
      <c r="F298" s="33"/>
      <c r="G298" s="31"/>
      <c r="H298" s="6" t="str">
        <f>IF(E298="","",VLOOKUP(E298,各種マスタ!A:C,2,0))</f>
        <v/>
      </c>
      <c r="I298" s="34" t="str">
        <f>IF(E298="","",VLOOKUP(W298,図書名リスト!A:W,5,0))</f>
        <v/>
      </c>
      <c r="J298" s="34" t="str">
        <f>IF(E298="","",VLOOKUP(W298,図書名リスト!A:W,9,0))</f>
        <v/>
      </c>
      <c r="K298" s="34" t="str">
        <f>IF(E298="","",VLOOKUP(W298,図書名リスト!A:W,23,0))</f>
        <v/>
      </c>
      <c r="L298" s="5" t="str">
        <f>IF(E298="","",VLOOKUP(W298,図書名リスト!A:W,11,0))</f>
        <v/>
      </c>
      <c r="M298" s="35" t="str">
        <f>IF(E298="","",VLOOKUP(W298,図書名リスト!A:W,14,0))</f>
        <v/>
      </c>
      <c r="N298" s="36" t="str">
        <f>IF(E298="","",VLOOKUP(W298,図書名リスト!A:W,17,0))</f>
        <v/>
      </c>
      <c r="O298" s="5" t="str">
        <f>IF(E298="","",VLOOKUP(W298,図書名リスト!A:W,21,0))</f>
        <v/>
      </c>
      <c r="P298" s="5" t="str">
        <f>IF(E298="","",VLOOKUP(W298,図書名リスト!A:W,19,0))</f>
        <v/>
      </c>
      <c r="Q298" s="5" t="str">
        <f>IF(E298="","",VLOOKUP(W298,図書名リスト!A:W,20,0))</f>
        <v/>
      </c>
      <c r="R298" s="5" t="str">
        <f>IF(E298="","",VLOOKUP(W298,図書名リスト!A:W,22,0))</f>
        <v/>
      </c>
      <c r="S298" s="27" t="str">
        <f t="shared" si="44"/>
        <v xml:space="preserve"> </v>
      </c>
      <c r="T298" s="27" t="str">
        <f t="shared" si="45"/>
        <v>　</v>
      </c>
      <c r="U298" s="27" t="str">
        <f t="shared" si="46"/>
        <v xml:space="preserve"> </v>
      </c>
      <c r="V298" s="27">
        <f t="shared" si="47"/>
        <v>0</v>
      </c>
      <c r="W298" s="27" t="str">
        <f t="shared" si="48"/>
        <v/>
      </c>
      <c r="Z298" s="1" t="str">
        <f t="shared" si="40"/>
        <v/>
      </c>
      <c r="AA298" s="1" t="str">
        <f t="shared" si="41"/>
        <v/>
      </c>
      <c r="AB298" s="1" t="str">
        <f t="shared" si="42"/>
        <v/>
      </c>
      <c r="AC298" s="1" t="str">
        <f t="shared" si="43"/>
        <v/>
      </c>
    </row>
    <row r="299" spans="2:29" s="2" customFormat="1" ht="57" customHeight="1" x14ac:dyDescent="0.2">
      <c r="B299" s="31"/>
      <c r="C299" s="7"/>
      <c r="D299" s="7"/>
      <c r="E299" s="32"/>
      <c r="F299" s="33"/>
      <c r="G299" s="31"/>
      <c r="H299" s="6" t="str">
        <f>IF(E299="","",VLOOKUP(E299,各種マスタ!A:C,2,0))</f>
        <v/>
      </c>
      <c r="I299" s="34" t="str">
        <f>IF(E299="","",VLOOKUP(W299,図書名リスト!A:W,5,0))</f>
        <v/>
      </c>
      <c r="J299" s="34" t="str">
        <f>IF(E299="","",VLOOKUP(W299,図書名リスト!A:W,9,0))</f>
        <v/>
      </c>
      <c r="K299" s="34" t="str">
        <f>IF(E299="","",VLOOKUP(W299,図書名リスト!A:W,23,0))</f>
        <v/>
      </c>
      <c r="L299" s="5" t="str">
        <f>IF(E299="","",VLOOKUP(W299,図書名リスト!A:W,11,0))</f>
        <v/>
      </c>
      <c r="M299" s="35" t="str">
        <f>IF(E299="","",VLOOKUP(W299,図書名リスト!A:W,14,0))</f>
        <v/>
      </c>
      <c r="N299" s="36" t="str">
        <f>IF(E299="","",VLOOKUP(W299,図書名リスト!A:W,17,0))</f>
        <v/>
      </c>
      <c r="O299" s="5" t="str">
        <f>IF(E299="","",VLOOKUP(W299,図書名リスト!A:W,21,0))</f>
        <v/>
      </c>
      <c r="P299" s="5" t="str">
        <f>IF(E299="","",VLOOKUP(W299,図書名リスト!A:W,19,0))</f>
        <v/>
      </c>
      <c r="Q299" s="5" t="str">
        <f>IF(E299="","",VLOOKUP(W299,図書名リスト!A:W,20,0))</f>
        <v/>
      </c>
      <c r="R299" s="5" t="str">
        <f>IF(E299="","",VLOOKUP(W299,図書名リスト!A:W,22,0))</f>
        <v/>
      </c>
      <c r="S299" s="27" t="str">
        <f t="shared" si="44"/>
        <v xml:space="preserve"> </v>
      </c>
      <c r="T299" s="27" t="str">
        <f t="shared" si="45"/>
        <v>　</v>
      </c>
      <c r="U299" s="27" t="str">
        <f t="shared" si="46"/>
        <v xml:space="preserve"> </v>
      </c>
      <c r="V299" s="27">
        <f t="shared" si="47"/>
        <v>0</v>
      </c>
      <c r="W299" s="27" t="str">
        <f t="shared" si="48"/>
        <v/>
      </c>
      <c r="Z299" s="1" t="str">
        <f t="shared" si="40"/>
        <v/>
      </c>
      <c r="AA299" s="1" t="str">
        <f t="shared" si="41"/>
        <v/>
      </c>
      <c r="AB299" s="1" t="str">
        <f t="shared" si="42"/>
        <v/>
      </c>
      <c r="AC299" s="1" t="str">
        <f t="shared" si="43"/>
        <v/>
      </c>
    </row>
    <row r="300" spans="2:29" s="2" customFormat="1" ht="57" customHeight="1" x14ac:dyDescent="0.2">
      <c r="B300" s="31"/>
      <c r="C300" s="7"/>
      <c r="D300" s="7"/>
      <c r="E300" s="32"/>
      <c r="F300" s="33"/>
      <c r="G300" s="31"/>
      <c r="H300" s="6" t="str">
        <f>IF(E300="","",VLOOKUP(E300,各種マスタ!A:C,2,0))</f>
        <v/>
      </c>
      <c r="I300" s="34" t="str">
        <f>IF(E300="","",VLOOKUP(W300,図書名リスト!A:W,5,0))</f>
        <v/>
      </c>
      <c r="J300" s="34" t="str">
        <f>IF(E300="","",VLOOKUP(W300,図書名リスト!A:W,9,0))</f>
        <v/>
      </c>
      <c r="K300" s="34" t="str">
        <f>IF(E300="","",VLOOKUP(W300,図書名リスト!A:W,23,0))</f>
        <v/>
      </c>
      <c r="L300" s="5" t="str">
        <f>IF(E300="","",VLOOKUP(W300,図書名リスト!A:W,11,0))</f>
        <v/>
      </c>
      <c r="M300" s="35" t="str">
        <f>IF(E300="","",VLOOKUP(W300,図書名リスト!A:W,14,0))</f>
        <v/>
      </c>
      <c r="N300" s="36" t="str">
        <f>IF(E300="","",VLOOKUP(W300,図書名リスト!A:W,17,0))</f>
        <v/>
      </c>
      <c r="O300" s="5" t="str">
        <f>IF(E300="","",VLOOKUP(W300,図書名リスト!A:W,21,0))</f>
        <v/>
      </c>
      <c r="P300" s="5" t="str">
        <f>IF(E300="","",VLOOKUP(W300,図書名リスト!A:W,19,0))</f>
        <v/>
      </c>
      <c r="Q300" s="5" t="str">
        <f>IF(E300="","",VLOOKUP(W300,図書名リスト!A:W,20,0))</f>
        <v/>
      </c>
      <c r="R300" s="5" t="str">
        <f>IF(E300="","",VLOOKUP(W300,図書名リスト!A:W,22,0))</f>
        <v/>
      </c>
      <c r="S300" s="27" t="str">
        <f t="shared" si="44"/>
        <v xml:space="preserve"> </v>
      </c>
      <c r="T300" s="27" t="str">
        <f t="shared" si="45"/>
        <v>　</v>
      </c>
      <c r="U300" s="27" t="str">
        <f t="shared" si="46"/>
        <v xml:space="preserve"> </v>
      </c>
      <c r="V300" s="27">
        <f t="shared" si="47"/>
        <v>0</v>
      </c>
      <c r="W300" s="27" t="str">
        <f t="shared" si="48"/>
        <v/>
      </c>
      <c r="Z300" s="1" t="str">
        <f t="shared" si="40"/>
        <v/>
      </c>
      <c r="AA300" s="1" t="str">
        <f t="shared" si="41"/>
        <v/>
      </c>
      <c r="AB300" s="1" t="str">
        <f t="shared" si="42"/>
        <v/>
      </c>
      <c r="AC300" s="1" t="str">
        <f t="shared" si="43"/>
        <v/>
      </c>
    </row>
    <row r="301" spans="2:29" s="2" customFormat="1" ht="57" customHeight="1" x14ac:dyDescent="0.2">
      <c r="B301" s="31"/>
      <c r="C301" s="7"/>
      <c r="D301" s="7"/>
      <c r="E301" s="32"/>
      <c r="F301" s="33"/>
      <c r="G301" s="31"/>
      <c r="H301" s="6" t="str">
        <f>IF(E301="","",VLOOKUP(E301,各種マスタ!A:C,2,0))</f>
        <v/>
      </c>
      <c r="I301" s="34" t="str">
        <f>IF(E301="","",VLOOKUP(W301,図書名リスト!A:W,5,0))</f>
        <v/>
      </c>
      <c r="J301" s="34" t="str">
        <f>IF(E301="","",VLOOKUP(W301,図書名リスト!A:W,9,0))</f>
        <v/>
      </c>
      <c r="K301" s="34" t="str">
        <f>IF(E301="","",VLOOKUP(W301,図書名リスト!A:W,23,0))</f>
        <v/>
      </c>
      <c r="L301" s="5" t="str">
        <f>IF(E301="","",VLOOKUP(W301,図書名リスト!A:W,11,0))</f>
        <v/>
      </c>
      <c r="M301" s="35" t="str">
        <f>IF(E301="","",VLOOKUP(W301,図書名リスト!A:W,14,0))</f>
        <v/>
      </c>
      <c r="N301" s="36" t="str">
        <f>IF(E301="","",VLOOKUP(W301,図書名リスト!A:W,17,0))</f>
        <v/>
      </c>
      <c r="O301" s="5" t="str">
        <f>IF(E301="","",VLOOKUP(W301,図書名リスト!A:W,21,0))</f>
        <v/>
      </c>
      <c r="P301" s="5" t="str">
        <f>IF(E301="","",VLOOKUP(W301,図書名リスト!A:W,19,0))</f>
        <v/>
      </c>
      <c r="Q301" s="5" t="str">
        <f>IF(E301="","",VLOOKUP(W301,図書名リスト!A:W,20,0))</f>
        <v/>
      </c>
      <c r="R301" s="5" t="str">
        <f>IF(E301="","",VLOOKUP(W301,図書名リスト!A:W,22,0))</f>
        <v/>
      </c>
      <c r="S301" s="27" t="str">
        <f t="shared" si="44"/>
        <v xml:space="preserve"> </v>
      </c>
      <c r="T301" s="27" t="str">
        <f t="shared" si="45"/>
        <v>　</v>
      </c>
      <c r="U301" s="27" t="str">
        <f t="shared" si="46"/>
        <v xml:space="preserve"> </v>
      </c>
      <c r="V301" s="27">
        <f t="shared" si="47"/>
        <v>0</v>
      </c>
      <c r="W301" s="27" t="str">
        <f t="shared" si="48"/>
        <v/>
      </c>
      <c r="Z301" s="1" t="str">
        <f t="shared" si="40"/>
        <v/>
      </c>
      <c r="AA301" s="1" t="str">
        <f t="shared" si="41"/>
        <v/>
      </c>
      <c r="AB301" s="1" t="str">
        <f t="shared" si="42"/>
        <v/>
      </c>
      <c r="AC301" s="1" t="str">
        <f t="shared" si="43"/>
        <v/>
      </c>
    </row>
    <row r="302" spans="2:29" s="2" customFormat="1" ht="57" customHeight="1" x14ac:dyDescent="0.2">
      <c r="B302" s="31"/>
      <c r="C302" s="7"/>
      <c r="D302" s="7"/>
      <c r="E302" s="32"/>
      <c r="F302" s="33"/>
      <c r="G302" s="31"/>
      <c r="H302" s="6" t="str">
        <f>IF(E302="","",VLOOKUP(E302,各種マスタ!A:C,2,0))</f>
        <v/>
      </c>
      <c r="I302" s="34" t="str">
        <f>IF(E302="","",VLOOKUP(W302,図書名リスト!A:W,5,0))</f>
        <v/>
      </c>
      <c r="J302" s="34" t="str">
        <f>IF(E302="","",VLOOKUP(W302,図書名リスト!A:W,9,0))</f>
        <v/>
      </c>
      <c r="K302" s="34" t="str">
        <f>IF(E302="","",VLOOKUP(W302,図書名リスト!A:W,23,0))</f>
        <v/>
      </c>
      <c r="L302" s="5" t="str">
        <f>IF(E302="","",VLOOKUP(W302,図書名リスト!A:W,11,0))</f>
        <v/>
      </c>
      <c r="M302" s="35" t="str">
        <f>IF(E302="","",VLOOKUP(W302,図書名リスト!A:W,14,0))</f>
        <v/>
      </c>
      <c r="N302" s="36" t="str">
        <f>IF(E302="","",VLOOKUP(W302,図書名リスト!A:W,17,0))</f>
        <v/>
      </c>
      <c r="O302" s="5" t="str">
        <f>IF(E302="","",VLOOKUP(W302,図書名リスト!A:W,21,0))</f>
        <v/>
      </c>
      <c r="P302" s="5" t="str">
        <f>IF(E302="","",VLOOKUP(W302,図書名リスト!A:W,19,0))</f>
        <v/>
      </c>
      <c r="Q302" s="5" t="str">
        <f>IF(E302="","",VLOOKUP(W302,図書名リスト!A:W,20,0))</f>
        <v/>
      </c>
      <c r="R302" s="5" t="str">
        <f>IF(E302="","",VLOOKUP(W302,図書名リスト!A:W,22,0))</f>
        <v/>
      </c>
      <c r="S302" s="27" t="str">
        <f t="shared" si="44"/>
        <v xml:space="preserve"> </v>
      </c>
      <c r="T302" s="27" t="str">
        <f t="shared" si="45"/>
        <v>　</v>
      </c>
      <c r="U302" s="27" t="str">
        <f t="shared" si="46"/>
        <v xml:space="preserve"> </v>
      </c>
      <c r="V302" s="27">
        <f t="shared" si="47"/>
        <v>0</v>
      </c>
      <c r="W302" s="27" t="str">
        <f t="shared" si="48"/>
        <v/>
      </c>
      <c r="Z302" s="1" t="str">
        <f t="shared" si="40"/>
        <v/>
      </c>
      <c r="AA302" s="1" t="str">
        <f t="shared" si="41"/>
        <v/>
      </c>
      <c r="AB302" s="1" t="str">
        <f t="shared" si="42"/>
        <v/>
      </c>
      <c r="AC302" s="1" t="str">
        <f t="shared" si="43"/>
        <v/>
      </c>
    </row>
    <row r="303" spans="2:29" s="2" customFormat="1" ht="57" customHeight="1" x14ac:dyDescent="0.2">
      <c r="B303" s="31"/>
      <c r="C303" s="7"/>
      <c r="D303" s="7"/>
      <c r="E303" s="32"/>
      <c r="F303" s="33"/>
      <c r="G303" s="31"/>
      <c r="H303" s="6" t="str">
        <f>IF(E303="","",VLOOKUP(E303,各種マスタ!A:C,2,0))</f>
        <v/>
      </c>
      <c r="I303" s="34" t="str">
        <f>IF(E303="","",VLOOKUP(W303,図書名リスト!A:W,5,0))</f>
        <v/>
      </c>
      <c r="J303" s="34" t="str">
        <f>IF(E303="","",VLOOKUP(W303,図書名リスト!A:W,9,0))</f>
        <v/>
      </c>
      <c r="K303" s="34" t="str">
        <f>IF(E303="","",VLOOKUP(W303,図書名リスト!A:W,23,0))</f>
        <v/>
      </c>
      <c r="L303" s="5" t="str">
        <f>IF(E303="","",VLOOKUP(W303,図書名リスト!A:W,11,0))</f>
        <v/>
      </c>
      <c r="M303" s="35" t="str">
        <f>IF(E303="","",VLOOKUP(W303,図書名リスト!A:W,14,0))</f>
        <v/>
      </c>
      <c r="N303" s="36" t="str">
        <f>IF(E303="","",VLOOKUP(W303,図書名リスト!A:W,17,0))</f>
        <v/>
      </c>
      <c r="O303" s="5" t="str">
        <f>IF(E303="","",VLOOKUP(W303,図書名リスト!A:W,21,0))</f>
        <v/>
      </c>
      <c r="P303" s="5" t="str">
        <f>IF(E303="","",VLOOKUP(W303,図書名リスト!A:W,19,0))</f>
        <v/>
      </c>
      <c r="Q303" s="5" t="str">
        <f>IF(E303="","",VLOOKUP(W303,図書名リスト!A:W,20,0))</f>
        <v/>
      </c>
      <c r="R303" s="5" t="str">
        <f>IF(E303="","",VLOOKUP(W303,図書名リスト!A:W,22,0))</f>
        <v/>
      </c>
      <c r="S303" s="27" t="str">
        <f t="shared" si="44"/>
        <v xml:space="preserve"> </v>
      </c>
      <c r="T303" s="27" t="str">
        <f t="shared" si="45"/>
        <v>　</v>
      </c>
      <c r="U303" s="27" t="str">
        <f t="shared" si="46"/>
        <v xml:space="preserve"> </v>
      </c>
      <c r="V303" s="27">
        <f t="shared" si="47"/>
        <v>0</v>
      </c>
      <c r="W303" s="27" t="str">
        <f t="shared" si="48"/>
        <v/>
      </c>
      <c r="Z303" s="1" t="str">
        <f t="shared" si="40"/>
        <v/>
      </c>
      <c r="AA303" s="1" t="str">
        <f t="shared" si="41"/>
        <v/>
      </c>
      <c r="AB303" s="1" t="str">
        <f t="shared" si="42"/>
        <v/>
      </c>
      <c r="AC303" s="1" t="str">
        <f t="shared" si="43"/>
        <v/>
      </c>
    </row>
    <row r="304" spans="2:29" s="2" customFormat="1" ht="57" customHeight="1" x14ac:dyDescent="0.2">
      <c r="B304" s="31"/>
      <c r="C304" s="7"/>
      <c r="D304" s="7"/>
      <c r="E304" s="32"/>
      <c r="F304" s="33"/>
      <c r="G304" s="31"/>
      <c r="H304" s="6" t="str">
        <f>IF(E304="","",VLOOKUP(E304,各種マスタ!A:C,2,0))</f>
        <v/>
      </c>
      <c r="I304" s="34" t="str">
        <f>IF(E304="","",VLOOKUP(W304,図書名リスト!A:W,5,0))</f>
        <v/>
      </c>
      <c r="J304" s="34" t="str">
        <f>IF(E304="","",VLOOKUP(W304,図書名リスト!A:W,9,0))</f>
        <v/>
      </c>
      <c r="K304" s="34" t="str">
        <f>IF(E304="","",VLOOKUP(W304,図書名リスト!A:W,23,0))</f>
        <v/>
      </c>
      <c r="L304" s="5" t="str">
        <f>IF(E304="","",VLOOKUP(W304,図書名リスト!A:W,11,0))</f>
        <v/>
      </c>
      <c r="M304" s="35" t="str">
        <f>IF(E304="","",VLOOKUP(W304,図書名リスト!A:W,14,0))</f>
        <v/>
      </c>
      <c r="N304" s="36" t="str">
        <f>IF(E304="","",VLOOKUP(W304,図書名リスト!A:W,17,0))</f>
        <v/>
      </c>
      <c r="O304" s="5" t="str">
        <f>IF(E304="","",VLOOKUP(W304,図書名リスト!A:W,21,0))</f>
        <v/>
      </c>
      <c r="P304" s="5" t="str">
        <f>IF(E304="","",VLOOKUP(W304,図書名リスト!A:W,19,0))</f>
        <v/>
      </c>
      <c r="Q304" s="5" t="str">
        <f>IF(E304="","",VLOOKUP(W304,図書名リスト!A:W,20,0))</f>
        <v/>
      </c>
      <c r="R304" s="5" t="str">
        <f>IF(E304="","",VLOOKUP(W304,図書名リスト!A:W,22,0))</f>
        <v/>
      </c>
      <c r="S304" s="27" t="str">
        <f t="shared" si="44"/>
        <v xml:space="preserve"> </v>
      </c>
      <c r="T304" s="27" t="str">
        <f t="shared" si="45"/>
        <v>　</v>
      </c>
      <c r="U304" s="27" t="str">
        <f t="shared" si="46"/>
        <v xml:space="preserve"> </v>
      </c>
      <c r="V304" s="27">
        <f t="shared" si="47"/>
        <v>0</v>
      </c>
      <c r="W304" s="27" t="str">
        <f t="shared" si="48"/>
        <v/>
      </c>
      <c r="Z304" s="1" t="str">
        <f t="shared" si="40"/>
        <v/>
      </c>
      <c r="AA304" s="1" t="str">
        <f t="shared" si="41"/>
        <v/>
      </c>
      <c r="AB304" s="1" t="str">
        <f t="shared" si="42"/>
        <v/>
      </c>
      <c r="AC304" s="1" t="str">
        <f t="shared" si="43"/>
        <v/>
      </c>
    </row>
    <row r="305" spans="2:29" s="2" customFormat="1" ht="57" customHeight="1" x14ac:dyDescent="0.2">
      <c r="B305" s="31"/>
      <c r="C305" s="7"/>
      <c r="D305" s="7"/>
      <c r="E305" s="32"/>
      <c r="F305" s="33"/>
      <c r="G305" s="31"/>
      <c r="H305" s="6" t="str">
        <f>IF(E305="","",VLOOKUP(E305,各種マスタ!A:C,2,0))</f>
        <v/>
      </c>
      <c r="I305" s="34" t="str">
        <f>IF(E305="","",VLOOKUP(W305,図書名リスト!A:W,5,0))</f>
        <v/>
      </c>
      <c r="J305" s="34" t="str">
        <f>IF(E305="","",VLOOKUP(W305,図書名リスト!A:W,9,0))</f>
        <v/>
      </c>
      <c r="K305" s="34" t="str">
        <f>IF(E305="","",VLOOKUP(W305,図書名リスト!A:W,23,0))</f>
        <v/>
      </c>
      <c r="L305" s="5" t="str">
        <f>IF(E305="","",VLOOKUP(W305,図書名リスト!A:W,11,0))</f>
        <v/>
      </c>
      <c r="M305" s="35" t="str">
        <f>IF(E305="","",VLOOKUP(W305,図書名リスト!A:W,14,0))</f>
        <v/>
      </c>
      <c r="N305" s="36" t="str">
        <f>IF(E305="","",VLOOKUP(W305,図書名リスト!A:W,17,0))</f>
        <v/>
      </c>
      <c r="O305" s="5" t="str">
        <f>IF(E305="","",VLOOKUP(W305,図書名リスト!A:W,21,0))</f>
        <v/>
      </c>
      <c r="P305" s="5" t="str">
        <f>IF(E305="","",VLOOKUP(W305,図書名リスト!A:W,19,0))</f>
        <v/>
      </c>
      <c r="Q305" s="5" t="str">
        <f>IF(E305="","",VLOOKUP(W305,図書名リスト!A:W,20,0))</f>
        <v/>
      </c>
      <c r="R305" s="5" t="str">
        <f>IF(E305="","",VLOOKUP(W305,図書名リスト!A:W,22,0))</f>
        <v/>
      </c>
      <c r="S305" s="27" t="str">
        <f t="shared" si="44"/>
        <v xml:space="preserve"> </v>
      </c>
      <c r="T305" s="27" t="str">
        <f t="shared" si="45"/>
        <v>　</v>
      </c>
      <c r="U305" s="27" t="str">
        <f t="shared" si="46"/>
        <v xml:space="preserve"> </v>
      </c>
      <c r="V305" s="27">
        <f t="shared" si="47"/>
        <v>0</v>
      </c>
      <c r="W305" s="27" t="str">
        <f t="shared" si="48"/>
        <v/>
      </c>
      <c r="Z305" s="1" t="str">
        <f t="shared" si="40"/>
        <v/>
      </c>
      <c r="AA305" s="1" t="str">
        <f t="shared" si="41"/>
        <v/>
      </c>
      <c r="AB305" s="1" t="str">
        <f t="shared" si="42"/>
        <v/>
      </c>
      <c r="AC305" s="1" t="str">
        <f t="shared" si="43"/>
        <v/>
      </c>
    </row>
    <row r="306" spans="2:29" s="2" customFormat="1" ht="57" customHeight="1" x14ac:dyDescent="0.2">
      <c r="B306" s="31"/>
      <c r="C306" s="7"/>
      <c r="D306" s="7"/>
      <c r="E306" s="32"/>
      <c r="F306" s="33"/>
      <c r="G306" s="31"/>
      <c r="H306" s="6" t="str">
        <f>IF(E306="","",VLOOKUP(E306,各種マスタ!A:C,2,0))</f>
        <v/>
      </c>
      <c r="I306" s="34" t="str">
        <f>IF(E306="","",VLOOKUP(W306,図書名リスト!A:W,5,0))</f>
        <v/>
      </c>
      <c r="J306" s="34" t="str">
        <f>IF(E306="","",VLOOKUP(W306,図書名リスト!A:W,9,0))</f>
        <v/>
      </c>
      <c r="K306" s="34" t="str">
        <f>IF(E306="","",VLOOKUP(W306,図書名リスト!A:W,23,0))</f>
        <v/>
      </c>
      <c r="L306" s="5" t="str">
        <f>IF(E306="","",VLOOKUP(W306,図書名リスト!A:W,11,0))</f>
        <v/>
      </c>
      <c r="M306" s="35" t="str">
        <f>IF(E306="","",VLOOKUP(W306,図書名リスト!A:W,14,0))</f>
        <v/>
      </c>
      <c r="N306" s="36" t="str">
        <f>IF(E306="","",VLOOKUP(W306,図書名リスト!A:W,17,0))</f>
        <v/>
      </c>
      <c r="O306" s="5" t="str">
        <f>IF(E306="","",VLOOKUP(W306,図書名リスト!A:W,21,0))</f>
        <v/>
      </c>
      <c r="P306" s="5" t="str">
        <f>IF(E306="","",VLOOKUP(W306,図書名リスト!A:W,19,0))</f>
        <v/>
      </c>
      <c r="Q306" s="5" t="str">
        <f>IF(E306="","",VLOOKUP(W306,図書名リスト!A:W,20,0))</f>
        <v/>
      </c>
      <c r="R306" s="5" t="str">
        <f>IF(E306="","",VLOOKUP(W306,図書名リスト!A:W,22,0))</f>
        <v/>
      </c>
      <c r="S306" s="27" t="str">
        <f t="shared" si="44"/>
        <v xml:space="preserve"> </v>
      </c>
      <c r="T306" s="27" t="str">
        <f t="shared" si="45"/>
        <v>　</v>
      </c>
      <c r="U306" s="27" t="str">
        <f t="shared" si="46"/>
        <v xml:space="preserve"> </v>
      </c>
      <c r="V306" s="27">
        <f t="shared" si="47"/>
        <v>0</v>
      </c>
      <c r="W306" s="27" t="str">
        <f t="shared" si="48"/>
        <v/>
      </c>
      <c r="Z306" s="1" t="str">
        <f t="shared" si="40"/>
        <v/>
      </c>
      <c r="AA306" s="1" t="str">
        <f t="shared" si="41"/>
        <v/>
      </c>
      <c r="AB306" s="1" t="str">
        <f t="shared" si="42"/>
        <v/>
      </c>
      <c r="AC306" s="1" t="str">
        <f t="shared" si="43"/>
        <v/>
      </c>
    </row>
    <row r="307" spans="2:29" s="2" customFormat="1" ht="57" customHeight="1" x14ac:dyDescent="0.2">
      <c r="B307" s="31"/>
      <c r="C307" s="7"/>
      <c r="D307" s="7"/>
      <c r="E307" s="32"/>
      <c r="F307" s="33"/>
      <c r="G307" s="31"/>
      <c r="H307" s="6" t="str">
        <f>IF(E307="","",VLOOKUP(E307,各種マスタ!A:C,2,0))</f>
        <v/>
      </c>
      <c r="I307" s="34" t="str">
        <f>IF(E307="","",VLOOKUP(W307,図書名リスト!A:W,5,0))</f>
        <v/>
      </c>
      <c r="J307" s="34" t="str">
        <f>IF(E307="","",VLOOKUP(W307,図書名リスト!A:W,9,0))</f>
        <v/>
      </c>
      <c r="K307" s="34" t="str">
        <f>IF(E307="","",VLOOKUP(W307,図書名リスト!A:W,23,0))</f>
        <v/>
      </c>
      <c r="L307" s="5" t="str">
        <f>IF(E307="","",VLOOKUP(W307,図書名リスト!A:W,11,0))</f>
        <v/>
      </c>
      <c r="M307" s="35" t="str">
        <f>IF(E307="","",VLOOKUP(W307,図書名リスト!A:W,14,0))</f>
        <v/>
      </c>
      <c r="N307" s="36" t="str">
        <f>IF(E307="","",VLOOKUP(W307,図書名リスト!A:W,17,0))</f>
        <v/>
      </c>
      <c r="O307" s="5" t="str">
        <f>IF(E307="","",VLOOKUP(W307,図書名リスト!A:W,21,0))</f>
        <v/>
      </c>
      <c r="P307" s="5" t="str">
        <f>IF(E307="","",VLOOKUP(W307,図書名リスト!A:W,19,0))</f>
        <v/>
      </c>
      <c r="Q307" s="5" t="str">
        <f>IF(E307="","",VLOOKUP(W307,図書名リスト!A:W,20,0))</f>
        <v/>
      </c>
      <c r="R307" s="5" t="str">
        <f>IF(E307="","",VLOOKUP(W307,図書名リスト!A:W,22,0))</f>
        <v/>
      </c>
      <c r="S307" s="27" t="str">
        <f t="shared" si="44"/>
        <v xml:space="preserve"> </v>
      </c>
      <c r="T307" s="27" t="str">
        <f t="shared" si="45"/>
        <v>　</v>
      </c>
      <c r="U307" s="27" t="str">
        <f t="shared" si="46"/>
        <v xml:space="preserve"> </v>
      </c>
      <c r="V307" s="27">
        <f t="shared" si="47"/>
        <v>0</v>
      </c>
      <c r="W307" s="27" t="str">
        <f t="shared" si="48"/>
        <v/>
      </c>
      <c r="Z307" s="1" t="str">
        <f t="shared" si="40"/>
        <v/>
      </c>
      <c r="AA307" s="1" t="str">
        <f t="shared" si="41"/>
        <v/>
      </c>
      <c r="AB307" s="1" t="str">
        <f t="shared" si="42"/>
        <v/>
      </c>
      <c r="AC307" s="1" t="str">
        <f t="shared" si="43"/>
        <v/>
      </c>
    </row>
    <row r="308" spans="2:29" s="2" customFormat="1" ht="57" customHeight="1" x14ac:dyDescent="0.2">
      <c r="B308" s="31"/>
      <c r="C308" s="7"/>
      <c r="D308" s="7"/>
      <c r="E308" s="32"/>
      <c r="F308" s="33"/>
      <c r="G308" s="31"/>
      <c r="H308" s="6" t="str">
        <f>IF(E308="","",VLOOKUP(E308,各種マスタ!A:C,2,0))</f>
        <v/>
      </c>
      <c r="I308" s="34" t="str">
        <f>IF(E308="","",VLOOKUP(W308,図書名リスト!A:W,5,0))</f>
        <v/>
      </c>
      <c r="J308" s="34" t="str">
        <f>IF(E308="","",VLOOKUP(W308,図書名リスト!A:W,9,0))</f>
        <v/>
      </c>
      <c r="K308" s="34" t="str">
        <f>IF(E308="","",VLOOKUP(W308,図書名リスト!A:W,23,0))</f>
        <v/>
      </c>
      <c r="L308" s="5" t="str">
        <f>IF(E308="","",VLOOKUP(W308,図書名リスト!A:W,11,0))</f>
        <v/>
      </c>
      <c r="M308" s="35" t="str">
        <f>IF(E308="","",VLOOKUP(W308,図書名リスト!A:W,14,0))</f>
        <v/>
      </c>
      <c r="N308" s="36" t="str">
        <f>IF(E308="","",VLOOKUP(W308,図書名リスト!A:W,17,0))</f>
        <v/>
      </c>
      <c r="O308" s="5" t="str">
        <f>IF(E308="","",VLOOKUP(W308,図書名リスト!A:W,21,0))</f>
        <v/>
      </c>
      <c r="P308" s="5" t="str">
        <f>IF(E308="","",VLOOKUP(W308,図書名リスト!A:W,19,0))</f>
        <v/>
      </c>
      <c r="Q308" s="5" t="str">
        <f>IF(E308="","",VLOOKUP(W308,図書名リスト!A:W,20,0))</f>
        <v/>
      </c>
      <c r="R308" s="5" t="str">
        <f>IF(E308="","",VLOOKUP(W308,図書名リスト!A:W,22,0))</f>
        <v/>
      </c>
      <c r="S308" s="27" t="str">
        <f t="shared" si="44"/>
        <v xml:space="preserve"> </v>
      </c>
      <c r="T308" s="27" t="str">
        <f t="shared" si="45"/>
        <v>　</v>
      </c>
      <c r="U308" s="27" t="str">
        <f t="shared" si="46"/>
        <v xml:space="preserve"> </v>
      </c>
      <c r="V308" s="27">
        <f t="shared" si="47"/>
        <v>0</v>
      </c>
      <c r="W308" s="27" t="str">
        <f t="shared" si="48"/>
        <v/>
      </c>
      <c r="Z308" s="1" t="str">
        <f t="shared" si="40"/>
        <v/>
      </c>
      <c r="AA308" s="1" t="str">
        <f t="shared" si="41"/>
        <v/>
      </c>
      <c r="AB308" s="1" t="str">
        <f t="shared" si="42"/>
        <v/>
      </c>
      <c r="AC308" s="1" t="str">
        <f t="shared" si="43"/>
        <v/>
      </c>
    </row>
    <row r="309" spans="2:29" s="2" customFormat="1" ht="57" customHeight="1" x14ac:dyDescent="0.2">
      <c r="B309" s="31"/>
      <c r="C309" s="7"/>
      <c r="D309" s="7"/>
      <c r="E309" s="32"/>
      <c r="F309" s="33"/>
      <c r="G309" s="31"/>
      <c r="H309" s="6" t="str">
        <f>IF(E309="","",VLOOKUP(E309,各種マスタ!A:C,2,0))</f>
        <v/>
      </c>
      <c r="I309" s="34" t="str">
        <f>IF(E309="","",VLOOKUP(W309,図書名リスト!A:W,5,0))</f>
        <v/>
      </c>
      <c r="J309" s="34" t="str">
        <f>IF(E309="","",VLOOKUP(W309,図書名リスト!A:W,9,0))</f>
        <v/>
      </c>
      <c r="K309" s="34" t="str">
        <f>IF(E309="","",VLOOKUP(W309,図書名リスト!A:W,23,0))</f>
        <v/>
      </c>
      <c r="L309" s="5" t="str">
        <f>IF(E309="","",VLOOKUP(W309,図書名リスト!A:W,11,0))</f>
        <v/>
      </c>
      <c r="M309" s="35" t="str">
        <f>IF(E309="","",VLOOKUP(W309,図書名リスト!A:W,14,0))</f>
        <v/>
      </c>
      <c r="N309" s="36" t="str">
        <f>IF(E309="","",VLOOKUP(W309,図書名リスト!A:W,17,0))</f>
        <v/>
      </c>
      <c r="O309" s="5" t="str">
        <f>IF(E309="","",VLOOKUP(W309,図書名リスト!A:W,21,0))</f>
        <v/>
      </c>
      <c r="P309" s="5" t="str">
        <f>IF(E309="","",VLOOKUP(W309,図書名リスト!A:W,19,0))</f>
        <v/>
      </c>
      <c r="Q309" s="5" t="str">
        <f>IF(E309="","",VLOOKUP(W309,図書名リスト!A:W,20,0))</f>
        <v/>
      </c>
      <c r="R309" s="5" t="str">
        <f>IF(E309="","",VLOOKUP(W309,図書名リスト!A:W,22,0))</f>
        <v/>
      </c>
      <c r="S309" s="27" t="str">
        <f t="shared" si="44"/>
        <v xml:space="preserve"> </v>
      </c>
      <c r="T309" s="27" t="str">
        <f t="shared" si="45"/>
        <v>　</v>
      </c>
      <c r="U309" s="27" t="str">
        <f t="shared" si="46"/>
        <v xml:space="preserve"> </v>
      </c>
      <c r="V309" s="27">
        <f t="shared" si="47"/>
        <v>0</v>
      </c>
      <c r="W309" s="27" t="str">
        <f t="shared" si="48"/>
        <v/>
      </c>
      <c r="Z309" s="1" t="str">
        <f t="shared" si="40"/>
        <v/>
      </c>
      <c r="AA309" s="1" t="str">
        <f t="shared" si="41"/>
        <v/>
      </c>
      <c r="AB309" s="1" t="str">
        <f t="shared" si="42"/>
        <v/>
      </c>
      <c r="AC309" s="1" t="str">
        <f t="shared" si="43"/>
        <v/>
      </c>
    </row>
    <row r="310" spans="2:29" s="2" customFormat="1" ht="57" customHeight="1" x14ac:dyDescent="0.2">
      <c r="B310" s="31"/>
      <c r="C310" s="7"/>
      <c r="D310" s="7"/>
      <c r="E310" s="32"/>
      <c r="F310" s="33"/>
      <c r="G310" s="31"/>
      <c r="H310" s="6" t="str">
        <f>IF(E310="","",VLOOKUP(E310,各種マスタ!A:C,2,0))</f>
        <v/>
      </c>
      <c r="I310" s="34" t="str">
        <f>IF(E310="","",VLOOKUP(W310,図書名リスト!A:W,5,0))</f>
        <v/>
      </c>
      <c r="J310" s="34" t="str">
        <f>IF(E310="","",VLOOKUP(W310,図書名リスト!A:W,9,0))</f>
        <v/>
      </c>
      <c r="K310" s="34" t="str">
        <f>IF(E310="","",VLOOKUP(W310,図書名リスト!A:W,23,0))</f>
        <v/>
      </c>
      <c r="L310" s="5" t="str">
        <f>IF(E310="","",VLOOKUP(W310,図書名リスト!A:W,11,0))</f>
        <v/>
      </c>
      <c r="M310" s="35" t="str">
        <f>IF(E310="","",VLOOKUP(W310,図書名リスト!A:W,14,0))</f>
        <v/>
      </c>
      <c r="N310" s="36" t="str">
        <f>IF(E310="","",VLOOKUP(W310,図書名リスト!A:W,17,0))</f>
        <v/>
      </c>
      <c r="O310" s="5" t="str">
        <f>IF(E310="","",VLOOKUP(W310,図書名リスト!A:W,21,0))</f>
        <v/>
      </c>
      <c r="P310" s="5" t="str">
        <f>IF(E310="","",VLOOKUP(W310,図書名リスト!A:W,19,0))</f>
        <v/>
      </c>
      <c r="Q310" s="5" t="str">
        <f>IF(E310="","",VLOOKUP(W310,図書名リスト!A:W,20,0))</f>
        <v/>
      </c>
      <c r="R310" s="5" t="str">
        <f>IF(E310="","",VLOOKUP(W310,図書名リスト!A:W,22,0))</f>
        <v/>
      </c>
      <c r="S310" s="27" t="str">
        <f t="shared" si="44"/>
        <v xml:space="preserve"> </v>
      </c>
      <c r="T310" s="27" t="str">
        <f t="shared" si="45"/>
        <v>　</v>
      </c>
      <c r="U310" s="27" t="str">
        <f t="shared" si="46"/>
        <v xml:space="preserve"> </v>
      </c>
      <c r="V310" s="27">
        <f t="shared" si="47"/>
        <v>0</v>
      </c>
      <c r="W310" s="27" t="str">
        <f t="shared" si="48"/>
        <v/>
      </c>
      <c r="Z310" s="1" t="str">
        <f t="shared" si="40"/>
        <v/>
      </c>
      <c r="AA310" s="1" t="str">
        <f t="shared" si="41"/>
        <v/>
      </c>
      <c r="AB310" s="1" t="str">
        <f t="shared" si="42"/>
        <v/>
      </c>
      <c r="AC310" s="1" t="str">
        <f t="shared" si="43"/>
        <v/>
      </c>
    </row>
    <row r="311" spans="2:29" s="2" customFormat="1" ht="57" customHeight="1" x14ac:dyDescent="0.2">
      <c r="B311" s="31"/>
      <c r="C311" s="7"/>
      <c r="D311" s="7"/>
      <c r="E311" s="32"/>
      <c r="F311" s="33"/>
      <c r="G311" s="31"/>
      <c r="H311" s="6" t="str">
        <f>IF(E311="","",VLOOKUP(E311,各種マスタ!A:C,2,0))</f>
        <v/>
      </c>
      <c r="I311" s="34" t="str">
        <f>IF(E311="","",VLOOKUP(W311,図書名リスト!A:W,5,0))</f>
        <v/>
      </c>
      <c r="J311" s="34" t="str">
        <f>IF(E311="","",VLOOKUP(W311,図書名リスト!A:W,9,0))</f>
        <v/>
      </c>
      <c r="K311" s="34" t="str">
        <f>IF(E311="","",VLOOKUP(W311,図書名リスト!A:W,23,0))</f>
        <v/>
      </c>
      <c r="L311" s="5" t="str">
        <f>IF(E311="","",VLOOKUP(W311,図書名リスト!A:W,11,0))</f>
        <v/>
      </c>
      <c r="M311" s="35" t="str">
        <f>IF(E311="","",VLOOKUP(W311,図書名リスト!A:W,14,0))</f>
        <v/>
      </c>
      <c r="N311" s="36" t="str">
        <f>IF(E311="","",VLOOKUP(W311,図書名リスト!A:W,17,0))</f>
        <v/>
      </c>
      <c r="O311" s="5" t="str">
        <f>IF(E311="","",VLOOKUP(W311,図書名リスト!A:W,21,0))</f>
        <v/>
      </c>
      <c r="P311" s="5" t="str">
        <f>IF(E311="","",VLOOKUP(W311,図書名リスト!A:W,19,0))</f>
        <v/>
      </c>
      <c r="Q311" s="5" t="str">
        <f>IF(E311="","",VLOOKUP(W311,図書名リスト!A:W,20,0))</f>
        <v/>
      </c>
      <c r="R311" s="5" t="str">
        <f>IF(E311="","",VLOOKUP(W311,図書名リスト!A:W,22,0))</f>
        <v/>
      </c>
      <c r="S311" s="27" t="str">
        <f t="shared" si="44"/>
        <v xml:space="preserve"> </v>
      </c>
      <c r="T311" s="27" t="str">
        <f t="shared" si="45"/>
        <v>　</v>
      </c>
      <c r="U311" s="27" t="str">
        <f t="shared" si="46"/>
        <v xml:space="preserve"> </v>
      </c>
      <c r="V311" s="27">
        <f t="shared" si="47"/>
        <v>0</v>
      </c>
      <c r="W311" s="27" t="str">
        <f t="shared" si="48"/>
        <v/>
      </c>
      <c r="Z311" s="1" t="str">
        <f t="shared" si="40"/>
        <v/>
      </c>
      <c r="AA311" s="1" t="str">
        <f t="shared" si="41"/>
        <v/>
      </c>
      <c r="AB311" s="1" t="str">
        <f t="shared" si="42"/>
        <v/>
      </c>
      <c r="AC311" s="1" t="str">
        <f t="shared" si="43"/>
        <v/>
      </c>
    </row>
    <row r="312" spans="2:29" s="2" customFormat="1" ht="57" customHeight="1" x14ac:dyDescent="0.2">
      <c r="B312" s="31"/>
      <c r="C312" s="7"/>
      <c r="D312" s="7"/>
      <c r="E312" s="32"/>
      <c r="F312" s="33"/>
      <c r="G312" s="31"/>
      <c r="H312" s="6" t="str">
        <f>IF(E312="","",VLOOKUP(E312,各種マスタ!A:C,2,0))</f>
        <v/>
      </c>
      <c r="I312" s="34" t="str">
        <f>IF(E312="","",VLOOKUP(W312,図書名リスト!A:W,5,0))</f>
        <v/>
      </c>
      <c r="J312" s="34" t="str">
        <f>IF(E312="","",VLOOKUP(W312,図書名リスト!A:W,9,0))</f>
        <v/>
      </c>
      <c r="K312" s="34" t="str">
        <f>IF(E312="","",VLOOKUP(W312,図書名リスト!A:W,23,0))</f>
        <v/>
      </c>
      <c r="L312" s="5" t="str">
        <f>IF(E312="","",VLOOKUP(W312,図書名リスト!A:W,11,0))</f>
        <v/>
      </c>
      <c r="M312" s="35" t="str">
        <f>IF(E312="","",VLOOKUP(W312,図書名リスト!A:W,14,0))</f>
        <v/>
      </c>
      <c r="N312" s="36" t="str">
        <f>IF(E312="","",VLOOKUP(W312,図書名リスト!A:W,17,0))</f>
        <v/>
      </c>
      <c r="O312" s="5" t="str">
        <f>IF(E312="","",VLOOKUP(W312,図書名リスト!A:W,21,0))</f>
        <v/>
      </c>
      <c r="P312" s="5" t="str">
        <f>IF(E312="","",VLOOKUP(W312,図書名リスト!A:W,19,0))</f>
        <v/>
      </c>
      <c r="Q312" s="5" t="str">
        <f>IF(E312="","",VLOOKUP(W312,図書名リスト!A:W,20,0))</f>
        <v/>
      </c>
      <c r="R312" s="5" t="str">
        <f>IF(E312="","",VLOOKUP(W312,図書名リスト!A:W,22,0))</f>
        <v/>
      </c>
      <c r="S312" s="27" t="str">
        <f t="shared" si="44"/>
        <v xml:space="preserve"> </v>
      </c>
      <c r="T312" s="27" t="str">
        <f t="shared" si="45"/>
        <v>　</v>
      </c>
      <c r="U312" s="27" t="str">
        <f t="shared" si="46"/>
        <v xml:space="preserve"> </v>
      </c>
      <c r="V312" s="27">
        <f t="shared" si="47"/>
        <v>0</v>
      </c>
      <c r="W312" s="27" t="str">
        <f t="shared" si="48"/>
        <v/>
      </c>
      <c r="Z312" s="1" t="str">
        <f t="shared" si="40"/>
        <v/>
      </c>
      <c r="AA312" s="1" t="str">
        <f t="shared" si="41"/>
        <v/>
      </c>
      <c r="AB312" s="1" t="str">
        <f t="shared" si="42"/>
        <v/>
      </c>
      <c r="AC312" s="1" t="str">
        <f t="shared" si="43"/>
        <v/>
      </c>
    </row>
    <row r="313" spans="2:29" s="2" customFormat="1" ht="57" customHeight="1" x14ac:dyDescent="0.2">
      <c r="B313" s="31"/>
      <c r="C313" s="7"/>
      <c r="D313" s="7"/>
      <c r="E313" s="32"/>
      <c r="F313" s="33"/>
      <c r="G313" s="31"/>
      <c r="H313" s="6" t="str">
        <f>IF(E313="","",VLOOKUP(E313,各種マスタ!A:C,2,0))</f>
        <v/>
      </c>
      <c r="I313" s="34" t="str">
        <f>IF(E313="","",VLOOKUP(W313,図書名リスト!A:W,5,0))</f>
        <v/>
      </c>
      <c r="J313" s="34" t="str">
        <f>IF(E313="","",VLOOKUP(W313,図書名リスト!A:W,9,0))</f>
        <v/>
      </c>
      <c r="K313" s="34" t="str">
        <f>IF(E313="","",VLOOKUP(W313,図書名リスト!A:W,23,0))</f>
        <v/>
      </c>
      <c r="L313" s="5" t="str">
        <f>IF(E313="","",VLOOKUP(W313,図書名リスト!A:W,11,0))</f>
        <v/>
      </c>
      <c r="M313" s="35" t="str">
        <f>IF(E313="","",VLOOKUP(W313,図書名リスト!A:W,14,0))</f>
        <v/>
      </c>
      <c r="N313" s="36" t="str">
        <f>IF(E313="","",VLOOKUP(W313,図書名リスト!A:W,17,0))</f>
        <v/>
      </c>
      <c r="O313" s="5" t="str">
        <f>IF(E313="","",VLOOKUP(W313,図書名リスト!A:W,21,0))</f>
        <v/>
      </c>
      <c r="P313" s="5" t="str">
        <f>IF(E313="","",VLOOKUP(W313,図書名リスト!A:W,19,0))</f>
        <v/>
      </c>
      <c r="Q313" s="5" t="str">
        <f>IF(E313="","",VLOOKUP(W313,図書名リスト!A:W,20,0))</f>
        <v/>
      </c>
      <c r="R313" s="5" t="str">
        <f>IF(E313="","",VLOOKUP(W313,図書名リスト!A:W,22,0))</f>
        <v/>
      </c>
      <c r="S313" s="27" t="str">
        <f t="shared" si="44"/>
        <v xml:space="preserve"> </v>
      </c>
      <c r="T313" s="27" t="str">
        <f t="shared" si="45"/>
        <v>　</v>
      </c>
      <c r="U313" s="27" t="str">
        <f t="shared" si="46"/>
        <v xml:space="preserve"> </v>
      </c>
      <c r="V313" s="27">
        <f t="shared" si="47"/>
        <v>0</v>
      </c>
      <c r="W313" s="27" t="str">
        <f t="shared" si="48"/>
        <v/>
      </c>
      <c r="Z313" s="1" t="str">
        <f t="shared" si="40"/>
        <v/>
      </c>
      <c r="AA313" s="1" t="str">
        <f t="shared" si="41"/>
        <v/>
      </c>
      <c r="AB313" s="1" t="str">
        <f t="shared" si="42"/>
        <v/>
      </c>
      <c r="AC313" s="1" t="str">
        <f t="shared" si="43"/>
        <v/>
      </c>
    </row>
    <row r="314" spans="2:29" s="2" customFormat="1" ht="57" customHeight="1" x14ac:dyDescent="0.2">
      <c r="B314" s="31"/>
      <c r="C314" s="7"/>
      <c r="D314" s="7"/>
      <c r="E314" s="32"/>
      <c r="F314" s="33"/>
      <c r="G314" s="31"/>
      <c r="H314" s="6" t="str">
        <f>IF(E314="","",VLOOKUP(E314,各種マスタ!A:C,2,0))</f>
        <v/>
      </c>
      <c r="I314" s="34" t="str">
        <f>IF(E314="","",VLOOKUP(W314,図書名リスト!A:W,5,0))</f>
        <v/>
      </c>
      <c r="J314" s="34" t="str">
        <f>IF(E314="","",VLOOKUP(W314,図書名リスト!A:W,9,0))</f>
        <v/>
      </c>
      <c r="K314" s="34" t="str">
        <f>IF(E314="","",VLOOKUP(W314,図書名リスト!A:W,23,0))</f>
        <v/>
      </c>
      <c r="L314" s="5" t="str">
        <f>IF(E314="","",VLOOKUP(W314,図書名リスト!A:W,11,0))</f>
        <v/>
      </c>
      <c r="M314" s="35" t="str">
        <f>IF(E314="","",VLOOKUP(W314,図書名リスト!A:W,14,0))</f>
        <v/>
      </c>
      <c r="N314" s="36" t="str">
        <f>IF(E314="","",VLOOKUP(W314,図書名リスト!A:W,17,0))</f>
        <v/>
      </c>
      <c r="O314" s="5" t="str">
        <f>IF(E314="","",VLOOKUP(W314,図書名リスト!A:W,21,0))</f>
        <v/>
      </c>
      <c r="P314" s="5" t="str">
        <f>IF(E314="","",VLOOKUP(W314,図書名リスト!A:W,19,0))</f>
        <v/>
      </c>
      <c r="Q314" s="5" t="str">
        <f>IF(E314="","",VLOOKUP(W314,図書名リスト!A:W,20,0))</f>
        <v/>
      </c>
      <c r="R314" s="5" t="str">
        <f>IF(E314="","",VLOOKUP(W314,図書名リスト!A:W,22,0))</f>
        <v/>
      </c>
      <c r="S314" s="27" t="str">
        <f t="shared" si="44"/>
        <v xml:space="preserve"> </v>
      </c>
      <c r="T314" s="27" t="str">
        <f t="shared" si="45"/>
        <v>　</v>
      </c>
      <c r="U314" s="27" t="str">
        <f t="shared" si="46"/>
        <v xml:space="preserve"> </v>
      </c>
      <c r="V314" s="27">
        <f t="shared" si="47"/>
        <v>0</v>
      </c>
      <c r="W314" s="27" t="str">
        <f t="shared" si="48"/>
        <v/>
      </c>
      <c r="Z314" s="1" t="str">
        <f t="shared" si="40"/>
        <v/>
      </c>
      <c r="AA314" s="1" t="str">
        <f t="shared" si="41"/>
        <v/>
      </c>
      <c r="AB314" s="1" t="str">
        <f t="shared" si="42"/>
        <v/>
      </c>
      <c r="AC314" s="1" t="str">
        <f t="shared" si="43"/>
        <v/>
      </c>
    </row>
    <row r="315" spans="2:29" s="2" customFormat="1" ht="57" customHeight="1" x14ac:dyDescent="0.2">
      <c r="B315" s="31"/>
      <c r="C315" s="7"/>
      <c r="D315" s="7"/>
      <c r="E315" s="32"/>
      <c r="F315" s="33"/>
      <c r="G315" s="31"/>
      <c r="H315" s="6" t="str">
        <f>IF(E315="","",VLOOKUP(E315,各種マスタ!A:C,2,0))</f>
        <v/>
      </c>
      <c r="I315" s="34" t="str">
        <f>IF(E315="","",VLOOKUP(W315,図書名リスト!A:W,5,0))</f>
        <v/>
      </c>
      <c r="J315" s="34" t="str">
        <f>IF(E315="","",VLOOKUP(W315,図書名リスト!A:W,9,0))</f>
        <v/>
      </c>
      <c r="K315" s="34" t="str">
        <f>IF(E315="","",VLOOKUP(W315,図書名リスト!A:W,23,0))</f>
        <v/>
      </c>
      <c r="L315" s="5" t="str">
        <f>IF(E315="","",VLOOKUP(W315,図書名リスト!A:W,11,0))</f>
        <v/>
      </c>
      <c r="M315" s="35" t="str">
        <f>IF(E315="","",VLOOKUP(W315,図書名リスト!A:W,14,0))</f>
        <v/>
      </c>
      <c r="N315" s="36" t="str">
        <f>IF(E315="","",VLOOKUP(W315,図書名リスト!A:W,17,0))</f>
        <v/>
      </c>
      <c r="O315" s="5" t="str">
        <f>IF(E315="","",VLOOKUP(W315,図書名リスト!A:W,21,0))</f>
        <v/>
      </c>
      <c r="P315" s="5" t="str">
        <f>IF(E315="","",VLOOKUP(W315,図書名リスト!A:W,19,0))</f>
        <v/>
      </c>
      <c r="Q315" s="5" t="str">
        <f>IF(E315="","",VLOOKUP(W315,図書名リスト!A:W,20,0))</f>
        <v/>
      </c>
      <c r="R315" s="5" t="str">
        <f>IF(E315="","",VLOOKUP(W315,図書名リスト!A:W,22,0))</f>
        <v/>
      </c>
      <c r="S315" s="27" t="str">
        <f t="shared" si="44"/>
        <v xml:space="preserve"> </v>
      </c>
      <c r="T315" s="27" t="str">
        <f t="shared" si="45"/>
        <v>　</v>
      </c>
      <c r="U315" s="27" t="str">
        <f t="shared" si="46"/>
        <v xml:space="preserve"> </v>
      </c>
      <c r="V315" s="27">
        <f t="shared" si="47"/>
        <v>0</v>
      </c>
      <c r="W315" s="27" t="str">
        <f t="shared" si="48"/>
        <v/>
      </c>
      <c r="Z315" s="1" t="str">
        <f t="shared" si="40"/>
        <v/>
      </c>
      <c r="AA315" s="1" t="str">
        <f t="shared" si="41"/>
        <v/>
      </c>
      <c r="AB315" s="1" t="str">
        <f t="shared" si="42"/>
        <v/>
      </c>
      <c r="AC315" s="1" t="str">
        <f t="shared" si="43"/>
        <v/>
      </c>
    </row>
    <row r="316" spans="2:29" s="2" customFormat="1" ht="57" customHeight="1" x14ac:dyDescent="0.2">
      <c r="B316" s="31"/>
      <c r="C316" s="7"/>
      <c r="D316" s="7"/>
      <c r="E316" s="32"/>
      <c r="F316" s="33"/>
      <c r="G316" s="31"/>
      <c r="H316" s="6" t="str">
        <f>IF(E316="","",VLOOKUP(E316,各種マスタ!A:C,2,0))</f>
        <v/>
      </c>
      <c r="I316" s="34" t="str">
        <f>IF(E316="","",VLOOKUP(W316,図書名リスト!A:W,5,0))</f>
        <v/>
      </c>
      <c r="J316" s="34" t="str">
        <f>IF(E316="","",VLOOKUP(W316,図書名リスト!A:W,9,0))</f>
        <v/>
      </c>
      <c r="K316" s="34" t="str">
        <f>IF(E316="","",VLOOKUP(W316,図書名リスト!A:W,23,0))</f>
        <v/>
      </c>
      <c r="L316" s="5" t="str">
        <f>IF(E316="","",VLOOKUP(W316,図書名リスト!A:W,11,0))</f>
        <v/>
      </c>
      <c r="M316" s="35" t="str">
        <f>IF(E316="","",VLOOKUP(W316,図書名リスト!A:W,14,0))</f>
        <v/>
      </c>
      <c r="N316" s="36" t="str">
        <f>IF(E316="","",VLOOKUP(W316,図書名リスト!A:W,17,0))</f>
        <v/>
      </c>
      <c r="O316" s="5" t="str">
        <f>IF(E316="","",VLOOKUP(W316,図書名リスト!A:W,21,0))</f>
        <v/>
      </c>
      <c r="P316" s="5" t="str">
        <f>IF(E316="","",VLOOKUP(W316,図書名リスト!A:W,19,0))</f>
        <v/>
      </c>
      <c r="Q316" s="5" t="str">
        <f>IF(E316="","",VLOOKUP(W316,図書名リスト!A:W,20,0))</f>
        <v/>
      </c>
      <c r="R316" s="5" t="str">
        <f>IF(E316="","",VLOOKUP(W316,図書名リスト!A:W,22,0))</f>
        <v/>
      </c>
      <c r="S316" s="27" t="str">
        <f t="shared" si="44"/>
        <v xml:space="preserve"> </v>
      </c>
      <c r="T316" s="27" t="str">
        <f t="shared" si="45"/>
        <v>　</v>
      </c>
      <c r="U316" s="27" t="str">
        <f t="shared" si="46"/>
        <v xml:space="preserve"> </v>
      </c>
      <c r="V316" s="27">
        <f t="shared" si="47"/>
        <v>0</v>
      </c>
      <c r="W316" s="27" t="str">
        <f t="shared" si="48"/>
        <v/>
      </c>
      <c r="Z316" s="1" t="str">
        <f t="shared" si="40"/>
        <v/>
      </c>
      <c r="AA316" s="1" t="str">
        <f t="shared" si="41"/>
        <v/>
      </c>
      <c r="AB316" s="1" t="str">
        <f t="shared" si="42"/>
        <v/>
      </c>
      <c r="AC316" s="1" t="str">
        <f t="shared" si="43"/>
        <v/>
      </c>
    </row>
    <row r="317" spans="2:29" s="2" customFormat="1" ht="57" customHeight="1" x14ac:dyDescent="0.2">
      <c r="B317" s="31"/>
      <c r="C317" s="7"/>
      <c r="D317" s="7"/>
      <c r="E317" s="32"/>
      <c r="F317" s="33"/>
      <c r="G317" s="31"/>
      <c r="H317" s="6" t="str">
        <f>IF(E317="","",VLOOKUP(E317,各種マスタ!A:C,2,0))</f>
        <v/>
      </c>
      <c r="I317" s="34" t="str">
        <f>IF(E317="","",VLOOKUP(W317,図書名リスト!A:W,5,0))</f>
        <v/>
      </c>
      <c r="J317" s="34" t="str">
        <f>IF(E317="","",VLOOKUP(W317,図書名リスト!A:W,9,0))</f>
        <v/>
      </c>
      <c r="K317" s="34" t="str">
        <f>IF(E317="","",VLOOKUP(W317,図書名リスト!A:W,23,0))</f>
        <v/>
      </c>
      <c r="L317" s="5" t="str">
        <f>IF(E317="","",VLOOKUP(W317,図書名リスト!A:W,11,0))</f>
        <v/>
      </c>
      <c r="M317" s="35" t="str">
        <f>IF(E317="","",VLOOKUP(W317,図書名リスト!A:W,14,0))</f>
        <v/>
      </c>
      <c r="N317" s="36" t="str">
        <f>IF(E317="","",VLOOKUP(W317,図書名リスト!A:W,17,0))</f>
        <v/>
      </c>
      <c r="O317" s="5" t="str">
        <f>IF(E317="","",VLOOKUP(W317,図書名リスト!A:W,21,0))</f>
        <v/>
      </c>
      <c r="P317" s="5" t="str">
        <f>IF(E317="","",VLOOKUP(W317,図書名リスト!A:W,19,0))</f>
        <v/>
      </c>
      <c r="Q317" s="5" t="str">
        <f>IF(E317="","",VLOOKUP(W317,図書名リスト!A:W,20,0))</f>
        <v/>
      </c>
      <c r="R317" s="5" t="str">
        <f>IF(E317="","",VLOOKUP(W317,図書名リスト!A:W,22,0))</f>
        <v/>
      </c>
      <c r="S317" s="27" t="str">
        <f t="shared" si="44"/>
        <v xml:space="preserve"> </v>
      </c>
      <c r="T317" s="27" t="str">
        <f t="shared" si="45"/>
        <v>　</v>
      </c>
      <c r="U317" s="27" t="str">
        <f t="shared" si="46"/>
        <v xml:space="preserve"> </v>
      </c>
      <c r="V317" s="27">
        <f t="shared" si="47"/>
        <v>0</v>
      </c>
      <c r="W317" s="27" t="str">
        <f t="shared" si="48"/>
        <v/>
      </c>
      <c r="Z317" s="1" t="str">
        <f t="shared" si="40"/>
        <v/>
      </c>
      <c r="AA317" s="1" t="str">
        <f t="shared" si="41"/>
        <v/>
      </c>
      <c r="AB317" s="1" t="str">
        <f t="shared" si="42"/>
        <v/>
      </c>
      <c r="AC317" s="1" t="str">
        <f t="shared" si="43"/>
        <v/>
      </c>
    </row>
    <row r="318" spans="2:29" s="2" customFormat="1" ht="57" customHeight="1" x14ac:dyDescent="0.2">
      <c r="B318" s="31"/>
      <c r="C318" s="7"/>
      <c r="D318" s="7"/>
      <c r="E318" s="32"/>
      <c r="F318" s="33"/>
      <c r="G318" s="31"/>
      <c r="H318" s="6" t="str">
        <f>IF(E318="","",VLOOKUP(E318,各種マスタ!A:C,2,0))</f>
        <v/>
      </c>
      <c r="I318" s="34" t="str">
        <f>IF(E318="","",VLOOKUP(W318,図書名リスト!A:W,5,0))</f>
        <v/>
      </c>
      <c r="J318" s="34" t="str">
        <f>IF(E318="","",VLOOKUP(W318,図書名リスト!A:W,9,0))</f>
        <v/>
      </c>
      <c r="K318" s="34" t="str">
        <f>IF(E318="","",VLOOKUP(W318,図書名リスト!A:W,23,0))</f>
        <v/>
      </c>
      <c r="L318" s="5" t="str">
        <f>IF(E318="","",VLOOKUP(W318,図書名リスト!A:W,11,0))</f>
        <v/>
      </c>
      <c r="M318" s="35" t="str">
        <f>IF(E318="","",VLOOKUP(W318,図書名リスト!A:W,14,0))</f>
        <v/>
      </c>
      <c r="N318" s="36" t="str">
        <f>IF(E318="","",VLOOKUP(W318,図書名リスト!A:W,17,0))</f>
        <v/>
      </c>
      <c r="O318" s="5" t="str">
        <f>IF(E318="","",VLOOKUP(W318,図書名リスト!A:W,21,0))</f>
        <v/>
      </c>
      <c r="P318" s="5" t="str">
        <f>IF(E318="","",VLOOKUP(W318,図書名リスト!A:W,19,0))</f>
        <v/>
      </c>
      <c r="Q318" s="5" t="str">
        <f>IF(E318="","",VLOOKUP(W318,図書名リスト!A:W,20,0))</f>
        <v/>
      </c>
      <c r="R318" s="5" t="str">
        <f>IF(E318="","",VLOOKUP(W318,図書名リスト!A:W,22,0))</f>
        <v/>
      </c>
      <c r="S318" s="27" t="str">
        <f t="shared" si="44"/>
        <v xml:space="preserve"> </v>
      </c>
      <c r="T318" s="27" t="str">
        <f t="shared" si="45"/>
        <v>　</v>
      </c>
      <c r="U318" s="27" t="str">
        <f t="shared" si="46"/>
        <v xml:space="preserve"> </v>
      </c>
      <c r="V318" s="27">
        <f t="shared" si="47"/>
        <v>0</v>
      </c>
      <c r="W318" s="27" t="str">
        <f t="shared" si="48"/>
        <v/>
      </c>
      <c r="Z318" s="1" t="str">
        <f t="shared" si="40"/>
        <v/>
      </c>
      <c r="AA318" s="1" t="str">
        <f t="shared" si="41"/>
        <v/>
      </c>
      <c r="AB318" s="1" t="str">
        <f t="shared" si="42"/>
        <v/>
      </c>
      <c r="AC318" s="1" t="str">
        <f t="shared" si="43"/>
        <v/>
      </c>
    </row>
    <row r="319" spans="2:29" s="2" customFormat="1" ht="57" customHeight="1" x14ac:dyDescent="0.2">
      <c r="B319" s="31"/>
      <c r="C319" s="7"/>
      <c r="D319" s="7"/>
      <c r="E319" s="32"/>
      <c r="F319" s="33"/>
      <c r="G319" s="31"/>
      <c r="H319" s="6" t="str">
        <f>IF(E319="","",VLOOKUP(E319,各種マスタ!A:C,2,0))</f>
        <v/>
      </c>
      <c r="I319" s="34" t="str">
        <f>IF(E319="","",VLOOKUP(W319,図書名リスト!A:W,5,0))</f>
        <v/>
      </c>
      <c r="J319" s="34" t="str">
        <f>IF(E319="","",VLOOKUP(W319,図書名リスト!A:W,9,0))</f>
        <v/>
      </c>
      <c r="K319" s="34" t="str">
        <f>IF(E319="","",VLOOKUP(W319,図書名リスト!A:W,23,0))</f>
        <v/>
      </c>
      <c r="L319" s="5" t="str">
        <f>IF(E319="","",VLOOKUP(W319,図書名リスト!A:W,11,0))</f>
        <v/>
      </c>
      <c r="M319" s="35" t="str">
        <f>IF(E319="","",VLOOKUP(W319,図書名リスト!A:W,14,0))</f>
        <v/>
      </c>
      <c r="N319" s="36" t="str">
        <f>IF(E319="","",VLOOKUP(W319,図書名リスト!A:W,17,0))</f>
        <v/>
      </c>
      <c r="O319" s="5" t="str">
        <f>IF(E319="","",VLOOKUP(W319,図書名リスト!A:W,21,0))</f>
        <v/>
      </c>
      <c r="P319" s="5" t="str">
        <f>IF(E319="","",VLOOKUP(W319,図書名リスト!A:W,19,0))</f>
        <v/>
      </c>
      <c r="Q319" s="5" t="str">
        <f>IF(E319="","",VLOOKUP(W319,図書名リスト!A:W,20,0))</f>
        <v/>
      </c>
      <c r="R319" s="5" t="str">
        <f>IF(E319="","",VLOOKUP(W319,図書名リスト!A:W,22,0))</f>
        <v/>
      </c>
      <c r="S319" s="27" t="str">
        <f t="shared" si="44"/>
        <v xml:space="preserve"> </v>
      </c>
      <c r="T319" s="27" t="str">
        <f t="shared" si="45"/>
        <v>　</v>
      </c>
      <c r="U319" s="27" t="str">
        <f t="shared" si="46"/>
        <v xml:space="preserve"> </v>
      </c>
      <c r="V319" s="27">
        <f t="shared" si="47"/>
        <v>0</v>
      </c>
      <c r="W319" s="27" t="str">
        <f t="shared" si="48"/>
        <v/>
      </c>
      <c r="Z319" s="1" t="str">
        <f t="shared" si="40"/>
        <v/>
      </c>
      <c r="AA319" s="1" t="str">
        <f t="shared" si="41"/>
        <v/>
      </c>
      <c r="AB319" s="1" t="str">
        <f t="shared" si="42"/>
        <v/>
      </c>
      <c r="AC319" s="1" t="str">
        <f t="shared" si="43"/>
        <v/>
      </c>
    </row>
    <row r="320" spans="2:29" s="2" customFormat="1" ht="57" customHeight="1" x14ac:dyDescent="0.2">
      <c r="B320" s="31"/>
      <c r="C320" s="7"/>
      <c r="D320" s="7"/>
      <c r="E320" s="32"/>
      <c r="F320" s="33"/>
      <c r="G320" s="31"/>
      <c r="H320" s="6" t="str">
        <f>IF(E320="","",VLOOKUP(E320,各種マスタ!A:C,2,0))</f>
        <v/>
      </c>
      <c r="I320" s="34" t="str">
        <f>IF(E320="","",VLOOKUP(W320,図書名リスト!A:W,5,0))</f>
        <v/>
      </c>
      <c r="J320" s="34" t="str">
        <f>IF(E320="","",VLOOKUP(W320,図書名リスト!A:W,9,0))</f>
        <v/>
      </c>
      <c r="K320" s="34" t="str">
        <f>IF(E320="","",VLOOKUP(W320,図書名リスト!A:W,23,0))</f>
        <v/>
      </c>
      <c r="L320" s="5" t="str">
        <f>IF(E320="","",VLOOKUP(W320,図書名リスト!A:W,11,0))</f>
        <v/>
      </c>
      <c r="M320" s="35" t="str">
        <f>IF(E320="","",VLOOKUP(W320,図書名リスト!A:W,14,0))</f>
        <v/>
      </c>
      <c r="N320" s="36" t="str">
        <f>IF(E320="","",VLOOKUP(W320,図書名リスト!A:W,17,0))</f>
        <v/>
      </c>
      <c r="O320" s="5" t="str">
        <f>IF(E320="","",VLOOKUP(W320,図書名リスト!A:W,21,0))</f>
        <v/>
      </c>
      <c r="P320" s="5" t="str">
        <f>IF(E320="","",VLOOKUP(W320,図書名リスト!A:W,19,0))</f>
        <v/>
      </c>
      <c r="Q320" s="5" t="str">
        <f>IF(E320="","",VLOOKUP(W320,図書名リスト!A:W,20,0))</f>
        <v/>
      </c>
      <c r="R320" s="5" t="str">
        <f>IF(E320="","",VLOOKUP(W320,図書名リスト!A:W,22,0))</f>
        <v/>
      </c>
      <c r="S320" s="27" t="str">
        <f t="shared" si="44"/>
        <v xml:space="preserve"> </v>
      </c>
      <c r="T320" s="27" t="str">
        <f t="shared" si="45"/>
        <v>　</v>
      </c>
      <c r="U320" s="27" t="str">
        <f t="shared" si="46"/>
        <v xml:space="preserve"> </v>
      </c>
      <c r="V320" s="27">
        <f t="shared" si="47"/>
        <v>0</v>
      </c>
      <c r="W320" s="27" t="str">
        <f t="shared" si="48"/>
        <v/>
      </c>
      <c r="Z320" s="1" t="str">
        <f t="shared" si="40"/>
        <v/>
      </c>
      <c r="AA320" s="1" t="str">
        <f t="shared" si="41"/>
        <v/>
      </c>
      <c r="AB320" s="1" t="str">
        <f t="shared" si="42"/>
        <v/>
      </c>
      <c r="AC320" s="1" t="str">
        <f t="shared" si="43"/>
        <v/>
      </c>
    </row>
    <row r="321" spans="2:29" s="2" customFormat="1" ht="57" customHeight="1" x14ac:dyDescent="0.2">
      <c r="B321" s="31"/>
      <c r="C321" s="7"/>
      <c r="D321" s="7"/>
      <c r="E321" s="32"/>
      <c r="F321" s="33"/>
      <c r="G321" s="31"/>
      <c r="H321" s="6" t="str">
        <f>IF(E321="","",VLOOKUP(E321,各種マスタ!A:C,2,0))</f>
        <v/>
      </c>
      <c r="I321" s="34" t="str">
        <f>IF(E321="","",VLOOKUP(W321,図書名リスト!A:W,5,0))</f>
        <v/>
      </c>
      <c r="J321" s="34" t="str">
        <f>IF(E321="","",VLOOKUP(W321,図書名リスト!A:W,9,0))</f>
        <v/>
      </c>
      <c r="K321" s="34" t="str">
        <f>IF(E321="","",VLOOKUP(W321,図書名リスト!A:W,23,0))</f>
        <v/>
      </c>
      <c r="L321" s="5" t="str">
        <f>IF(E321="","",VLOOKUP(W321,図書名リスト!A:W,11,0))</f>
        <v/>
      </c>
      <c r="M321" s="35" t="str">
        <f>IF(E321="","",VLOOKUP(W321,図書名リスト!A:W,14,0))</f>
        <v/>
      </c>
      <c r="N321" s="36" t="str">
        <f>IF(E321="","",VLOOKUP(W321,図書名リスト!A:W,17,0))</f>
        <v/>
      </c>
      <c r="O321" s="5" t="str">
        <f>IF(E321="","",VLOOKUP(W321,図書名リスト!A:W,21,0))</f>
        <v/>
      </c>
      <c r="P321" s="5" t="str">
        <f>IF(E321="","",VLOOKUP(W321,図書名リスト!A:W,19,0))</f>
        <v/>
      </c>
      <c r="Q321" s="5" t="str">
        <f>IF(E321="","",VLOOKUP(W321,図書名リスト!A:W,20,0))</f>
        <v/>
      </c>
      <c r="R321" s="5" t="str">
        <f>IF(E321="","",VLOOKUP(W321,図書名リスト!A:W,22,0))</f>
        <v/>
      </c>
      <c r="S321" s="27" t="str">
        <f t="shared" si="44"/>
        <v xml:space="preserve"> </v>
      </c>
      <c r="T321" s="27" t="str">
        <f t="shared" si="45"/>
        <v>　</v>
      </c>
      <c r="U321" s="27" t="str">
        <f t="shared" si="46"/>
        <v xml:space="preserve"> </v>
      </c>
      <c r="V321" s="27">
        <f t="shared" si="47"/>
        <v>0</v>
      </c>
      <c r="W321" s="27" t="str">
        <f t="shared" si="48"/>
        <v/>
      </c>
      <c r="Z321" s="1" t="str">
        <f t="shared" si="40"/>
        <v/>
      </c>
      <c r="AA321" s="1" t="str">
        <f t="shared" si="41"/>
        <v/>
      </c>
      <c r="AB321" s="1" t="str">
        <f t="shared" si="42"/>
        <v/>
      </c>
      <c r="AC321" s="1" t="str">
        <f t="shared" si="43"/>
        <v/>
      </c>
    </row>
    <row r="322" spans="2:29" s="2" customFormat="1" ht="57" customHeight="1" x14ac:dyDescent="0.2">
      <c r="B322" s="31"/>
      <c r="C322" s="7"/>
      <c r="D322" s="7"/>
      <c r="E322" s="32"/>
      <c r="F322" s="33"/>
      <c r="G322" s="31"/>
      <c r="H322" s="6" t="str">
        <f>IF(E322="","",VLOOKUP(E322,各種マスタ!A:C,2,0))</f>
        <v/>
      </c>
      <c r="I322" s="34" t="str">
        <f>IF(E322="","",VLOOKUP(W322,図書名リスト!A:W,5,0))</f>
        <v/>
      </c>
      <c r="J322" s="34" t="str">
        <f>IF(E322="","",VLOOKUP(W322,図書名リスト!A:W,9,0))</f>
        <v/>
      </c>
      <c r="K322" s="34" t="str">
        <f>IF(E322="","",VLOOKUP(W322,図書名リスト!A:W,23,0))</f>
        <v/>
      </c>
      <c r="L322" s="5" t="str">
        <f>IF(E322="","",VLOOKUP(W322,図書名リスト!A:W,11,0))</f>
        <v/>
      </c>
      <c r="M322" s="35" t="str">
        <f>IF(E322="","",VLOOKUP(W322,図書名リスト!A:W,14,0))</f>
        <v/>
      </c>
      <c r="N322" s="36" t="str">
        <f>IF(E322="","",VLOOKUP(W322,図書名リスト!A:W,17,0))</f>
        <v/>
      </c>
      <c r="O322" s="5" t="str">
        <f>IF(E322="","",VLOOKUP(W322,図書名リスト!A:W,21,0))</f>
        <v/>
      </c>
      <c r="P322" s="5" t="str">
        <f>IF(E322="","",VLOOKUP(W322,図書名リスト!A:W,19,0))</f>
        <v/>
      </c>
      <c r="Q322" s="5" t="str">
        <f>IF(E322="","",VLOOKUP(W322,図書名リスト!A:W,20,0))</f>
        <v/>
      </c>
      <c r="R322" s="5" t="str">
        <f>IF(E322="","",VLOOKUP(W322,図書名リスト!A:W,22,0))</f>
        <v/>
      </c>
      <c r="S322" s="27" t="str">
        <f t="shared" si="44"/>
        <v xml:space="preserve"> </v>
      </c>
      <c r="T322" s="27" t="str">
        <f t="shared" si="45"/>
        <v>　</v>
      </c>
      <c r="U322" s="27" t="str">
        <f t="shared" si="46"/>
        <v xml:space="preserve"> </v>
      </c>
      <c r="V322" s="27">
        <f t="shared" si="47"/>
        <v>0</v>
      </c>
      <c r="W322" s="27" t="str">
        <f t="shared" si="48"/>
        <v/>
      </c>
      <c r="Z322" s="1" t="str">
        <f t="shared" si="40"/>
        <v/>
      </c>
      <c r="AA322" s="1" t="str">
        <f t="shared" si="41"/>
        <v/>
      </c>
      <c r="AB322" s="1" t="str">
        <f t="shared" si="42"/>
        <v/>
      </c>
      <c r="AC322" s="1" t="str">
        <f t="shared" si="43"/>
        <v/>
      </c>
    </row>
    <row r="323" spans="2:29" s="2" customFormat="1" ht="57" customHeight="1" x14ac:dyDescent="0.2">
      <c r="B323" s="31"/>
      <c r="C323" s="7"/>
      <c r="D323" s="7"/>
      <c r="E323" s="32"/>
      <c r="F323" s="33"/>
      <c r="G323" s="31"/>
      <c r="H323" s="6" t="str">
        <f>IF(E323="","",VLOOKUP(E323,各種マスタ!A:C,2,0))</f>
        <v/>
      </c>
      <c r="I323" s="34" t="str">
        <f>IF(E323="","",VLOOKUP(W323,図書名リスト!A:W,5,0))</f>
        <v/>
      </c>
      <c r="J323" s="34" t="str">
        <f>IF(E323="","",VLOOKUP(W323,図書名リスト!A:W,9,0))</f>
        <v/>
      </c>
      <c r="K323" s="34" t="str">
        <f>IF(E323="","",VLOOKUP(W323,図書名リスト!A:W,23,0))</f>
        <v/>
      </c>
      <c r="L323" s="5" t="str">
        <f>IF(E323="","",VLOOKUP(W323,図書名リスト!A:W,11,0))</f>
        <v/>
      </c>
      <c r="M323" s="35" t="str">
        <f>IF(E323="","",VLOOKUP(W323,図書名リスト!A:W,14,0))</f>
        <v/>
      </c>
      <c r="N323" s="36" t="str">
        <f>IF(E323="","",VLOOKUP(W323,図書名リスト!A:W,17,0))</f>
        <v/>
      </c>
      <c r="O323" s="5" t="str">
        <f>IF(E323="","",VLOOKUP(W323,図書名リスト!A:W,21,0))</f>
        <v/>
      </c>
      <c r="P323" s="5" t="str">
        <f>IF(E323="","",VLOOKUP(W323,図書名リスト!A:W,19,0))</f>
        <v/>
      </c>
      <c r="Q323" s="5" t="str">
        <f>IF(E323="","",VLOOKUP(W323,図書名リスト!A:W,20,0))</f>
        <v/>
      </c>
      <c r="R323" s="5" t="str">
        <f>IF(E323="","",VLOOKUP(W323,図書名リスト!A:W,22,0))</f>
        <v/>
      </c>
      <c r="S323" s="27" t="str">
        <f t="shared" si="44"/>
        <v xml:space="preserve"> </v>
      </c>
      <c r="T323" s="27" t="str">
        <f t="shared" si="45"/>
        <v>　</v>
      </c>
      <c r="U323" s="27" t="str">
        <f t="shared" si="46"/>
        <v xml:space="preserve"> </v>
      </c>
      <c r="V323" s="27">
        <f t="shared" si="47"/>
        <v>0</v>
      </c>
      <c r="W323" s="27" t="str">
        <f t="shared" si="48"/>
        <v/>
      </c>
      <c r="Z323" s="1" t="str">
        <f t="shared" si="40"/>
        <v/>
      </c>
      <c r="AA323" s="1" t="str">
        <f t="shared" si="41"/>
        <v/>
      </c>
      <c r="AB323" s="1" t="str">
        <f t="shared" si="42"/>
        <v/>
      </c>
      <c r="AC323" s="1" t="str">
        <f t="shared" si="43"/>
        <v/>
      </c>
    </row>
    <row r="324" spans="2:29" s="2" customFormat="1" ht="57" customHeight="1" x14ac:dyDescent="0.2">
      <c r="B324" s="31"/>
      <c r="C324" s="7"/>
      <c r="D324" s="7"/>
      <c r="E324" s="32"/>
      <c r="F324" s="33"/>
      <c r="G324" s="31"/>
      <c r="H324" s="6" t="str">
        <f>IF(E324="","",VLOOKUP(E324,各種マスタ!A:C,2,0))</f>
        <v/>
      </c>
      <c r="I324" s="34" t="str">
        <f>IF(E324="","",VLOOKUP(W324,図書名リスト!A:W,5,0))</f>
        <v/>
      </c>
      <c r="J324" s="34" t="str">
        <f>IF(E324="","",VLOOKUP(W324,図書名リスト!A:W,9,0))</f>
        <v/>
      </c>
      <c r="K324" s="34" t="str">
        <f>IF(E324="","",VLOOKUP(W324,図書名リスト!A:W,23,0))</f>
        <v/>
      </c>
      <c r="L324" s="5" t="str">
        <f>IF(E324="","",VLOOKUP(W324,図書名リスト!A:W,11,0))</f>
        <v/>
      </c>
      <c r="M324" s="35" t="str">
        <f>IF(E324="","",VLOOKUP(W324,図書名リスト!A:W,14,0))</f>
        <v/>
      </c>
      <c r="N324" s="36" t="str">
        <f>IF(E324="","",VLOOKUP(W324,図書名リスト!A:W,17,0))</f>
        <v/>
      </c>
      <c r="O324" s="5" t="str">
        <f>IF(E324="","",VLOOKUP(W324,図書名リスト!A:W,21,0))</f>
        <v/>
      </c>
      <c r="P324" s="5" t="str">
        <f>IF(E324="","",VLOOKUP(W324,図書名リスト!A:W,19,0))</f>
        <v/>
      </c>
      <c r="Q324" s="5" t="str">
        <f>IF(E324="","",VLOOKUP(W324,図書名リスト!A:W,20,0))</f>
        <v/>
      </c>
      <c r="R324" s="5" t="str">
        <f>IF(E324="","",VLOOKUP(W324,図書名リスト!A:W,22,0))</f>
        <v/>
      </c>
      <c r="S324" s="27" t="str">
        <f t="shared" si="44"/>
        <v xml:space="preserve"> </v>
      </c>
      <c r="T324" s="27" t="str">
        <f t="shared" si="45"/>
        <v>　</v>
      </c>
      <c r="U324" s="27" t="str">
        <f t="shared" si="46"/>
        <v xml:space="preserve"> </v>
      </c>
      <c r="V324" s="27">
        <f t="shared" si="47"/>
        <v>0</v>
      </c>
      <c r="W324" s="27" t="str">
        <f t="shared" si="48"/>
        <v/>
      </c>
      <c r="Z324" s="1" t="str">
        <f t="shared" si="40"/>
        <v/>
      </c>
      <c r="AA324" s="1" t="str">
        <f t="shared" si="41"/>
        <v/>
      </c>
      <c r="AB324" s="1" t="str">
        <f t="shared" si="42"/>
        <v/>
      </c>
      <c r="AC324" s="1" t="str">
        <f t="shared" si="43"/>
        <v/>
      </c>
    </row>
    <row r="325" spans="2:29" s="2" customFormat="1" ht="57" customHeight="1" x14ac:dyDescent="0.2">
      <c r="B325" s="31"/>
      <c r="C325" s="7"/>
      <c r="D325" s="7"/>
      <c r="E325" s="32"/>
      <c r="F325" s="33"/>
      <c r="G325" s="31"/>
      <c r="H325" s="6" t="str">
        <f>IF(E325="","",VLOOKUP(E325,各種マスタ!A:C,2,0))</f>
        <v/>
      </c>
      <c r="I325" s="34" t="str">
        <f>IF(E325="","",VLOOKUP(W325,図書名リスト!A:W,5,0))</f>
        <v/>
      </c>
      <c r="J325" s="34" t="str">
        <f>IF(E325="","",VLOOKUP(W325,図書名リスト!A:W,9,0))</f>
        <v/>
      </c>
      <c r="K325" s="34" t="str">
        <f>IF(E325="","",VLOOKUP(W325,図書名リスト!A:W,23,0))</f>
        <v/>
      </c>
      <c r="L325" s="5" t="str">
        <f>IF(E325="","",VLOOKUP(W325,図書名リスト!A:W,11,0))</f>
        <v/>
      </c>
      <c r="M325" s="35" t="str">
        <f>IF(E325="","",VLOOKUP(W325,図書名リスト!A:W,14,0))</f>
        <v/>
      </c>
      <c r="N325" s="36" t="str">
        <f>IF(E325="","",VLOOKUP(W325,図書名リスト!A:W,17,0))</f>
        <v/>
      </c>
      <c r="O325" s="5" t="str">
        <f>IF(E325="","",VLOOKUP(W325,図書名リスト!A:W,21,0))</f>
        <v/>
      </c>
      <c r="P325" s="5" t="str">
        <f>IF(E325="","",VLOOKUP(W325,図書名リスト!A:W,19,0))</f>
        <v/>
      </c>
      <c r="Q325" s="5" t="str">
        <f>IF(E325="","",VLOOKUP(W325,図書名リスト!A:W,20,0))</f>
        <v/>
      </c>
      <c r="R325" s="5" t="str">
        <f>IF(E325="","",VLOOKUP(W325,図書名リスト!A:W,22,0))</f>
        <v/>
      </c>
      <c r="S325" s="27" t="str">
        <f t="shared" si="44"/>
        <v xml:space="preserve"> </v>
      </c>
      <c r="T325" s="27" t="str">
        <f t="shared" si="45"/>
        <v>　</v>
      </c>
      <c r="U325" s="27" t="str">
        <f t="shared" si="46"/>
        <v xml:space="preserve"> </v>
      </c>
      <c r="V325" s="27">
        <f t="shared" si="47"/>
        <v>0</v>
      </c>
      <c r="W325" s="27" t="str">
        <f t="shared" si="48"/>
        <v/>
      </c>
      <c r="Z325" s="1" t="str">
        <f t="shared" si="40"/>
        <v/>
      </c>
      <c r="AA325" s="1" t="str">
        <f t="shared" si="41"/>
        <v/>
      </c>
      <c r="AB325" s="1" t="str">
        <f t="shared" si="42"/>
        <v/>
      </c>
      <c r="AC325" s="1" t="str">
        <f t="shared" si="43"/>
        <v/>
      </c>
    </row>
    <row r="326" spans="2:29" s="2" customFormat="1" ht="57" customHeight="1" x14ac:dyDescent="0.2">
      <c r="B326" s="31"/>
      <c r="C326" s="7"/>
      <c r="D326" s="7"/>
      <c r="E326" s="32"/>
      <c r="F326" s="33"/>
      <c r="G326" s="31"/>
      <c r="H326" s="6" t="str">
        <f>IF(E326="","",VLOOKUP(E326,各種マスタ!A:C,2,0))</f>
        <v/>
      </c>
      <c r="I326" s="34" t="str">
        <f>IF(E326="","",VLOOKUP(W326,図書名リスト!A:W,5,0))</f>
        <v/>
      </c>
      <c r="J326" s="34" t="str">
        <f>IF(E326="","",VLOOKUP(W326,図書名リスト!A:W,9,0))</f>
        <v/>
      </c>
      <c r="K326" s="34" t="str">
        <f>IF(E326="","",VLOOKUP(W326,図書名リスト!A:W,23,0))</f>
        <v/>
      </c>
      <c r="L326" s="5" t="str">
        <f>IF(E326="","",VLOOKUP(W326,図書名リスト!A:W,11,0))</f>
        <v/>
      </c>
      <c r="M326" s="35" t="str">
        <f>IF(E326="","",VLOOKUP(W326,図書名リスト!A:W,14,0))</f>
        <v/>
      </c>
      <c r="N326" s="36" t="str">
        <f>IF(E326="","",VLOOKUP(W326,図書名リスト!A:W,17,0))</f>
        <v/>
      </c>
      <c r="O326" s="5" t="str">
        <f>IF(E326="","",VLOOKUP(W326,図書名リスト!A:W,21,0))</f>
        <v/>
      </c>
      <c r="P326" s="5" t="str">
        <f>IF(E326="","",VLOOKUP(W326,図書名リスト!A:W,19,0))</f>
        <v/>
      </c>
      <c r="Q326" s="5" t="str">
        <f>IF(E326="","",VLOOKUP(W326,図書名リスト!A:W,20,0))</f>
        <v/>
      </c>
      <c r="R326" s="5" t="str">
        <f>IF(E326="","",VLOOKUP(W326,図書名リスト!A:W,22,0))</f>
        <v/>
      </c>
      <c r="S326" s="27" t="str">
        <f t="shared" si="44"/>
        <v xml:space="preserve"> </v>
      </c>
      <c r="T326" s="27" t="str">
        <f t="shared" si="45"/>
        <v>　</v>
      </c>
      <c r="U326" s="27" t="str">
        <f t="shared" si="46"/>
        <v xml:space="preserve"> </v>
      </c>
      <c r="V326" s="27">
        <f t="shared" si="47"/>
        <v>0</v>
      </c>
      <c r="W326" s="27" t="str">
        <f t="shared" si="48"/>
        <v/>
      </c>
      <c r="Z326" s="1" t="str">
        <f t="shared" si="40"/>
        <v/>
      </c>
      <c r="AA326" s="1" t="str">
        <f t="shared" si="41"/>
        <v/>
      </c>
      <c r="AB326" s="1" t="str">
        <f t="shared" si="42"/>
        <v/>
      </c>
      <c r="AC326" s="1" t="str">
        <f t="shared" si="43"/>
        <v/>
      </c>
    </row>
    <row r="327" spans="2:29" s="2" customFormat="1" ht="57" customHeight="1" x14ac:dyDescent="0.2">
      <c r="B327" s="31"/>
      <c r="C327" s="7"/>
      <c r="D327" s="7"/>
      <c r="E327" s="32"/>
      <c r="F327" s="33"/>
      <c r="G327" s="31"/>
      <c r="H327" s="6" t="str">
        <f>IF(E327="","",VLOOKUP(E327,各種マスタ!A:C,2,0))</f>
        <v/>
      </c>
      <c r="I327" s="34" t="str">
        <f>IF(E327="","",VLOOKUP(W327,図書名リスト!A:W,5,0))</f>
        <v/>
      </c>
      <c r="J327" s="34" t="str">
        <f>IF(E327="","",VLOOKUP(W327,図書名リスト!A:W,9,0))</f>
        <v/>
      </c>
      <c r="K327" s="34" t="str">
        <f>IF(E327="","",VLOOKUP(W327,図書名リスト!A:W,23,0))</f>
        <v/>
      </c>
      <c r="L327" s="5" t="str">
        <f>IF(E327="","",VLOOKUP(W327,図書名リスト!A:W,11,0))</f>
        <v/>
      </c>
      <c r="M327" s="35" t="str">
        <f>IF(E327="","",VLOOKUP(W327,図書名リスト!A:W,14,0))</f>
        <v/>
      </c>
      <c r="N327" s="36" t="str">
        <f>IF(E327="","",VLOOKUP(W327,図書名リスト!A:W,17,0))</f>
        <v/>
      </c>
      <c r="O327" s="5" t="str">
        <f>IF(E327="","",VLOOKUP(W327,図書名リスト!A:W,21,0))</f>
        <v/>
      </c>
      <c r="P327" s="5" t="str">
        <f>IF(E327="","",VLOOKUP(W327,図書名リスト!A:W,19,0))</f>
        <v/>
      </c>
      <c r="Q327" s="5" t="str">
        <f>IF(E327="","",VLOOKUP(W327,図書名リスト!A:W,20,0))</f>
        <v/>
      </c>
      <c r="R327" s="5" t="str">
        <f>IF(E327="","",VLOOKUP(W327,図書名リスト!A:W,22,0))</f>
        <v/>
      </c>
      <c r="S327" s="27" t="str">
        <f t="shared" si="44"/>
        <v xml:space="preserve"> </v>
      </c>
      <c r="T327" s="27" t="str">
        <f t="shared" si="45"/>
        <v>　</v>
      </c>
      <c r="U327" s="27" t="str">
        <f t="shared" si="46"/>
        <v xml:space="preserve"> </v>
      </c>
      <c r="V327" s="27">
        <f t="shared" si="47"/>
        <v>0</v>
      </c>
      <c r="W327" s="27" t="str">
        <f t="shared" si="48"/>
        <v/>
      </c>
      <c r="Z327" s="1" t="str">
        <f t="shared" si="40"/>
        <v/>
      </c>
      <c r="AA327" s="1" t="str">
        <f t="shared" si="41"/>
        <v/>
      </c>
      <c r="AB327" s="1" t="str">
        <f t="shared" si="42"/>
        <v/>
      </c>
      <c r="AC327" s="1" t="str">
        <f t="shared" si="43"/>
        <v/>
      </c>
    </row>
    <row r="328" spans="2:29" s="2" customFormat="1" ht="57" customHeight="1" x14ac:dyDescent="0.2">
      <c r="B328" s="31"/>
      <c r="C328" s="7"/>
      <c r="D328" s="7"/>
      <c r="E328" s="32"/>
      <c r="F328" s="33"/>
      <c r="G328" s="31"/>
      <c r="H328" s="6" t="str">
        <f>IF(E328="","",VLOOKUP(E328,各種マスタ!A:C,2,0))</f>
        <v/>
      </c>
      <c r="I328" s="34" t="str">
        <f>IF(E328="","",VLOOKUP(W328,図書名リスト!A:W,5,0))</f>
        <v/>
      </c>
      <c r="J328" s="34" t="str">
        <f>IF(E328="","",VLOOKUP(W328,図書名リスト!A:W,9,0))</f>
        <v/>
      </c>
      <c r="K328" s="34" t="str">
        <f>IF(E328="","",VLOOKUP(W328,図書名リスト!A:W,23,0))</f>
        <v/>
      </c>
      <c r="L328" s="5" t="str">
        <f>IF(E328="","",VLOOKUP(W328,図書名リスト!A:W,11,0))</f>
        <v/>
      </c>
      <c r="M328" s="35" t="str">
        <f>IF(E328="","",VLOOKUP(W328,図書名リスト!A:W,14,0))</f>
        <v/>
      </c>
      <c r="N328" s="36" t="str">
        <f>IF(E328="","",VLOOKUP(W328,図書名リスト!A:W,17,0))</f>
        <v/>
      </c>
      <c r="O328" s="5" t="str">
        <f>IF(E328="","",VLOOKUP(W328,図書名リスト!A:W,21,0))</f>
        <v/>
      </c>
      <c r="P328" s="5" t="str">
        <f>IF(E328="","",VLOOKUP(W328,図書名リスト!A:W,19,0))</f>
        <v/>
      </c>
      <c r="Q328" s="5" t="str">
        <f>IF(E328="","",VLOOKUP(W328,図書名リスト!A:W,20,0))</f>
        <v/>
      </c>
      <c r="R328" s="5" t="str">
        <f>IF(E328="","",VLOOKUP(W328,図書名リスト!A:W,22,0))</f>
        <v/>
      </c>
      <c r="S328" s="27" t="str">
        <f t="shared" si="44"/>
        <v xml:space="preserve"> </v>
      </c>
      <c r="T328" s="27" t="str">
        <f t="shared" si="45"/>
        <v>　</v>
      </c>
      <c r="U328" s="27" t="str">
        <f t="shared" si="46"/>
        <v xml:space="preserve"> </v>
      </c>
      <c r="V328" s="27">
        <f t="shared" si="47"/>
        <v>0</v>
      </c>
      <c r="W328" s="27" t="str">
        <f t="shared" si="48"/>
        <v/>
      </c>
      <c r="Z328" s="1" t="str">
        <f t="shared" si="40"/>
        <v/>
      </c>
      <c r="AA328" s="1" t="str">
        <f t="shared" si="41"/>
        <v/>
      </c>
      <c r="AB328" s="1" t="str">
        <f t="shared" si="42"/>
        <v/>
      </c>
      <c r="AC328" s="1" t="str">
        <f t="shared" si="43"/>
        <v/>
      </c>
    </row>
    <row r="329" spans="2:29" s="2" customFormat="1" ht="57" customHeight="1" x14ac:dyDescent="0.2">
      <c r="B329" s="31"/>
      <c r="C329" s="7"/>
      <c r="D329" s="7"/>
      <c r="E329" s="32"/>
      <c r="F329" s="33"/>
      <c r="G329" s="31"/>
      <c r="H329" s="6" t="str">
        <f>IF(E329="","",VLOOKUP(E329,各種マスタ!A:C,2,0))</f>
        <v/>
      </c>
      <c r="I329" s="34" t="str">
        <f>IF(E329="","",VLOOKUP(W329,図書名リスト!A:W,5,0))</f>
        <v/>
      </c>
      <c r="J329" s="34" t="str">
        <f>IF(E329="","",VLOOKUP(W329,図書名リスト!A:W,9,0))</f>
        <v/>
      </c>
      <c r="K329" s="34" t="str">
        <f>IF(E329="","",VLOOKUP(W329,図書名リスト!A:W,23,0))</f>
        <v/>
      </c>
      <c r="L329" s="5" t="str">
        <f>IF(E329="","",VLOOKUP(W329,図書名リスト!A:W,11,0))</f>
        <v/>
      </c>
      <c r="M329" s="35" t="str">
        <f>IF(E329="","",VLOOKUP(W329,図書名リスト!A:W,14,0))</f>
        <v/>
      </c>
      <c r="N329" s="36" t="str">
        <f>IF(E329="","",VLOOKUP(W329,図書名リスト!A:W,17,0))</f>
        <v/>
      </c>
      <c r="O329" s="5" t="str">
        <f>IF(E329="","",VLOOKUP(W329,図書名リスト!A:W,21,0))</f>
        <v/>
      </c>
      <c r="P329" s="5" t="str">
        <f>IF(E329="","",VLOOKUP(W329,図書名リスト!A:W,19,0))</f>
        <v/>
      </c>
      <c r="Q329" s="5" t="str">
        <f>IF(E329="","",VLOOKUP(W329,図書名リスト!A:W,20,0))</f>
        <v/>
      </c>
      <c r="R329" s="5" t="str">
        <f>IF(E329="","",VLOOKUP(W329,図書名リスト!A:W,22,0))</f>
        <v/>
      </c>
      <c r="S329" s="27" t="str">
        <f t="shared" si="44"/>
        <v xml:space="preserve"> </v>
      </c>
      <c r="T329" s="27" t="str">
        <f t="shared" si="45"/>
        <v>　</v>
      </c>
      <c r="U329" s="27" t="str">
        <f t="shared" si="46"/>
        <v xml:space="preserve"> </v>
      </c>
      <c r="V329" s="27">
        <f t="shared" si="47"/>
        <v>0</v>
      </c>
      <c r="W329" s="27" t="str">
        <f t="shared" si="48"/>
        <v/>
      </c>
      <c r="Z329" s="1" t="str">
        <f t="shared" si="40"/>
        <v/>
      </c>
      <c r="AA329" s="1" t="str">
        <f t="shared" si="41"/>
        <v/>
      </c>
      <c r="AB329" s="1" t="str">
        <f t="shared" si="42"/>
        <v/>
      </c>
      <c r="AC329" s="1" t="str">
        <f t="shared" si="43"/>
        <v/>
      </c>
    </row>
    <row r="330" spans="2:29" s="2" customFormat="1" ht="57" customHeight="1" x14ac:dyDescent="0.2">
      <c r="B330" s="31"/>
      <c r="C330" s="7"/>
      <c r="D330" s="7"/>
      <c r="E330" s="32"/>
      <c r="F330" s="33"/>
      <c r="G330" s="31"/>
      <c r="H330" s="6" t="str">
        <f>IF(E330="","",VLOOKUP(E330,各種マスタ!A:C,2,0))</f>
        <v/>
      </c>
      <c r="I330" s="34" t="str">
        <f>IF(E330="","",VLOOKUP(W330,図書名リスト!A:W,5,0))</f>
        <v/>
      </c>
      <c r="J330" s="34" t="str">
        <f>IF(E330="","",VLOOKUP(W330,図書名リスト!A:W,9,0))</f>
        <v/>
      </c>
      <c r="K330" s="34" t="str">
        <f>IF(E330="","",VLOOKUP(W330,図書名リスト!A:W,23,0))</f>
        <v/>
      </c>
      <c r="L330" s="5" t="str">
        <f>IF(E330="","",VLOOKUP(W330,図書名リスト!A:W,11,0))</f>
        <v/>
      </c>
      <c r="M330" s="35" t="str">
        <f>IF(E330="","",VLOOKUP(W330,図書名リスト!A:W,14,0))</f>
        <v/>
      </c>
      <c r="N330" s="36" t="str">
        <f>IF(E330="","",VLOOKUP(W330,図書名リスト!A:W,17,0))</f>
        <v/>
      </c>
      <c r="O330" s="5" t="str">
        <f>IF(E330="","",VLOOKUP(W330,図書名リスト!A:W,21,0))</f>
        <v/>
      </c>
      <c r="P330" s="5" t="str">
        <f>IF(E330="","",VLOOKUP(W330,図書名リスト!A:W,19,0))</f>
        <v/>
      </c>
      <c r="Q330" s="5" t="str">
        <f>IF(E330="","",VLOOKUP(W330,図書名リスト!A:W,20,0))</f>
        <v/>
      </c>
      <c r="R330" s="5" t="str">
        <f>IF(E330="","",VLOOKUP(W330,図書名リスト!A:W,22,0))</f>
        <v/>
      </c>
      <c r="S330" s="27" t="str">
        <f t="shared" si="44"/>
        <v xml:space="preserve"> </v>
      </c>
      <c r="T330" s="27" t="str">
        <f t="shared" si="45"/>
        <v>　</v>
      </c>
      <c r="U330" s="27" t="str">
        <f t="shared" si="46"/>
        <v xml:space="preserve"> </v>
      </c>
      <c r="V330" s="27">
        <f t="shared" si="47"/>
        <v>0</v>
      </c>
      <c r="W330" s="27" t="str">
        <f t="shared" si="48"/>
        <v/>
      </c>
      <c r="Z330" s="1" t="str">
        <f t="shared" si="40"/>
        <v/>
      </c>
      <c r="AA330" s="1" t="str">
        <f t="shared" si="41"/>
        <v/>
      </c>
      <c r="AB330" s="1" t="str">
        <f t="shared" si="42"/>
        <v/>
      </c>
      <c r="AC330" s="1" t="str">
        <f t="shared" si="43"/>
        <v/>
      </c>
    </row>
    <row r="331" spans="2:29" s="2" customFormat="1" ht="57" customHeight="1" x14ac:dyDescent="0.2">
      <c r="B331" s="31"/>
      <c r="C331" s="7"/>
      <c r="D331" s="7"/>
      <c r="E331" s="32"/>
      <c r="F331" s="33"/>
      <c r="G331" s="31"/>
      <c r="H331" s="6" t="str">
        <f>IF(E331="","",VLOOKUP(E331,各種マスタ!A:C,2,0))</f>
        <v/>
      </c>
      <c r="I331" s="34" t="str">
        <f>IF(E331="","",VLOOKUP(W331,図書名リスト!A:W,5,0))</f>
        <v/>
      </c>
      <c r="J331" s="34" t="str">
        <f>IF(E331="","",VLOOKUP(W331,図書名リスト!A:W,9,0))</f>
        <v/>
      </c>
      <c r="K331" s="34" t="str">
        <f>IF(E331="","",VLOOKUP(W331,図書名リスト!A:W,23,0))</f>
        <v/>
      </c>
      <c r="L331" s="5" t="str">
        <f>IF(E331="","",VLOOKUP(W331,図書名リスト!A:W,11,0))</f>
        <v/>
      </c>
      <c r="M331" s="35" t="str">
        <f>IF(E331="","",VLOOKUP(W331,図書名リスト!A:W,14,0))</f>
        <v/>
      </c>
      <c r="N331" s="36" t="str">
        <f>IF(E331="","",VLOOKUP(W331,図書名リスト!A:W,17,0))</f>
        <v/>
      </c>
      <c r="O331" s="5" t="str">
        <f>IF(E331="","",VLOOKUP(W331,図書名リスト!A:W,21,0))</f>
        <v/>
      </c>
      <c r="P331" s="5" t="str">
        <f>IF(E331="","",VLOOKUP(W331,図書名リスト!A:W,19,0))</f>
        <v/>
      </c>
      <c r="Q331" s="5" t="str">
        <f>IF(E331="","",VLOOKUP(W331,図書名リスト!A:W,20,0))</f>
        <v/>
      </c>
      <c r="R331" s="5" t="str">
        <f>IF(E331="","",VLOOKUP(W331,図書名リスト!A:W,22,0))</f>
        <v/>
      </c>
      <c r="S331" s="27" t="str">
        <f t="shared" si="44"/>
        <v xml:space="preserve"> </v>
      </c>
      <c r="T331" s="27" t="str">
        <f t="shared" si="45"/>
        <v>　</v>
      </c>
      <c r="U331" s="27" t="str">
        <f t="shared" si="46"/>
        <v xml:space="preserve"> </v>
      </c>
      <c r="V331" s="27">
        <f t="shared" si="47"/>
        <v>0</v>
      </c>
      <c r="W331" s="27" t="str">
        <f t="shared" si="48"/>
        <v/>
      </c>
      <c r="Z331" s="1" t="str">
        <f t="shared" si="40"/>
        <v/>
      </c>
      <c r="AA331" s="1" t="str">
        <f t="shared" si="41"/>
        <v/>
      </c>
      <c r="AB331" s="1" t="str">
        <f t="shared" si="42"/>
        <v/>
      </c>
      <c r="AC331" s="1" t="str">
        <f t="shared" si="43"/>
        <v/>
      </c>
    </row>
    <row r="332" spans="2:29" s="2" customFormat="1" ht="57" customHeight="1" x14ac:dyDescent="0.2">
      <c r="B332" s="31"/>
      <c r="C332" s="7"/>
      <c r="D332" s="7"/>
      <c r="E332" s="32"/>
      <c r="F332" s="33"/>
      <c r="G332" s="31"/>
      <c r="H332" s="6" t="str">
        <f>IF(E332="","",VLOOKUP(E332,各種マスタ!A:C,2,0))</f>
        <v/>
      </c>
      <c r="I332" s="34" t="str">
        <f>IF(E332="","",VLOOKUP(W332,図書名リスト!A:W,5,0))</f>
        <v/>
      </c>
      <c r="J332" s="34" t="str">
        <f>IF(E332="","",VLOOKUP(W332,図書名リスト!A:W,9,0))</f>
        <v/>
      </c>
      <c r="K332" s="34" t="str">
        <f>IF(E332="","",VLOOKUP(W332,図書名リスト!A:W,23,0))</f>
        <v/>
      </c>
      <c r="L332" s="5" t="str">
        <f>IF(E332="","",VLOOKUP(W332,図書名リスト!A:W,11,0))</f>
        <v/>
      </c>
      <c r="M332" s="35" t="str">
        <f>IF(E332="","",VLOOKUP(W332,図書名リスト!A:W,14,0))</f>
        <v/>
      </c>
      <c r="N332" s="36" t="str">
        <f>IF(E332="","",VLOOKUP(W332,図書名リスト!A:W,17,0))</f>
        <v/>
      </c>
      <c r="O332" s="5" t="str">
        <f>IF(E332="","",VLOOKUP(W332,図書名リスト!A:W,21,0))</f>
        <v/>
      </c>
      <c r="P332" s="5" t="str">
        <f>IF(E332="","",VLOOKUP(W332,図書名リスト!A:W,19,0))</f>
        <v/>
      </c>
      <c r="Q332" s="5" t="str">
        <f>IF(E332="","",VLOOKUP(W332,図書名リスト!A:W,20,0))</f>
        <v/>
      </c>
      <c r="R332" s="5" t="str">
        <f>IF(E332="","",VLOOKUP(W332,図書名リスト!A:W,22,0))</f>
        <v/>
      </c>
      <c r="S332" s="27" t="str">
        <f t="shared" si="44"/>
        <v xml:space="preserve"> </v>
      </c>
      <c r="T332" s="27" t="str">
        <f t="shared" si="45"/>
        <v>　</v>
      </c>
      <c r="U332" s="27" t="str">
        <f t="shared" si="46"/>
        <v xml:space="preserve"> </v>
      </c>
      <c r="V332" s="27">
        <f t="shared" si="47"/>
        <v>0</v>
      </c>
      <c r="W332" s="27" t="str">
        <f t="shared" si="48"/>
        <v/>
      </c>
      <c r="Z332" s="1" t="str">
        <f t="shared" si="40"/>
        <v/>
      </c>
      <c r="AA332" s="1" t="str">
        <f t="shared" si="41"/>
        <v/>
      </c>
      <c r="AB332" s="1" t="str">
        <f t="shared" si="42"/>
        <v/>
      </c>
      <c r="AC332" s="1" t="str">
        <f t="shared" si="43"/>
        <v/>
      </c>
    </row>
    <row r="333" spans="2:29" s="2" customFormat="1" ht="57" customHeight="1" x14ac:dyDescent="0.2">
      <c r="B333" s="31"/>
      <c r="C333" s="7"/>
      <c r="D333" s="7"/>
      <c r="E333" s="32"/>
      <c r="F333" s="33"/>
      <c r="G333" s="31"/>
      <c r="H333" s="6" t="str">
        <f>IF(E333="","",VLOOKUP(E333,各種マスタ!A:C,2,0))</f>
        <v/>
      </c>
      <c r="I333" s="34" t="str">
        <f>IF(E333="","",VLOOKUP(W333,図書名リスト!A:W,5,0))</f>
        <v/>
      </c>
      <c r="J333" s="34" t="str">
        <f>IF(E333="","",VLOOKUP(W333,図書名リスト!A:W,9,0))</f>
        <v/>
      </c>
      <c r="K333" s="34" t="str">
        <f>IF(E333="","",VLOOKUP(W333,図書名リスト!A:W,23,0))</f>
        <v/>
      </c>
      <c r="L333" s="5" t="str">
        <f>IF(E333="","",VLOOKUP(W333,図書名リスト!A:W,11,0))</f>
        <v/>
      </c>
      <c r="M333" s="35" t="str">
        <f>IF(E333="","",VLOOKUP(W333,図書名リスト!A:W,14,0))</f>
        <v/>
      </c>
      <c r="N333" s="36" t="str">
        <f>IF(E333="","",VLOOKUP(W333,図書名リスト!A:W,17,0))</f>
        <v/>
      </c>
      <c r="O333" s="5" t="str">
        <f>IF(E333="","",VLOOKUP(W333,図書名リスト!A:W,21,0))</f>
        <v/>
      </c>
      <c r="P333" s="5" t="str">
        <f>IF(E333="","",VLOOKUP(W333,図書名リスト!A:W,19,0))</f>
        <v/>
      </c>
      <c r="Q333" s="5" t="str">
        <f>IF(E333="","",VLOOKUP(W333,図書名リスト!A:W,20,0))</f>
        <v/>
      </c>
      <c r="R333" s="5" t="str">
        <f>IF(E333="","",VLOOKUP(W333,図書名リスト!A:W,22,0))</f>
        <v/>
      </c>
      <c r="S333" s="27" t="str">
        <f t="shared" si="44"/>
        <v xml:space="preserve"> </v>
      </c>
      <c r="T333" s="27" t="str">
        <f t="shared" si="45"/>
        <v>　</v>
      </c>
      <c r="U333" s="27" t="str">
        <f t="shared" si="46"/>
        <v xml:space="preserve"> </v>
      </c>
      <c r="V333" s="27">
        <f t="shared" si="47"/>
        <v>0</v>
      </c>
      <c r="W333" s="27" t="str">
        <f t="shared" si="48"/>
        <v/>
      </c>
      <c r="Z333" s="1" t="str">
        <f t="shared" ref="Z333:Z396" si="49">IF($E333="","",VLOOKUP($W333,図書リスト,47,0))</f>
        <v/>
      </c>
      <c r="AA333" s="1" t="str">
        <f t="shared" ref="AA333:AA396" si="50">IF($E333="","",VLOOKUP($W333,図書リスト,48,0))</f>
        <v/>
      </c>
      <c r="AB333" s="1" t="str">
        <f t="shared" ref="AB333:AB396" si="51">IF($E333="","",VLOOKUP($W333,図書リスト,49,0))</f>
        <v/>
      </c>
      <c r="AC333" s="1" t="str">
        <f t="shared" ref="AC333:AC396" si="52">IF($E333="","",VLOOKUP($W333,図書リスト,50,0))</f>
        <v/>
      </c>
    </row>
    <row r="334" spans="2:29" s="2" customFormat="1" ht="57" customHeight="1" x14ac:dyDescent="0.2">
      <c r="B334" s="31"/>
      <c r="C334" s="7"/>
      <c r="D334" s="7"/>
      <c r="E334" s="32"/>
      <c r="F334" s="33"/>
      <c r="G334" s="31"/>
      <c r="H334" s="6" t="str">
        <f>IF(E334="","",VLOOKUP(E334,各種マスタ!A:C,2,0))</f>
        <v/>
      </c>
      <c r="I334" s="34" t="str">
        <f>IF(E334="","",VLOOKUP(W334,図書名リスト!A:W,5,0))</f>
        <v/>
      </c>
      <c r="J334" s="34" t="str">
        <f>IF(E334="","",VLOOKUP(W334,図書名リスト!A:W,9,0))</f>
        <v/>
      </c>
      <c r="K334" s="34" t="str">
        <f>IF(E334="","",VLOOKUP(W334,図書名リスト!A:W,23,0))</f>
        <v/>
      </c>
      <c r="L334" s="5" t="str">
        <f>IF(E334="","",VLOOKUP(W334,図書名リスト!A:W,11,0))</f>
        <v/>
      </c>
      <c r="M334" s="35" t="str">
        <f>IF(E334="","",VLOOKUP(W334,図書名リスト!A:W,14,0))</f>
        <v/>
      </c>
      <c r="N334" s="36" t="str">
        <f>IF(E334="","",VLOOKUP(W334,図書名リスト!A:W,17,0))</f>
        <v/>
      </c>
      <c r="O334" s="5" t="str">
        <f>IF(E334="","",VLOOKUP(W334,図書名リスト!A:W,21,0))</f>
        <v/>
      </c>
      <c r="P334" s="5" t="str">
        <f>IF(E334="","",VLOOKUP(W334,図書名リスト!A:W,19,0))</f>
        <v/>
      </c>
      <c r="Q334" s="5" t="str">
        <f>IF(E334="","",VLOOKUP(W334,図書名リスト!A:W,20,0))</f>
        <v/>
      </c>
      <c r="R334" s="5" t="str">
        <f>IF(E334="","",VLOOKUP(W334,図書名リスト!A:W,22,0))</f>
        <v/>
      </c>
      <c r="S334" s="27" t="str">
        <f t="shared" si="44"/>
        <v xml:space="preserve"> </v>
      </c>
      <c r="T334" s="27" t="str">
        <f t="shared" si="45"/>
        <v>　</v>
      </c>
      <c r="U334" s="27" t="str">
        <f t="shared" si="46"/>
        <v xml:space="preserve"> </v>
      </c>
      <c r="V334" s="27">
        <f t="shared" si="47"/>
        <v>0</v>
      </c>
      <c r="W334" s="27" t="str">
        <f t="shared" si="48"/>
        <v/>
      </c>
      <c r="Z334" s="1" t="str">
        <f t="shared" si="49"/>
        <v/>
      </c>
      <c r="AA334" s="1" t="str">
        <f t="shared" si="50"/>
        <v/>
      </c>
      <c r="AB334" s="1" t="str">
        <f t="shared" si="51"/>
        <v/>
      </c>
      <c r="AC334" s="1" t="str">
        <f t="shared" si="52"/>
        <v/>
      </c>
    </row>
    <row r="335" spans="2:29" s="2" customFormat="1" ht="57" customHeight="1" x14ac:dyDescent="0.2">
      <c r="B335" s="31"/>
      <c r="C335" s="7"/>
      <c r="D335" s="7"/>
      <c r="E335" s="32"/>
      <c r="F335" s="33"/>
      <c r="G335" s="31"/>
      <c r="H335" s="6" t="str">
        <f>IF(E335="","",VLOOKUP(E335,各種マスタ!A:C,2,0))</f>
        <v/>
      </c>
      <c r="I335" s="34" t="str">
        <f>IF(E335="","",VLOOKUP(W335,図書名リスト!A:W,5,0))</f>
        <v/>
      </c>
      <c r="J335" s="34" t="str">
        <f>IF(E335="","",VLOOKUP(W335,図書名リスト!A:W,9,0))</f>
        <v/>
      </c>
      <c r="K335" s="34" t="str">
        <f>IF(E335="","",VLOOKUP(W335,図書名リスト!A:W,23,0))</f>
        <v/>
      </c>
      <c r="L335" s="5" t="str">
        <f>IF(E335="","",VLOOKUP(W335,図書名リスト!A:W,11,0))</f>
        <v/>
      </c>
      <c r="M335" s="35" t="str">
        <f>IF(E335="","",VLOOKUP(W335,図書名リスト!A:W,14,0))</f>
        <v/>
      </c>
      <c r="N335" s="36" t="str">
        <f>IF(E335="","",VLOOKUP(W335,図書名リスト!A:W,17,0))</f>
        <v/>
      </c>
      <c r="O335" s="5" t="str">
        <f>IF(E335="","",VLOOKUP(W335,図書名リスト!A:W,21,0))</f>
        <v/>
      </c>
      <c r="P335" s="5" t="str">
        <f>IF(E335="","",VLOOKUP(W335,図書名リスト!A:W,19,0))</f>
        <v/>
      </c>
      <c r="Q335" s="5" t="str">
        <f>IF(E335="","",VLOOKUP(W335,図書名リスト!A:W,20,0))</f>
        <v/>
      </c>
      <c r="R335" s="5" t="str">
        <f>IF(E335="","",VLOOKUP(W335,図書名リスト!A:W,22,0))</f>
        <v/>
      </c>
      <c r="S335" s="27" t="str">
        <f t="shared" ref="S335:S398" si="53">IF($B335=0," ",$L$2)</f>
        <v xml:space="preserve"> </v>
      </c>
      <c r="T335" s="27" t="str">
        <f t="shared" ref="T335:T398" si="54">IF($B335=0,"　",$O$2)</f>
        <v>　</v>
      </c>
      <c r="U335" s="27" t="str">
        <f t="shared" ref="U335:U398" si="55">IF($B335=0," ",VLOOKUP(S335,都道府県マスタ,3,0))</f>
        <v xml:space="preserve"> </v>
      </c>
      <c r="V335" s="27">
        <f t="shared" ref="V335:V398" si="56">B335</f>
        <v>0</v>
      </c>
      <c r="W335" s="27" t="str">
        <f t="shared" ref="W335:W398" si="57">IF(E335&amp;F335="","",CONCATENATE(E335,F335))</f>
        <v/>
      </c>
      <c r="Z335" s="1" t="str">
        <f t="shared" si="49"/>
        <v/>
      </c>
      <c r="AA335" s="1" t="str">
        <f t="shared" si="50"/>
        <v/>
      </c>
      <c r="AB335" s="1" t="str">
        <f t="shared" si="51"/>
        <v/>
      </c>
      <c r="AC335" s="1" t="str">
        <f t="shared" si="52"/>
        <v/>
      </c>
    </row>
    <row r="336" spans="2:29" s="2" customFormat="1" ht="57" customHeight="1" x14ac:dyDescent="0.2">
      <c r="B336" s="31"/>
      <c r="C336" s="7"/>
      <c r="D336" s="7"/>
      <c r="E336" s="32"/>
      <c r="F336" s="33"/>
      <c r="G336" s="31"/>
      <c r="H336" s="6" t="str">
        <f>IF(E336="","",VLOOKUP(E336,各種マスタ!A:C,2,0))</f>
        <v/>
      </c>
      <c r="I336" s="34" t="str">
        <f>IF(E336="","",VLOOKUP(W336,図書名リスト!A:W,5,0))</f>
        <v/>
      </c>
      <c r="J336" s="34" t="str">
        <f>IF(E336="","",VLOOKUP(W336,図書名リスト!A:W,9,0))</f>
        <v/>
      </c>
      <c r="K336" s="34" t="str">
        <f>IF(E336="","",VLOOKUP(W336,図書名リスト!A:W,23,0))</f>
        <v/>
      </c>
      <c r="L336" s="5" t="str">
        <f>IF(E336="","",VLOOKUP(W336,図書名リスト!A:W,11,0))</f>
        <v/>
      </c>
      <c r="M336" s="35" t="str">
        <f>IF(E336="","",VLOOKUP(W336,図書名リスト!A:W,14,0))</f>
        <v/>
      </c>
      <c r="N336" s="36" t="str">
        <f>IF(E336="","",VLOOKUP(W336,図書名リスト!A:W,17,0))</f>
        <v/>
      </c>
      <c r="O336" s="5" t="str">
        <f>IF(E336="","",VLOOKUP(W336,図書名リスト!A:W,21,0))</f>
        <v/>
      </c>
      <c r="P336" s="5" t="str">
        <f>IF(E336="","",VLOOKUP(W336,図書名リスト!A:W,19,0))</f>
        <v/>
      </c>
      <c r="Q336" s="5" t="str">
        <f>IF(E336="","",VLOOKUP(W336,図書名リスト!A:W,20,0))</f>
        <v/>
      </c>
      <c r="R336" s="5" t="str">
        <f>IF(E336="","",VLOOKUP(W336,図書名リスト!A:W,22,0))</f>
        <v/>
      </c>
      <c r="S336" s="27" t="str">
        <f t="shared" si="53"/>
        <v xml:space="preserve"> </v>
      </c>
      <c r="T336" s="27" t="str">
        <f t="shared" si="54"/>
        <v>　</v>
      </c>
      <c r="U336" s="27" t="str">
        <f t="shared" si="55"/>
        <v xml:space="preserve"> </v>
      </c>
      <c r="V336" s="27">
        <f t="shared" si="56"/>
        <v>0</v>
      </c>
      <c r="W336" s="27" t="str">
        <f t="shared" si="57"/>
        <v/>
      </c>
      <c r="Z336" s="1" t="str">
        <f t="shared" si="49"/>
        <v/>
      </c>
      <c r="AA336" s="1" t="str">
        <f t="shared" si="50"/>
        <v/>
      </c>
      <c r="AB336" s="1" t="str">
        <f t="shared" si="51"/>
        <v/>
      </c>
      <c r="AC336" s="1" t="str">
        <f t="shared" si="52"/>
        <v/>
      </c>
    </row>
    <row r="337" spans="2:29" s="2" customFormat="1" ht="57" customHeight="1" x14ac:dyDescent="0.2">
      <c r="B337" s="31"/>
      <c r="C337" s="7"/>
      <c r="D337" s="7"/>
      <c r="E337" s="32"/>
      <c r="F337" s="33"/>
      <c r="G337" s="31"/>
      <c r="H337" s="6" t="str">
        <f>IF(E337="","",VLOOKUP(E337,各種マスタ!A:C,2,0))</f>
        <v/>
      </c>
      <c r="I337" s="34" t="str">
        <f>IF(E337="","",VLOOKUP(W337,図書名リスト!A:W,5,0))</f>
        <v/>
      </c>
      <c r="J337" s="34" t="str">
        <f>IF(E337="","",VLOOKUP(W337,図書名リスト!A:W,9,0))</f>
        <v/>
      </c>
      <c r="K337" s="34" t="str">
        <f>IF(E337="","",VLOOKUP(W337,図書名リスト!A:W,23,0))</f>
        <v/>
      </c>
      <c r="L337" s="5" t="str">
        <f>IF(E337="","",VLOOKUP(W337,図書名リスト!A:W,11,0))</f>
        <v/>
      </c>
      <c r="M337" s="35" t="str">
        <f>IF(E337="","",VLOOKUP(W337,図書名リスト!A:W,14,0))</f>
        <v/>
      </c>
      <c r="N337" s="36" t="str">
        <f>IF(E337="","",VLOOKUP(W337,図書名リスト!A:W,17,0))</f>
        <v/>
      </c>
      <c r="O337" s="5" t="str">
        <f>IF(E337="","",VLOOKUP(W337,図書名リスト!A:W,21,0))</f>
        <v/>
      </c>
      <c r="P337" s="5" t="str">
        <f>IF(E337="","",VLOOKUP(W337,図書名リスト!A:W,19,0))</f>
        <v/>
      </c>
      <c r="Q337" s="5" t="str">
        <f>IF(E337="","",VLOOKUP(W337,図書名リスト!A:W,20,0))</f>
        <v/>
      </c>
      <c r="R337" s="5" t="str">
        <f>IF(E337="","",VLOOKUP(W337,図書名リスト!A:W,22,0))</f>
        <v/>
      </c>
      <c r="S337" s="27" t="str">
        <f t="shared" si="53"/>
        <v xml:space="preserve"> </v>
      </c>
      <c r="T337" s="27" t="str">
        <f t="shared" si="54"/>
        <v>　</v>
      </c>
      <c r="U337" s="27" t="str">
        <f t="shared" si="55"/>
        <v xml:space="preserve"> </v>
      </c>
      <c r="V337" s="27">
        <f t="shared" si="56"/>
        <v>0</v>
      </c>
      <c r="W337" s="27" t="str">
        <f t="shared" si="57"/>
        <v/>
      </c>
      <c r="Z337" s="1" t="str">
        <f t="shared" si="49"/>
        <v/>
      </c>
      <c r="AA337" s="1" t="str">
        <f t="shared" si="50"/>
        <v/>
      </c>
      <c r="AB337" s="1" t="str">
        <f t="shared" si="51"/>
        <v/>
      </c>
      <c r="AC337" s="1" t="str">
        <f t="shared" si="52"/>
        <v/>
      </c>
    </row>
    <row r="338" spans="2:29" s="2" customFormat="1" ht="57" customHeight="1" x14ac:dyDescent="0.2">
      <c r="B338" s="31"/>
      <c r="C338" s="7"/>
      <c r="D338" s="7"/>
      <c r="E338" s="32"/>
      <c r="F338" s="33"/>
      <c r="G338" s="31"/>
      <c r="H338" s="6" t="str">
        <f>IF(E338="","",VLOOKUP(E338,各種マスタ!A:C,2,0))</f>
        <v/>
      </c>
      <c r="I338" s="34" t="str">
        <f>IF(E338="","",VLOOKUP(W338,図書名リスト!A:W,5,0))</f>
        <v/>
      </c>
      <c r="J338" s="34" t="str">
        <f>IF(E338="","",VLOOKUP(W338,図書名リスト!A:W,9,0))</f>
        <v/>
      </c>
      <c r="K338" s="34" t="str">
        <f>IF(E338="","",VLOOKUP(W338,図書名リスト!A:W,23,0))</f>
        <v/>
      </c>
      <c r="L338" s="5" t="str">
        <f>IF(E338="","",VLOOKUP(W338,図書名リスト!A:W,11,0))</f>
        <v/>
      </c>
      <c r="M338" s="35" t="str">
        <f>IF(E338="","",VLOOKUP(W338,図書名リスト!A:W,14,0))</f>
        <v/>
      </c>
      <c r="N338" s="36" t="str">
        <f>IF(E338="","",VLOOKUP(W338,図書名リスト!A:W,17,0))</f>
        <v/>
      </c>
      <c r="O338" s="5" t="str">
        <f>IF(E338="","",VLOOKUP(W338,図書名リスト!A:W,21,0))</f>
        <v/>
      </c>
      <c r="P338" s="5" t="str">
        <f>IF(E338="","",VLOOKUP(W338,図書名リスト!A:W,19,0))</f>
        <v/>
      </c>
      <c r="Q338" s="5" t="str">
        <f>IF(E338="","",VLOOKUP(W338,図書名リスト!A:W,20,0))</f>
        <v/>
      </c>
      <c r="R338" s="5" t="str">
        <f>IF(E338="","",VLOOKUP(W338,図書名リスト!A:W,22,0))</f>
        <v/>
      </c>
      <c r="S338" s="27" t="str">
        <f t="shared" si="53"/>
        <v xml:space="preserve"> </v>
      </c>
      <c r="T338" s="27" t="str">
        <f t="shared" si="54"/>
        <v>　</v>
      </c>
      <c r="U338" s="27" t="str">
        <f t="shared" si="55"/>
        <v xml:space="preserve"> </v>
      </c>
      <c r="V338" s="27">
        <f t="shared" si="56"/>
        <v>0</v>
      </c>
      <c r="W338" s="27" t="str">
        <f t="shared" si="57"/>
        <v/>
      </c>
      <c r="Z338" s="1" t="str">
        <f t="shared" si="49"/>
        <v/>
      </c>
      <c r="AA338" s="1" t="str">
        <f t="shared" si="50"/>
        <v/>
      </c>
      <c r="AB338" s="1" t="str">
        <f t="shared" si="51"/>
        <v/>
      </c>
      <c r="AC338" s="1" t="str">
        <f t="shared" si="52"/>
        <v/>
      </c>
    </row>
    <row r="339" spans="2:29" s="2" customFormat="1" ht="57" customHeight="1" x14ac:dyDescent="0.2">
      <c r="B339" s="31"/>
      <c r="C339" s="7"/>
      <c r="D339" s="7"/>
      <c r="E339" s="32"/>
      <c r="F339" s="33"/>
      <c r="G339" s="31"/>
      <c r="H339" s="6" t="str">
        <f>IF(E339="","",VLOOKUP(E339,各種マスタ!A:C,2,0))</f>
        <v/>
      </c>
      <c r="I339" s="34" t="str">
        <f>IF(E339="","",VLOOKUP(W339,図書名リスト!A:W,5,0))</f>
        <v/>
      </c>
      <c r="J339" s="34" t="str">
        <f>IF(E339="","",VLOOKUP(W339,図書名リスト!A:W,9,0))</f>
        <v/>
      </c>
      <c r="K339" s="34" t="str">
        <f>IF(E339="","",VLOOKUP(W339,図書名リスト!A:W,23,0))</f>
        <v/>
      </c>
      <c r="L339" s="5" t="str">
        <f>IF(E339="","",VLOOKUP(W339,図書名リスト!A:W,11,0))</f>
        <v/>
      </c>
      <c r="M339" s="35" t="str">
        <f>IF(E339="","",VLOOKUP(W339,図書名リスト!A:W,14,0))</f>
        <v/>
      </c>
      <c r="N339" s="36" t="str">
        <f>IF(E339="","",VLOOKUP(W339,図書名リスト!A:W,17,0))</f>
        <v/>
      </c>
      <c r="O339" s="5" t="str">
        <f>IF(E339="","",VLOOKUP(W339,図書名リスト!A:W,21,0))</f>
        <v/>
      </c>
      <c r="P339" s="5" t="str">
        <f>IF(E339="","",VLOOKUP(W339,図書名リスト!A:W,19,0))</f>
        <v/>
      </c>
      <c r="Q339" s="5" t="str">
        <f>IF(E339="","",VLOOKUP(W339,図書名リスト!A:W,20,0))</f>
        <v/>
      </c>
      <c r="R339" s="5" t="str">
        <f>IF(E339="","",VLOOKUP(W339,図書名リスト!A:W,22,0))</f>
        <v/>
      </c>
      <c r="S339" s="27" t="str">
        <f t="shared" si="53"/>
        <v xml:space="preserve"> </v>
      </c>
      <c r="T339" s="27" t="str">
        <f t="shared" si="54"/>
        <v>　</v>
      </c>
      <c r="U339" s="27" t="str">
        <f t="shared" si="55"/>
        <v xml:space="preserve"> </v>
      </c>
      <c r="V339" s="27">
        <f t="shared" si="56"/>
        <v>0</v>
      </c>
      <c r="W339" s="27" t="str">
        <f t="shared" si="57"/>
        <v/>
      </c>
      <c r="Z339" s="1" t="str">
        <f t="shared" si="49"/>
        <v/>
      </c>
      <c r="AA339" s="1" t="str">
        <f t="shared" si="50"/>
        <v/>
      </c>
      <c r="AB339" s="1" t="str">
        <f t="shared" si="51"/>
        <v/>
      </c>
      <c r="AC339" s="1" t="str">
        <f t="shared" si="52"/>
        <v/>
      </c>
    </row>
    <row r="340" spans="2:29" s="2" customFormat="1" ht="57" customHeight="1" x14ac:dyDescent="0.2">
      <c r="B340" s="31"/>
      <c r="C340" s="7"/>
      <c r="D340" s="7"/>
      <c r="E340" s="32"/>
      <c r="F340" s="33"/>
      <c r="G340" s="31"/>
      <c r="H340" s="6" t="str">
        <f>IF(E340="","",VLOOKUP(E340,各種マスタ!A:C,2,0))</f>
        <v/>
      </c>
      <c r="I340" s="34" t="str">
        <f>IF(E340="","",VLOOKUP(W340,図書名リスト!A:W,5,0))</f>
        <v/>
      </c>
      <c r="J340" s="34" t="str">
        <f>IF(E340="","",VLOOKUP(W340,図書名リスト!A:W,9,0))</f>
        <v/>
      </c>
      <c r="K340" s="34" t="str">
        <f>IF(E340="","",VLOOKUP(W340,図書名リスト!A:W,23,0))</f>
        <v/>
      </c>
      <c r="L340" s="5" t="str">
        <f>IF(E340="","",VLOOKUP(W340,図書名リスト!A:W,11,0))</f>
        <v/>
      </c>
      <c r="M340" s="35" t="str">
        <f>IF(E340="","",VLOOKUP(W340,図書名リスト!A:W,14,0))</f>
        <v/>
      </c>
      <c r="N340" s="36" t="str">
        <f>IF(E340="","",VLOOKUP(W340,図書名リスト!A:W,17,0))</f>
        <v/>
      </c>
      <c r="O340" s="5" t="str">
        <f>IF(E340="","",VLOOKUP(W340,図書名リスト!A:W,21,0))</f>
        <v/>
      </c>
      <c r="P340" s="5" t="str">
        <f>IF(E340="","",VLOOKUP(W340,図書名リスト!A:W,19,0))</f>
        <v/>
      </c>
      <c r="Q340" s="5" t="str">
        <f>IF(E340="","",VLOOKUP(W340,図書名リスト!A:W,20,0))</f>
        <v/>
      </c>
      <c r="R340" s="5" t="str">
        <f>IF(E340="","",VLOOKUP(W340,図書名リスト!A:W,22,0))</f>
        <v/>
      </c>
      <c r="S340" s="27" t="str">
        <f t="shared" si="53"/>
        <v xml:space="preserve"> </v>
      </c>
      <c r="T340" s="27" t="str">
        <f t="shared" si="54"/>
        <v>　</v>
      </c>
      <c r="U340" s="27" t="str">
        <f t="shared" si="55"/>
        <v xml:space="preserve"> </v>
      </c>
      <c r="V340" s="27">
        <f t="shared" si="56"/>
        <v>0</v>
      </c>
      <c r="W340" s="27" t="str">
        <f t="shared" si="57"/>
        <v/>
      </c>
      <c r="Z340" s="1" t="str">
        <f t="shared" si="49"/>
        <v/>
      </c>
      <c r="AA340" s="1" t="str">
        <f t="shared" si="50"/>
        <v/>
      </c>
      <c r="AB340" s="1" t="str">
        <f t="shared" si="51"/>
        <v/>
      </c>
      <c r="AC340" s="1" t="str">
        <f t="shared" si="52"/>
        <v/>
      </c>
    </row>
    <row r="341" spans="2:29" s="2" customFormat="1" ht="57" customHeight="1" x14ac:dyDescent="0.2">
      <c r="B341" s="31"/>
      <c r="C341" s="7"/>
      <c r="D341" s="7"/>
      <c r="E341" s="32"/>
      <c r="F341" s="33"/>
      <c r="G341" s="31"/>
      <c r="H341" s="6" t="str">
        <f>IF(E341="","",VLOOKUP(E341,各種マスタ!A:C,2,0))</f>
        <v/>
      </c>
      <c r="I341" s="34" t="str">
        <f>IF(E341="","",VLOOKUP(W341,図書名リスト!A:W,5,0))</f>
        <v/>
      </c>
      <c r="J341" s="34" t="str">
        <f>IF(E341="","",VLOOKUP(W341,図書名リスト!A:W,9,0))</f>
        <v/>
      </c>
      <c r="K341" s="34" t="str">
        <f>IF(E341="","",VLOOKUP(W341,図書名リスト!A:W,23,0))</f>
        <v/>
      </c>
      <c r="L341" s="5" t="str">
        <f>IF(E341="","",VLOOKUP(W341,図書名リスト!A:W,11,0))</f>
        <v/>
      </c>
      <c r="M341" s="35" t="str">
        <f>IF(E341="","",VLOOKUP(W341,図書名リスト!A:W,14,0))</f>
        <v/>
      </c>
      <c r="N341" s="36" t="str">
        <f>IF(E341="","",VLOOKUP(W341,図書名リスト!A:W,17,0))</f>
        <v/>
      </c>
      <c r="O341" s="5" t="str">
        <f>IF(E341="","",VLOOKUP(W341,図書名リスト!A:W,21,0))</f>
        <v/>
      </c>
      <c r="P341" s="5" t="str">
        <f>IF(E341="","",VLOOKUP(W341,図書名リスト!A:W,19,0))</f>
        <v/>
      </c>
      <c r="Q341" s="5" t="str">
        <f>IF(E341="","",VLOOKUP(W341,図書名リスト!A:W,20,0))</f>
        <v/>
      </c>
      <c r="R341" s="5" t="str">
        <f>IF(E341="","",VLOOKUP(W341,図書名リスト!A:W,22,0))</f>
        <v/>
      </c>
      <c r="S341" s="27" t="str">
        <f t="shared" si="53"/>
        <v xml:space="preserve"> </v>
      </c>
      <c r="T341" s="27" t="str">
        <f t="shared" si="54"/>
        <v>　</v>
      </c>
      <c r="U341" s="27" t="str">
        <f t="shared" si="55"/>
        <v xml:space="preserve"> </v>
      </c>
      <c r="V341" s="27">
        <f t="shared" si="56"/>
        <v>0</v>
      </c>
      <c r="W341" s="27" t="str">
        <f t="shared" si="57"/>
        <v/>
      </c>
      <c r="Z341" s="1" t="str">
        <f t="shared" si="49"/>
        <v/>
      </c>
      <c r="AA341" s="1" t="str">
        <f t="shared" si="50"/>
        <v/>
      </c>
      <c r="AB341" s="1" t="str">
        <f t="shared" si="51"/>
        <v/>
      </c>
      <c r="AC341" s="1" t="str">
        <f t="shared" si="52"/>
        <v/>
      </c>
    </row>
    <row r="342" spans="2:29" s="2" customFormat="1" ht="57" customHeight="1" x14ac:dyDescent="0.2">
      <c r="B342" s="31"/>
      <c r="C342" s="7"/>
      <c r="D342" s="7"/>
      <c r="E342" s="32"/>
      <c r="F342" s="33"/>
      <c r="G342" s="31"/>
      <c r="H342" s="6" t="str">
        <f>IF(E342="","",VLOOKUP(E342,各種マスタ!A:C,2,0))</f>
        <v/>
      </c>
      <c r="I342" s="34" t="str">
        <f>IF(E342="","",VLOOKUP(W342,図書名リスト!A:W,5,0))</f>
        <v/>
      </c>
      <c r="J342" s="34" t="str">
        <f>IF(E342="","",VLOOKUP(W342,図書名リスト!A:W,9,0))</f>
        <v/>
      </c>
      <c r="K342" s="34" t="str">
        <f>IF(E342="","",VLOOKUP(W342,図書名リスト!A:W,23,0))</f>
        <v/>
      </c>
      <c r="L342" s="5" t="str">
        <f>IF(E342="","",VLOOKUP(W342,図書名リスト!A:W,11,0))</f>
        <v/>
      </c>
      <c r="M342" s="35" t="str">
        <f>IF(E342="","",VLOOKUP(W342,図書名リスト!A:W,14,0))</f>
        <v/>
      </c>
      <c r="N342" s="36" t="str">
        <f>IF(E342="","",VLOOKUP(W342,図書名リスト!A:W,17,0))</f>
        <v/>
      </c>
      <c r="O342" s="5" t="str">
        <f>IF(E342="","",VLOOKUP(W342,図書名リスト!A:W,21,0))</f>
        <v/>
      </c>
      <c r="P342" s="5" t="str">
        <f>IF(E342="","",VLOOKUP(W342,図書名リスト!A:W,19,0))</f>
        <v/>
      </c>
      <c r="Q342" s="5" t="str">
        <f>IF(E342="","",VLOOKUP(W342,図書名リスト!A:W,20,0))</f>
        <v/>
      </c>
      <c r="R342" s="5" t="str">
        <f>IF(E342="","",VLOOKUP(W342,図書名リスト!A:W,22,0))</f>
        <v/>
      </c>
      <c r="S342" s="27" t="str">
        <f t="shared" si="53"/>
        <v xml:space="preserve"> </v>
      </c>
      <c r="T342" s="27" t="str">
        <f t="shared" si="54"/>
        <v>　</v>
      </c>
      <c r="U342" s="27" t="str">
        <f t="shared" si="55"/>
        <v xml:space="preserve"> </v>
      </c>
      <c r="V342" s="27">
        <f t="shared" si="56"/>
        <v>0</v>
      </c>
      <c r="W342" s="27" t="str">
        <f t="shared" si="57"/>
        <v/>
      </c>
      <c r="Z342" s="1" t="str">
        <f t="shared" si="49"/>
        <v/>
      </c>
      <c r="AA342" s="1" t="str">
        <f t="shared" si="50"/>
        <v/>
      </c>
      <c r="AB342" s="1" t="str">
        <f t="shared" si="51"/>
        <v/>
      </c>
      <c r="AC342" s="1" t="str">
        <f t="shared" si="52"/>
        <v/>
      </c>
    </row>
    <row r="343" spans="2:29" s="2" customFormat="1" ht="57" customHeight="1" x14ac:dyDescent="0.2">
      <c r="B343" s="31"/>
      <c r="C343" s="7"/>
      <c r="D343" s="7"/>
      <c r="E343" s="32"/>
      <c r="F343" s="33"/>
      <c r="G343" s="31"/>
      <c r="H343" s="6" t="str">
        <f>IF(E343="","",VLOOKUP(E343,各種マスタ!A:C,2,0))</f>
        <v/>
      </c>
      <c r="I343" s="34" t="str">
        <f>IF(E343="","",VLOOKUP(W343,図書名リスト!A:W,5,0))</f>
        <v/>
      </c>
      <c r="J343" s="34" t="str">
        <f>IF(E343="","",VLOOKUP(W343,図書名リスト!A:W,9,0))</f>
        <v/>
      </c>
      <c r="K343" s="34" t="str">
        <f>IF(E343="","",VLOOKUP(W343,図書名リスト!A:W,23,0))</f>
        <v/>
      </c>
      <c r="L343" s="5" t="str">
        <f>IF(E343="","",VLOOKUP(W343,図書名リスト!A:W,11,0))</f>
        <v/>
      </c>
      <c r="M343" s="35" t="str">
        <f>IF(E343="","",VLOOKUP(W343,図書名リスト!A:W,14,0))</f>
        <v/>
      </c>
      <c r="N343" s="36" t="str">
        <f>IF(E343="","",VLOOKUP(W343,図書名リスト!A:W,17,0))</f>
        <v/>
      </c>
      <c r="O343" s="5" t="str">
        <f>IF(E343="","",VLOOKUP(W343,図書名リスト!A:W,21,0))</f>
        <v/>
      </c>
      <c r="P343" s="5" t="str">
        <f>IF(E343="","",VLOOKUP(W343,図書名リスト!A:W,19,0))</f>
        <v/>
      </c>
      <c r="Q343" s="5" t="str">
        <f>IF(E343="","",VLOOKUP(W343,図書名リスト!A:W,20,0))</f>
        <v/>
      </c>
      <c r="R343" s="5" t="str">
        <f>IF(E343="","",VLOOKUP(W343,図書名リスト!A:W,22,0))</f>
        <v/>
      </c>
      <c r="S343" s="27" t="str">
        <f t="shared" si="53"/>
        <v xml:space="preserve"> </v>
      </c>
      <c r="T343" s="27" t="str">
        <f t="shared" si="54"/>
        <v>　</v>
      </c>
      <c r="U343" s="27" t="str">
        <f t="shared" si="55"/>
        <v xml:space="preserve"> </v>
      </c>
      <c r="V343" s="27">
        <f t="shared" si="56"/>
        <v>0</v>
      </c>
      <c r="W343" s="27" t="str">
        <f t="shared" si="57"/>
        <v/>
      </c>
      <c r="Z343" s="1" t="str">
        <f t="shared" si="49"/>
        <v/>
      </c>
      <c r="AA343" s="1" t="str">
        <f t="shared" si="50"/>
        <v/>
      </c>
      <c r="AB343" s="1" t="str">
        <f t="shared" si="51"/>
        <v/>
      </c>
      <c r="AC343" s="1" t="str">
        <f t="shared" si="52"/>
        <v/>
      </c>
    </row>
    <row r="344" spans="2:29" s="2" customFormat="1" ht="57" customHeight="1" x14ac:dyDescent="0.2">
      <c r="B344" s="31"/>
      <c r="C344" s="7"/>
      <c r="D344" s="7"/>
      <c r="E344" s="32"/>
      <c r="F344" s="33"/>
      <c r="G344" s="31"/>
      <c r="H344" s="6" t="str">
        <f>IF(E344="","",VLOOKUP(E344,各種マスタ!A:C,2,0))</f>
        <v/>
      </c>
      <c r="I344" s="34" t="str">
        <f>IF(E344="","",VLOOKUP(W344,図書名リスト!A:W,5,0))</f>
        <v/>
      </c>
      <c r="J344" s="34" t="str">
        <f>IF(E344="","",VLOOKUP(W344,図書名リスト!A:W,9,0))</f>
        <v/>
      </c>
      <c r="K344" s="34" t="str">
        <f>IF(E344="","",VLOOKUP(W344,図書名リスト!A:W,23,0))</f>
        <v/>
      </c>
      <c r="L344" s="5" t="str">
        <f>IF(E344="","",VLOOKUP(W344,図書名リスト!A:W,11,0))</f>
        <v/>
      </c>
      <c r="M344" s="35" t="str">
        <f>IF(E344="","",VLOOKUP(W344,図書名リスト!A:W,14,0))</f>
        <v/>
      </c>
      <c r="N344" s="36" t="str">
        <f>IF(E344="","",VLOOKUP(W344,図書名リスト!A:W,17,0))</f>
        <v/>
      </c>
      <c r="O344" s="5" t="str">
        <f>IF(E344="","",VLOOKUP(W344,図書名リスト!A:W,21,0))</f>
        <v/>
      </c>
      <c r="P344" s="5" t="str">
        <f>IF(E344="","",VLOOKUP(W344,図書名リスト!A:W,19,0))</f>
        <v/>
      </c>
      <c r="Q344" s="5" t="str">
        <f>IF(E344="","",VLOOKUP(W344,図書名リスト!A:W,20,0))</f>
        <v/>
      </c>
      <c r="R344" s="5" t="str">
        <f>IF(E344="","",VLOOKUP(W344,図書名リスト!A:W,22,0))</f>
        <v/>
      </c>
      <c r="S344" s="27" t="str">
        <f t="shared" si="53"/>
        <v xml:space="preserve"> </v>
      </c>
      <c r="T344" s="27" t="str">
        <f t="shared" si="54"/>
        <v>　</v>
      </c>
      <c r="U344" s="27" t="str">
        <f t="shared" si="55"/>
        <v xml:space="preserve"> </v>
      </c>
      <c r="V344" s="27">
        <f t="shared" si="56"/>
        <v>0</v>
      </c>
      <c r="W344" s="27" t="str">
        <f t="shared" si="57"/>
        <v/>
      </c>
      <c r="Z344" s="1" t="str">
        <f t="shared" si="49"/>
        <v/>
      </c>
      <c r="AA344" s="1" t="str">
        <f t="shared" si="50"/>
        <v/>
      </c>
      <c r="AB344" s="1" t="str">
        <f t="shared" si="51"/>
        <v/>
      </c>
      <c r="AC344" s="1" t="str">
        <f t="shared" si="52"/>
        <v/>
      </c>
    </row>
    <row r="345" spans="2:29" s="2" customFormat="1" ht="57" customHeight="1" x14ac:dyDescent="0.2">
      <c r="B345" s="31"/>
      <c r="C345" s="7"/>
      <c r="D345" s="7"/>
      <c r="E345" s="32"/>
      <c r="F345" s="33"/>
      <c r="G345" s="31"/>
      <c r="H345" s="6" t="str">
        <f>IF(E345="","",VLOOKUP(E345,各種マスタ!A:C,2,0))</f>
        <v/>
      </c>
      <c r="I345" s="34" t="str">
        <f>IF(E345="","",VLOOKUP(W345,図書名リスト!A:W,5,0))</f>
        <v/>
      </c>
      <c r="J345" s="34" t="str">
        <f>IF(E345="","",VLOOKUP(W345,図書名リスト!A:W,9,0))</f>
        <v/>
      </c>
      <c r="K345" s="34" t="str">
        <f>IF(E345="","",VLOOKUP(W345,図書名リスト!A:W,23,0))</f>
        <v/>
      </c>
      <c r="L345" s="5" t="str">
        <f>IF(E345="","",VLOOKUP(W345,図書名リスト!A:W,11,0))</f>
        <v/>
      </c>
      <c r="M345" s="35" t="str">
        <f>IF(E345="","",VLOOKUP(W345,図書名リスト!A:W,14,0))</f>
        <v/>
      </c>
      <c r="N345" s="36" t="str">
        <f>IF(E345="","",VLOOKUP(W345,図書名リスト!A:W,17,0))</f>
        <v/>
      </c>
      <c r="O345" s="5" t="str">
        <f>IF(E345="","",VLOOKUP(W345,図書名リスト!A:W,21,0))</f>
        <v/>
      </c>
      <c r="P345" s="5" t="str">
        <f>IF(E345="","",VLOOKUP(W345,図書名リスト!A:W,19,0))</f>
        <v/>
      </c>
      <c r="Q345" s="5" t="str">
        <f>IF(E345="","",VLOOKUP(W345,図書名リスト!A:W,20,0))</f>
        <v/>
      </c>
      <c r="R345" s="5" t="str">
        <f>IF(E345="","",VLOOKUP(W345,図書名リスト!A:W,22,0))</f>
        <v/>
      </c>
      <c r="S345" s="27" t="str">
        <f t="shared" si="53"/>
        <v xml:space="preserve"> </v>
      </c>
      <c r="T345" s="27" t="str">
        <f t="shared" si="54"/>
        <v>　</v>
      </c>
      <c r="U345" s="27" t="str">
        <f t="shared" si="55"/>
        <v xml:space="preserve"> </v>
      </c>
      <c r="V345" s="27">
        <f t="shared" si="56"/>
        <v>0</v>
      </c>
      <c r="W345" s="27" t="str">
        <f t="shared" si="57"/>
        <v/>
      </c>
      <c r="Z345" s="1" t="str">
        <f t="shared" si="49"/>
        <v/>
      </c>
      <c r="AA345" s="1" t="str">
        <f t="shared" si="50"/>
        <v/>
      </c>
      <c r="AB345" s="1" t="str">
        <f t="shared" si="51"/>
        <v/>
      </c>
      <c r="AC345" s="1" t="str">
        <f t="shared" si="52"/>
        <v/>
      </c>
    </row>
    <row r="346" spans="2:29" s="2" customFormat="1" ht="57" customHeight="1" x14ac:dyDescent="0.2">
      <c r="B346" s="31"/>
      <c r="C346" s="7"/>
      <c r="D346" s="7"/>
      <c r="E346" s="32"/>
      <c r="F346" s="33"/>
      <c r="G346" s="31"/>
      <c r="H346" s="6" t="str">
        <f>IF(E346="","",VLOOKUP(E346,各種マスタ!A:C,2,0))</f>
        <v/>
      </c>
      <c r="I346" s="34" t="str">
        <f>IF(E346="","",VLOOKUP(W346,図書名リスト!A:W,5,0))</f>
        <v/>
      </c>
      <c r="J346" s="34" t="str">
        <f>IF(E346="","",VLOOKUP(W346,図書名リスト!A:W,9,0))</f>
        <v/>
      </c>
      <c r="K346" s="34" t="str">
        <f>IF(E346="","",VLOOKUP(W346,図書名リスト!A:W,23,0))</f>
        <v/>
      </c>
      <c r="L346" s="5" t="str">
        <f>IF(E346="","",VLOOKUP(W346,図書名リスト!A:W,11,0))</f>
        <v/>
      </c>
      <c r="M346" s="35" t="str">
        <f>IF(E346="","",VLOOKUP(W346,図書名リスト!A:W,14,0))</f>
        <v/>
      </c>
      <c r="N346" s="36" t="str">
        <f>IF(E346="","",VLOOKUP(W346,図書名リスト!A:W,17,0))</f>
        <v/>
      </c>
      <c r="O346" s="5" t="str">
        <f>IF(E346="","",VLOOKUP(W346,図書名リスト!A:W,21,0))</f>
        <v/>
      </c>
      <c r="P346" s="5" t="str">
        <f>IF(E346="","",VLOOKUP(W346,図書名リスト!A:W,19,0))</f>
        <v/>
      </c>
      <c r="Q346" s="5" t="str">
        <f>IF(E346="","",VLOOKUP(W346,図書名リスト!A:W,20,0))</f>
        <v/>
      </c>
      <c r="R346" s="5" t="str">
        <f>IF(E346="","",VLOOKUP(W346,図書名リスト!A:W,22,0))</f>
        <v/>
      </c>
      <c r="S346" s="27" t="str">
        <f t="shared" si="53"/>
        <v xml:space="preserve"> </v>
      </c>
      <c r="T346" s="27" t="str">
        <f t="shared" si="54"/>
        <v>　</v>
      </c>
      <c r="U346" s="27" t="str">
        <f t="shared" si="55"/>
        <v xml:space="preserve"> </v>
      </c>
      <c r="V346" s="27">
        <f t="shared" si="56"/>
        <v>0</v>
      </c>
      <c r="W346" s="27" t="str">
        <f t="shared" si="57"/>
        <v/>
      </c>
      <c r="Z346" s="1" t="str">
        <f t="shared" si="49"/>
        <v/>
      </c>
      <c r="AA346" s="1" t="str">
        <f t="shared" si="50"/>
        <v/>
      </c>
      <c r="AB346" s="1" t="str">
        <f t="shared" si="51"/>
        <v/>
      </c>
      <c r="AC346" s="1" t="str">
        <f t="shared" si="52"/>
        <v/>
      </c>
    </row>
    <row r="347" spans="2:29" s="2" customFormat="1" ht="57" customHeight="1" x14ac:dyDescent="0.2">
      <c r="B347" s="31"/>
      <c r="C347" s="7"/>
      <c r="D347" s="7"/>
      <c r="E347" s="32"/>
      <c r="F347" s="33"/>
      <c r="G347" s="31"/>
      <c r="H347" s="6" t="str">
        <f>IF(E347="","",VLOOKUP(E347,各種マスタ!A:C,2,0))</f>
        <v/>
      </c>
      <c r="I347" s="34" t="str">
        <f>IF(E347="","",VLOOKUP(W347,図書名リスト!A:W,5,0))</f>
        <v/>
      </c>
      <c r="J347" s="34" t="str">
        <f>IF(E347="","",VLOOKUP(W347,図書名リスト!A:W,9,0))</f>
        <v/>
      </c>
      <c r="K347" s="34" t="str">
        <f>IF(E347="","",VLOOKUP(W347,図書名リスト!A:W,23,0))</f>
        <v/>
      </c>
      <c r="L347" s="5" t="str">
        <f>IF(E347="","",VLOOKUP(W347,図書名リスト!A:W,11,0))</f>
        <v/>
      </c>
      <c r="M347" s="35" t="str">
        <f>IF(E347="","",VLOOKUP(W347,図書名リスト!A:W,14,0))</f>
        <v/>
      </c>
      <c r="N347" s="36" t="str">
        <f>IF(E347="","",VLOOKUP(W347,図書名リスト!A:W,17,0))</f>
        <v/>
      </c>
      <c r="O347" s="5" t="str">
        <f>IF(E347="","",VLOOKUP(W347,図書名リスト!A:W,21,0))</f>
        <v/>
      </c>
      <c r="P347" s="5" t="str">
        <f>IF(E347="","",VLOOKUP(W347,図書名リスト!A:W,19,0))</f>
        <v/>
      </c>
      <c r="Q347" s="5" t="str">
        <f>IF(E347="","",VLOOKUP(W347,図書名リスト!A:W,20,0))</f>
        <v/>
      </c>
      <c r="R347" s="5" t="str">
        <f>IF(E347="","",VLOOKUP(W347,図書名リスト!A:W,22,0))</f>
        <v/>
      </c>
      <c r="S347" s="27" t="str">
        <f t="shared" si="53"/>
        <v xml:space="preserve"> </v>
      </c>
      <c r="T347" s="27" t="str">
        <f t="shared" si="54"/>
        <v>　</v>
      </c>
      <c r="U347" s="27" t="str">
        <f t="shared" si="55"/>
        <v xml:space="preserve"> </v>
      </c>
      <c r="V347" s="27">
        <f t="shared" si="56"/>
        <v>0</v>
      </c>
      <c r="W347" s="27" t="str">
        <f t="shared" si="57"/>
        <v/>
      </c>
      <c r="Z347" s="1" t="str">
        <f t="shared" si="49"/>
        <v/>
      </c>
      <c r="AA347" s="1" t="str">
        <f t="shared" si="50"/>
        <v/>
      </c>
      <c r="AB347" s="1" t="str">
        <f t="shared" si="51"/>
        <v/>
      </c>
      <c r="AC347" s="1" t="str">
        <f t="shared" si="52"/>
        <v/>
      </c>
    </row>
    <row r="348" spans="2:29" s="2" customFormat="1" ht="57" customHeight="1" x14ac:dyDescent="0.2">
      <c r="B348" s="31"/>
      <c r="C348" s="7"/>
      <c r="D348" s="7"/>
      <c r="E348" s="32"/>
      <c r="F348" s="33"/>
      <c r="G348" s="31"/>
      <c r="H348" s="6" t="str">
        <f>IF(E348="","",VLOOKUP(E348,各種マスタ!A:C,2,0))</f>
        <v/>
      </c>
      <c r="I348" s="34" t="str">
        <f>IF(E348="","",VLOOKUP(W348,図書名リスト!A:W,5,0))</f>
        <v/>
      </c>
      <c r="J348" s="34" t="str">
        <f>IF(E348="","",VLOOKUP(W348,図書名リスト!A:W,9,0))</f>
        <v/>
      </c>
      <c r="K348" s="34" t="str">
        <f>IF(E348="","",VLOOKUP(W348,図書名リスト!A:W,23,0))</f>
        <v/>
      </c>
      <c r="L348" s="5" t="str">
        <f>IF(E348="","",VLOOKUP(W348,図書名リスト!A:W,11,0))</f>
        <v/>
      </c>
      <c r="M348" s="35" t="str">
        <f>IF(E348="","",VLOOKUP(W348,図書名リスト!A:W,14,0))</f>
        <v/>
      </c>
      <c r="N348" s="36" t="str">
        <f>IF(E348="","",VLOOKUP(W348,図書名リスト!A:W,17,0))</f>
        <v/>
      </c>
      <c r="O348" s="5" t="str">
        <f>IF(E348="","",VLOOKUP(W348,図書名リスト!A:W,21,0))</f>
        <v/>
      </c>
      <c r="P348" s="5" t="str">
        <f>IF(E348="","",VLOOKUP(W348,図書名リスト!A:W,19,0))</f>
        <v/>
      </c>
      <c r="Q348" s="5" t="str">
        <f>IF(E348="","",VLOOKUP(W348,図書名リスト!A:W,20,0))</f>
        <v/>
      </c>
      <c r="R348" s="5" t="str">
        <f>IF(E348="","",VLOOKUP(W348,図書名リスト!A:W,22,0))</f>
        <v/>
      </c>
      <c r="S348" s="27" t="str">
        <f t="shared" si="53"/>
        <v xml:space="preserve"> </v>
      </c>
      <c r="T348" s="27" t="str">
        <f t="shared" si="54"/>
        <v>　</v>
      </c>
      <c r="U348" s="27" t="str">
        <f t="shared" si="55"/>
        <v xml:space="preserve"> </v>
      </c>
      <c r="V348" s="27">
        <f t="shared" si="56"/>
        <v>0</v>
      </c>
      <c r="W348" s="27" t="str">
        <f t="shared" si="57"/>
        <v/>
      </c>
      <c r="Z348" s="1" t="str">
        <f t="shared" si="49"/>
        <v/>
      </c>
      <c r="AA348" s="1" t="str">
        <f t="shared" si="50"/>
        <v/>
      </c>
      <c r="AB348" s="1" t="str">
        <f t="shared" si="51"/>
        <v/>
      </c>
      <c r="AC348" s="1" t="str">
        <f t="shared" si="52"/>
        <v/>
      </c>
    </row>
    <row r="349" spans="2:29" s="2" customFormat="1" ht="57" customHeight="1" x14ac:dyDescent="0.2">
      <c r="B349" s="31"/>
      <c r="C349" s="7"/>
      <c r="D349" s="7"/>
      <c r="E349" s="32"/>
      <c r="F349" s="33"/>
      <c r="G349" s="31"/>
      <c r="H349" s="6" t="str">
        <f>IF(E349="","",VLOOKUP(E349,各種マスタ!A:C,2,0))</f>
        <v/>
      </c>
      <c r="I349" s="34" t="str">
        <f>IF(E349="","",VLOOKUP(W349,図書名リスト!A:W,5,0))</f>
        <v/>
      </c>
      <c r="J349" s="34" t="str">
        <f>IF(E349="","",VLOOKUP(W349,図書名リスト!A:W,9,0))</f>
        <v/>
      </c>
      <c r="K349" s="34" t="str">
        <f>IF(E349="","",VLOOKUP(W349,図書名リスト!A:W,23,0))</f>
        <v/>
      </c>
      <c r="L349" s="5" t="str">
        <f>IF(E349="","",VLOOKUP(W349,図書名リスト!A:W,11,0))</f>
        <v/>
      </c>
      <c r="M349" s="35" t="str">
        <f>IF(E349="","",VLOOKUP(W349,図書名リスト!A:W,14,0))</f>
        <v/>
      </c>
      <c r="N349" s="36" t="str">
        <f>IF(E349="","",VLOOKUP(W349,図書名リスト!A:W,17,0))</f>
        <v/>
      </c>
      <c r="O349" s="5" t="str">
        <f>IF(E349="","",VLOOKUP(W349,図書名リスト!A:W,21,0))</f>
        <v/>
      </c>
      <c r="P349" s="5" t="str">
        <f>IF(E349="","",VLOOKUP(W349,図書名リスト!A:W,19,0))</f>
        <v/>
      </c>
      <c r="Q349" s="5" t="str">
        <f>IF(E349="","",VLOOKUP(W349,図書名リスト!A:W,20,0))</f>
        <v/>
      </c>
      <c r="R349" s="5" t="str">
        <f>IF(E349="","",VLOOKUP(W349,図書名リスト!A:W,22,0))</f>
        <v/>
      </c>
      <c r="S349" s="27" t="str">
        <f t="shared" si="53"/>
        <v xml:space="preserve"> </v>
      </c>
      <c r="T349" s="27" t="str">
        <f t="shared" si="54"/>
        <v>　</v>
      </c>
      <c r="U349" s="27" t="str">
        <f t="shared" si="55"/>
        <v xml:space="preserve"> </v>
      </c>
      <c r="V349" s="27">
        <f t="shared" si="56"/>
        <v>0</v>
      </c>
      <c r="W349" s="27" t="str">
        <f t="shared" si="57"/>
        <v/>
      </c>
      <c r="Z349" s="1" t="str">
        <f t="shared" si="49"/>
        <v/>
      </c>
      <c r="AA349" s="1" t="str">
        <f t="shared" si="50"/>
        <v/>
      </c>
      <c r="AB349" s="1" t="str">
        <f t="shared" si="51"/>
        <v/>
      </c>
      <c r="AC349" s="1" t="str">
        <f t="shared" si="52"/>
        <v/>
      </c>
    </row>
    <row r="350" spans="2:29" s="2" customFormat="1" ht="57" customHeight="1" x14ac:dyDescent="0.2">
      <c r="B350" s="31"/>
      <c r="C350" s="7"/>
      <c r="D350" s="7"/>
      <c r="E350" s="32"/>
      <c r="F350" s="33"/>
      <c r="G350" s="31"/>
      <c r="H350" s="6" t="str">
        <f>IF(E350="","",VLOOKUP(E350,各種マスタ!A:C,2,0))</f>
        <v/>
      </c>
      <c r="I350" s="34" t="str">
        <f>IF(E350="","",VLOOKUP(W350,図書名リスト!A:W,5,0))</f>
        <v/>
      </c>
      <c r="J350" s="34" t="str">
        <f>IF(E350="","",VLOOKUP(W350,図書名リスト!A:W,9,0))</f>
        <v/>
      </c>
      <c r="K350" s="34" t="str">
        <f>IF(E350="","",VLOOKUP(W350,図書名リスト!A:W,23,0))</f>
        <v/>
      </c>
      <c r="L350" s="5" t="str">
        <f>IF(E350="","",VLOOKUP(W350,図書名リスト!A:W,11,0))</f>
        <v/>
      </c>
      <c r="M350" s="35" t="str">
        <f>IF(E350="","",VLOOKUP(W350,図書名リスト!A:W,14,0))</f>
        <v/>
      </c>
      <c r="N350" s="36" t="str">
        <f>IF(E350="","",VLOOKUP(W350,図書名リスト!A:W,17,0))</f>
        <v/>
      </c>
      <c r="O350" s="5" t="str">
        <f>IF(E350="","",VLOOKUP(W350,図書名リスト!A:W,21,0))</f>
        <v/>
      </c>
      <c r="P350" s="5" t="str">
        <f>IF(E350="","",VLOOKUP(W350,図書名リスト!A:W,19,0))</f>
        <v/>
      </c>
      <c r="Q350" s="5" t="str">
        <f>IF(E350="","",VLOOKUP(W350,図書名リスト!A:W,20,0))</f>
        <v/>
      </c>
      <c r="R350" s="5" t="str">
        <f>IF(E350="","",VLOOKUP(W350,図書名リスト!A:W,22,0))</f>
        <v/>
      </c>
      <c r="S350" s="27" t="str">
        <f t="shared" si="53"/>
        <v xml:space="preserve"> </v>
      </c>
      <c r="T350" s="27" t="str">
        <f t="shared" si="54"/>
        <v>　</v>
      </c>
      <c r="U350" s="27" t="str">
        <f t="shared" si="55"/>
        <v xml:space="preserve"> </v>
      </c>
      <c r="V350" s="27">
        <f t="shared" si="56"/>
        <v>0</v>
      </c>
      <c r="W350" s="27" t="str">
        <f t="shared" si="57"/>
        <v/>
      </c>
      <c r="Z350" s="1" t="str">
        <f t="shared" si="49"/>
        <v/>
      </c>
      <c r="AA350" s="1" t="str">
        <f t="shared" si="50"/>
        <v/>
      </c>
      <c r="AB350" s="1" t="str">
        <f t="shared" si="51"/>
        <v/>
      </c>
      <c r="AC350" s="1" t="str">
        <f t="shared" si="52"/>
        <v/>
      </c>
    </row>
    <row r="351" spans="2:29" s="2" customFormat="1" ht="57" customHeight="1" x14ac:dyDescent="0.2">
      <c r="B351" s="31"/>
      <c r="C351" s="7"/>
      <c r="D351" s="7"/>
      <c r="E351" s="32"/>
      <c r="F351" s="33"/>
      <c r="G351" s="31"/>
      <c r="H351" s="6" t="str">
        <f>IF(E351="","",VLOOKUP(E351,各種マスタ!A:C,2,0))</f>
        <v/>
      </c>
      <c r="I351" s="34" t="str">
        <f>IF(E351="","",VLOOKUP(W351,図書名リスト!A:W,5,0))</f>
        <v/>
      </c>
      <c r="J351" s="34" t="str">
        <f>IF(E351="","",VLOOKUP(W351,図書名リスト!A:W,9,0))</f>
        <v/>
      </c>
      <c r="K351" s="34" t="str">
        <f>IF(E351="","",VLOOKUP(W351,図書名リスト!A:W,23,0))</f>
        <v/>
      </c>
      <c r="L351" s="5" t="str">
        <f>IF(E351="","",VLOOKUP(W351,図書名リスト!A:W,11,0))</f>
        <v/>
      </c>
      <c r="M351" s="35" t="str">
        <f>IF(E351="","",VLOOKUP(W351,図書名リスト!A:W,14,0))</f>
        <v/>
      </c>
      <c r="N351" s="36" t="str">
        <f>IF(E351="","",VLOOKUP(W351,図書名リスト!A:W,17,0))</f>
        <v/>
      </c>
      <c r="O351" s="5" t="str">
        <f>IF(E351="","",VLOOKUP(W351,図書名リスト!A:W,21,0))</f>
        <v/>
      </c>
      <c r="P351" s="5" t="str">
        <f>IF(E351="","",VLOOKUP(W351,図書名リスト!A:W,19,0))</f>
        <v/>
      </c>
      <c r="Q351" s="5" t="str">
        <f>IF(E351="","",VLOOKUP(W351,図書名リスト!A:W,20,0))</f>
        <v/>
      </c>
      <c r="R351" s="5" t="str">
        <f>IF(E351="","",VLOOKUP(W351,図書名リスト!A:W,22,0))</f>
        <v/>
      </c>
      <c r="S351" s="27" t="str">
        <f t="shared" si="53"/>
        <v xml:space="preserve"> </v>
      </c>
      <c r="T351" s="27" t="str">
        <f t="shared" si="54"/>
        <v>　</v>
      </c>
      <c r="U351" s="27" t="str">
        <f t="shared" si="55"/>
        <v xml:space="preserve"> </v>
      </c>
      <c r="V351" s="27">
        <f t="shared" si="56"/>
        <v>0</v>
      </c>
      <c r="W351" s="27" t="str">
        <f t="shared" si="57"/>
        <v/>
      </c>
      <c r="Z351" s="1" t="str">
        <f t="shared" si="49"/>
        <v/>
      </c>
      <c r="AA351" s="1" t="str">
        <f t="shared" si="50"/>
        <v/>
      </c>
      <c r="AB351" s="1" t="str">
        <f t="shared" si="51"/>
        <v/>
      </c>
      <c r="AC351" s="1" t="str">
        <f t="shared" si="52"/>
        <v/>
      </c>
    </row>
    <row r="352" spans="2:29" s="2" customFormat="1" ht="57" customHeight="1" x14ac:dyDescent="0.2">
      <c r="B352" s="31"/>
      <c r="C352" s="7"/>
      <c r="D352" s="7"/>
      <c r="E352" s="32"/>
      <c r="F352" s="33"/>
      <c r="G352" s="31"/>
      <c r="H352" s="6" t="str">
        <f>IF(E352="","",VLOOKUP(E352,各種マスタ!A:C,2,0))</f>
        <v/>
      </c>
      <c r="I352" s="34" t="str">
        <f>IF(E352="","",VLOOKUP(W352,図書名リスト!A:W,5,0))</f>
        <v/>
      </c>
      <c r="J352" s="34" t="str">
        <f>IF(E352="","",VLOOKUP(W352,図書名リスト!A:W,9,0))</f>
        <v/>
      </c>
      <c r="K352" s="34" t="str">
        <f>IF(E352="","",VLOOKUP(W352,図書名リスト!A:W,23,0))</f>
        <v/>
      </c>
      <c r="L352" s="5" t="str">
        <f>IF(E352="","",VLOOKUP(W352,図書名リスト!A:W,11,0))</f>
        <v/>
      </c>
      <c r="M352" s="35" t="str">
        <f>IF(E352="","",VLOOKUP(W352,図書名リスト!A:W,14,0))</f>
        <v/>
      </c>
      <c r="N352" s="36" t="str">
        <f>IF(E352="","",VLOOKUP(W352,図書名リスト!A:W,17,0))</f>
        <v/>
      </c>
      <c r="O352" s="5" t="str">
        <f>IF(E352="","",VLOOKUP(W352,図書名リスト!A:W,21,0))</f>
        <v/>
      </c>
      <c r="P352" s="5" t="str">
        <f>IF(E352="","",VLOOKUP(W352,図書名リスト!A:W,19,0))</f>
        <v/>
      </c>
      <c r="Q352" s="5" t="str">
        <f>IF(E352="","",VLOOKUP(W352,図書名リスト!A:W,20,0))</f>
        <v/>
      </c>
      <c r="R352" s="5" t="str">
        <f>IF(E352="","",VLOOKUP(W352,図書名リスト!A:W,22,0))</f>
        <v/>
      </c>
      <c r="S352" s="27" t="str">
        <f t="shared" si="53"/>
        <v xml:space="preserve"> </v>
      </c>
      <c r="T352" s="27" t="str">
        <f t="shared" si="54"/>
        <v>　</v>
      </c>
      <c r="U352" s="27" t="str">
        <f t="shared" si="55"/>
        <v xml:space="preserve"> </v>
      </c>
      <c r="V352" s="27">
        <f t="shared" si="56"/>
        <v>0</v>
      </c>
      <c r="W352" s="27" t="str">
        <f t="shared" si="57"/>
        <v/>
      </c>
      <c r="Z352" s="1" t="str">
        <f t="shared" si="49"/>
        <v/>
      </c>
      <c r="AA352" s="1" t="str">
        <f t="shared" si="50"/>
        <v/>
      </c>
      <c r="AB352" s="1" t="str">
        <f t="shared" si="51"/>
        <v/>
      </c>
      <c r="AC352" s="1" t="str">
        <f t="shared" si="52"/>
        <v/>
      </c>
    </row>
    <row r="353" spans="2:29" s="2" customFormat="1" ht="57" customHeight="1" x14ac:dyDescent="0.2">
      <c r="B353" s="31"/>
      <c r="C353" s="7"/>
      <c r="D353" s="7"/>
      <c r="E353" s="32"/>
      <c r="F353" s="33"/>
      <c r="G353" s="31"/>
      <c r="H353" s="6" t="str">
        <f>IF(E353="","",VLOOKUP(E353,各種マスタ!A:C,2,0))</f>
        <v/>
      </c>
      <c r="I353" s="34" t="str">
        <f>IF(E353="","",VLOOKUP(W353,図書名リスト!A:W,5,0))</f>
        <v/>
      </c>
      <c r="J353" s="34" t="str">
        <f>IF(E353="","",VLOOKUP(W353,図書名リスト!A:W,9,0))</f>
        <v/>
      </c>
      <c r="K353" s="34" t="str">
        <f>IF(E353="","",VLOOKUP(W353,図書名リスト!A:W,23,0))</f>
        <v/>
      </c>
      <c r="L353" s="5" t="str">
        <f>IF(E353="","",VLOOKUP(W353,図書名リスト!A:W,11,0))</f>
        <v/>
      </c>
      <c r="M353" s="35" t="str">
        <f>IF(E353="","",VLOOKUP(W353,図書名リスト!A:W,14,0))</f>
        <v/>
      </c>
      <c r="N353" s="36" t="str">
        <f>IF(E353="","",VLOOKUP(W353,図書名リスト!A:W,17,0))</f>
        <v/>
      </c>
      <c r="O353" s="5" t="str">
        <f>IF(E353="","",VLOOKUP(W353,図書名リスト!A:W,21,0))</f>
        <v/>
      </c>
      <c r="P353" s="5" t="str">
        <f>IF(E353="","",VLOOKUP(W353,図書名リスト!A:W,19,0))</f>
        <v/>
      </c>
      <c r="Q353" s="5" t="str">
        <f>IF(E353="","",VLOOKUP(W353,図書名リスト!A:W,20,0))</f>
        <v/>
      </c>
      <c r="R353" s="5" t="str">
        <f>IF(E353="","",VLOOKUP(W353,図書名リスト!A:W,22,0))</f>
        <v/>
      </c>
      <c r="S353" s="27" t="str">
        <f t="shared" si="53"/>
        <v xml:space="preserve"> </v>
      </c>
      <c r="T353" s="27" t="str">
        <f t="shared" si="54"/>
        <v>　</v>
      </c>
      <c r="U353" s="27" t="str">
        <f t="shared" si="55"/>
        <v xml:space="preserve"> </v>
      </c>
      <c r="V353" s="27">
        <f t="shared" si="56"/>
        <v>0</v>
      </c>
      <c r="W353" s="27" t="str">
        <f t="shared" si="57"/>
        <v/>
      </c>
      <c r="Z353" s="1" t="str">
        <f t="shared" si="49"/>
        <v/>
      </c>
      <c r="AA353" s="1" t="str">
        <f t="shared" si="50"/>
        <v/>
      </c>
      <c r="AB353" s="1" t="str">
        <f t="shared" si="51"/>
        <v/>
      </c>
      <c r="AC353" s="1" t="str">
        <f t="shared" si="52"/>
        <v/>
      </c>
    </row>
    <row r="354" spans="2:29" s="2" customFormat="1" ht="57" customHeight="1" x14ac:dyDescent="0.2">
      <c r="B354" s="31"/>
      <c r="C354" s="7"/>
      <c r="D354" s="7"/>
      <c r="E354" s="32"/>
      <c r="F354" s="33"/>
      <c r="G354" s="31"/>
      <c r="H354" s="6" t="str">
        <f>IF(E354="","",VLOOKUP(E354,各種マスタ!A:C,2,0))</f>
        <v/>
      </c>
      <c r="I354" s="34" t="str">
        <f>IF(E354="","",VLOOKUP(W354,図書名リスト!A:W,5,0))</f>
        <v/>
      </c>
      <c r="J354" s="34" t="str">
        <f>IF(E354="","",VLOOKUP(W354,図書名リスト!A:W,9,0))</f>
        <v/>
      </c>
      <c r="K354" s="34" t="str">
        <f>IF(E354="","",VLOOKUP(W354,図書名リスト!A:W,23,0))</f>
        <v/>
      </c>
      <c r="L354" s="5" t="str">
        <f>IF(E354="","",VLOOKUP(W354,図書名リスト!A:W,11,0))</f>
        <v/>
      </c>
      <c r="M354" s="35" t="str">
        <f>IF(E354="","",VLOOKUP(W354,図書名リスト!A:W,14,0))</f>
        <v/>
      </c>
      <c r="N354" s="36" t="str">
        <f>IF(E354="","",VLOOKUP(W354,図書名リスト!A:W,17,0))</f>
        <v/>
      </c>
      <c r="O354" s="5" t="str">
        <f>IF(E354="","",VLOOKUP(W354,図書名リスト!A:W,21,0))</f>
        <v/>
      </c>
      <c r="P354" s="5" t="str">
        <f>IF(E354="","",VLOOKUP(W354,図書名リスト!A:W,19,0))</f>
        <v/>
      </c>
      <c r="Q354" s="5" t="str">
        <f>IF(E354="","",VLOOKUP(W354,図書名リスト!A:W,20,0))</f>
        <v/>
      </c>
      <c r="R354" s="5" t="str">
        <f>IF(E354="","",VLOOKUP(W354,図書名リスト!A:W,22,0))</f>
        <v/>
      </c>
      <c r="S354" s="27" t="str">
        <f t="shared" si="53"/>
        <v xml:space="preserve"> </v>
      </c>
      <c r="T354" s="27" t="str">
        <f t="shared" si="54"/>
        <v>　</v>
      </c>
      <c r="U354" s="27" t="str">
        <f t="shared" si="55"/>
        <v xml:space="preserve"> </v>
      </c>
      <c r="V354" s="27">
        <f t="shared" si="56"/>
        <v>0</v>
      </c>
      <c r="W354" s="27" t="str">
        <f t="shared" si="57"/>
        <v/>
      </c>
      <c r="Z354" s="1" t="str">
        <f t="shared" si="49"/>
        <v/>
      </c>
      <c r="AA354" s="1" t="str">
        <f t="shared" si="50"/>
        <v/>
      </c>
      <c r="AB354" s="1" t="str">
        <f t="shared" si="51"/>
        <v/>
      </c>
      <c r="AC354" s="1" t="str">
        <f t="shared" si="52"/>
        <v/>
      </c>
    </row>
    <row r="355" spans="2:29" s="2" customFormat="1" ht="57" customHeight="1" x14ac:dyDescent="0.2">
      <c r="B355" s="31"/>
      <c r="C355" s="7"/>
      <c r="D355" s="7"/>
      <c r="E355" s="32"/>
      <c r="F355" s="33"/>
      <c r="G355" s="31"/>
      <c r="H355" s="6" t="str">
        <f>IF(E355="","",VLOOKUP(E355,各種マスタ!A:C,2,0))</f>
        <v/>
      </c>
      <c r="I355" s="34" t="str">
        <f>IF(E355="","",VLOOKUP(W355,図書名リスト!A:W,5,0))</f>
        <v/>
      </c>
      <c r="J355" s="34" t="str">
        <f>IF(E355="","",VLOOKUP(W355,図書名リスト!A:W,9,0))</f>
        <v/>
      </c>
      <c r="K355" s="34" t="str">
        <f>IF(E355="","",VLOOKUP(W355,図書名リスト!A:W,23,0))</f>
        <v/>
      </c>
      <c r="L355" s="5" t="str">
        <f>IF(E355="","",VLOOKUP(W355,図書名リスト!A:W,11,0))</f>
        <v/>
      </c>
      <c r="M355" s="35" t="str">
        <f>IF(E355="","",VLOOKUP(W355,図書名リスト!A:W,14,0))</f>
        <v/>
      </c>
      <c r="N355" s="36" t="str">
        <f>IF(E355="","",VLOOKUP(W355,図書名リスト!A:W,17,0))</f>
        <v/>
      </c>
      <c r="O355" s="5" t="str">
        <f>IF(E355="","",VLOOKUP(W355,図書名リスト!A:W,21,0))</f>
        <v/>
      </c>
      <c r="P355" s="5" t="str">
        <f>IF(E355="","",VLOOKUP(W355,図書名リスト!A:W,19,0))</f>
        <v/>
      </c>
      <c r="Q355" s="5" t="str">
        <f>IF(E355="","",VLOOKUP(W355,図書名リスト!A:W,20,0))</f>
        <v/>
      </c>
      <c r="R355" s="5" t="str">
        <f>IF(E355="","",VLOOKUP(W355,図書名リスト!A:W,22,0))</f>
        <v/>
      </c>
      <c r="S355" s="27" t="str">
        <f t="shared" si="53"/>
        <v xml:space="preserve"> </v>
      </c>
      <c r="T355" s="27" t="str">
        <f t="shared" si="54"/>
        <v>　</v>
      </c>
      <c r="U355" s="27" t="str">
        <f t="shared" si="55"/>
        <v xml:space="preserve"> </v>
      </c>
      <c r="V355" s="27">
        <f t="shared" si="56"/>
        <v>0</v>
      </c>
      <c r="W355" s="27" t="str">
        <f t="shared" si="57"/>
        <v/>
      </c>
      <c r="Z355" s="1" t="str">
        <f t="shared" si="49"/>
        <v/>
      </c>
      <c r="AA355" s="1" t="str">
        <f t="shared" si="50"/>
        <v/>
      </c>
      <c r="AB355" s="1" t="str">
        <f t="shared" si="51"/>
        <v/>
      </c>
      <c r="AC355" s="1" t="str">
        <f t="shared" si="52"/>
        <v/>
      </c>
    </row>
    <row r="356" spans="2:29" s="2" customFormat="1" ht="57" customHeight="1" x14ac:dyDescent="0.2">
      <c r="B356" s="31"/>
      <c r="C356" s="7"/>
      <c r="D356" s="7"/>
      <c r="E356" s="32"/>
      <c r="F356" s="33"/>
      <c r="G356" s="31"/>
      <c r="H356" s="6" t="str">
        <f>IF(E356="","",VLOOKUP(E356,各種マスタ!A:C,2,0))</f>
        <v/>
      </c>
      <c r="I356" s="34" t="str">
        <f>IF(E356="","",VLOOKUP(W356,図書名リスト!A:W,5,0))</f>
        <v/>
      </c>
      <c r="J356" s="34" t="str">
        <f>IF(E356="","",VLOOKUP(W356,図書名リスト!A:W,9,0))</f>
        <v/>
      </c>
      <c r="K356" s="34" t="str">
        <f>IF(E356="","",VLOOKUP(W356,図書名リスト!A:W,23,0))</f>
        <v/>
      </c>
      <c r="L356" s="5" t="str">
        <f>IF(E356="","",VLOOKUP(W356,図書名リスト!A:W,11,0))</f>
        <v/>
      </c>
      <c r="M356" s="35" t="str">
        <f>IF(E356="","",VLOOKUP(W356,図書名リスト!A:W,14,0))</f>
        <v/>
      </c>
      <c r="N356" s="36" t="str">
        <f>IF(E356="","",VLOOKUP(W356,図書名リスト!A:W,17,0))</f>
        <v/>
      </c>
      <c r="O356" s="5" t="str">
        <f>IF(E356="","",VLOOKUP(W356,図書名リスト!A:W,21,0))</f>
        <v/>
      </c>
      <c r="P356" s="5" t="str">
        <f>IF(E356="","",VLOOKUP(W356,図書名リスト!A:W,19,0))</f>
        <v/>
      </c>
      <c r="Q356" s="5" t="str">
        <f>IF(E356="","",VLOOKUP(W356,図書名リスト!A:W,20,0))</f>
        <v/>
      </c>
      <c r="R356" s="5" t="str">
        <f>IF(E356="","",VLOOKUP(W356,図書名リスト!A:W,22,0))</f>
        <v/>
      </c>
      <c r="S356" s="27" t="str">
        <f t="shared" si="53"/>
        <v xml:space="preserve"> </v>
      </c>
      <c r="T356" s="27" t="str">
        <f t="shared" si="54"/>
        <v>　</v>
      </c>
      <c r="U356" s="27" t="str">
        <f t="shared" si="55"/>
        <v xml:space="preserve"> </v>
      </c>
      <c r="V356" s="27">
        <f t="shared" si="56"/>
        <v>0</v>
      </c>
      <c r="W356" s="27" t="str">
        <f t="shared" si="57"/>
        <v/>
      </c>
      <c r="Z356" s="1" t="str">
        <f t="shared" si="49"/>
        <v/>
      </c>
      <c r="AA356" s="1" t="str">
        <f t="shared" si="50"/>
        <v/>
      </c>
      <c r="AB356" s="1" t="str">
        <f t="shared" si="51"/>
        <v/>
      </c>
      <c r="AC356" s="1" t="str">
        <f t="shared" si="52"/>
        <v/>
      </c>
    </row>
    <row r="357" spans="2:29" s="2" customFormat="1" ht="57" customHeight="1" x14ac:dyDescent="0.2">
      <c r="B357" s="31"/>
      <c r="C357" s="7"/>
      <c r="D357" s="7"/>
      <c r="E357" s="32"/>
      <c r="F357" s="33"/>
      <c r="G357" s="31"/>
      <c r="H357" s="6" t="str">
        <f>IF(E357="","",VLOOKUP(E357,各種マスタ!A:C,2,0))</f>
        <v/>
      </c>
      <c r="I357" s="34" t="str">
        <f>IF(E357="","",VLOOKUP(W357,図書名リスト!A:W,5,0))</f>
        <v/>
      </c>
      <c r="J357" s="34" t="str">
        <f>IF(E357="","",VLOOKUP(W357,図書名リスト!A:W,9,0))</f>
        <v/>
      </c>
      <c r="K357" s="34" t="str">
        <f>IF(E357="","",VLOOKUP(W357,図書名リスト!A:W,23,0))</f>
        <v/>
      </c>
      <c r="L357" s="5" t="str">
        <f>IF(E357="","",VLOOKUP(W357,図書名リスト!A:W,11,0))</f>
        <v/>
      </c>
      <c r="M357" s="35" t="str">
        <f>IF(E357="","",VLOOKUP(W357,図書名リスト!A:W,14,0))</f>
        <v/>
      </c>
      <c r="N357" s="36" t="str">
        <f>IF(E357="","",VLOOKUP(W357,図書名リスト!A:W,17,0))</f>
        <v/>
      </c>
      <c r="O357" s="5" t="str">
        <f>IF(E357="","",VLOOKUP(W357,図書名リスト!A:W,21,0))</f>
        <v/>
      </c>
      <c r="P357" s="5" t="str">
        <f>IF(E357="","",VLOOKUP(W357,図書名リスト!A:W,19,0))</f>
        <v/>
      </c>
      <c r="Q357" s="5" t="str">
        <f>IF(E357="","",VLOOKUP(W357,図書名リスト!A:W,20,0))</f>
        <v/>
      </c>
      <c r="R357" s="5" t="str">
        <f>IF(E357="","",VLOOKUP(W357,図書名リスト!A:W,22,0))</f>
        <v/>
      </c>
      <c r="S357" s="27" t="str">
        <f t="shared" si="53"/>
        <v xml:space="preserve"> </v>
      </c>
      <c r="T357" s="27" t="str">
        <f t="shared" si="54"/>
        <v>　</v>
      </c>
      <c r="U357" s="27" t="str">
        <f t="shared" si="55"/>
        <v xml:space="preserve"> </v>
      </c>
      <c r="V357" s="27">
        <f t="shared" si="56"/>
        <v>0</v>
      </c>
      <c r="W357" s="27" t="str">
        <f t="shared" si="57"/>
        <v/>
      </c>
      <c r="Z357" s="1" t="str">
        <f t="shared" si="49"/>
        <v/>
      </c>
      <c r="AA357" s="1" t="str">
        <f t="shared" si="50"/>
        <v/>
      </c>
      <c r="AB357" s="1" t="str">
        <f t="shared" si="51"/>
        <v/>
      </c>
      <c r="AC357" s="1" t="str">
        <f t="shared" si="52"/>
        <v/>
      </c>
    </row>
    <row r="358" spans="2:29" s="2" customFormat="1" ht="57" customHeight="1" x14ac:dyDescent="0.2">
      <c r="B358" s="31"/>
      <c r="C358" s="7"/>
      <c r="D358" s="7"/>
      <c r="E358" s="32"/>
      <c r="F358" s="33"/>
      <c r="G358" s="31"/>
      <c r="H358" s="6" t="str">
        <f>IF(E358="","",VLOOKUP(E358,各種マスタ!A:C,2,0))</f>
        <v/>
      </c>
      <c r="I358" s="34" t="str">
        <f>IF(E358="","",VLOOKUP(W358,図書名リスト!A:W,5,0))</f>
        <v/>
      </c>
      <c r="J358" s="34" t="str">
        <f>IF(E358="","",VLOOKUP(W358,図書名リスト!A:W,9,0))</f>
        <v/>
      </c>
      <c r="K358" s="34" t="str">
        <f>IF(E358="","",VLOOKUP(W358,図書名リスト!A:W,23,0))</f>
        <v/>
      </c>
      <c r="L358" s="5" t="str">
        <f>IF(E358="","",VLOOKUP(W358,図書名リスト!A:W,11,0))</f>
        <v/>
      </c>
      <c r="M358" s="35" t="str">
        <f>IF(E358="","",VLOOKUP(W358,図書名リスト!A:W,14,0))</f>
        <v/>
      </c>
      <c r="N358" s="36" t="str">
        <f>IF(E358="","",VLOOKUP(W358,図書名リスト!A:W,17,0))</f>
        <v/>
      </c>
      <c r="O358" s="5" t="str">
        <f>IF(E358="","",VLOOKUP(W358,図書名リスト!A:W,21,0))</f>
        <v/>
      </c>
      <c r="P358" s="5" t="str">
        <f>IF(E358="","",VLOOKUP(W358,図書名リスト!A:W,19,0))</f>
        <v/>
      </c>
      <c r="Q358" s="5" t="str">
        <f>IF(E358="","",VLOOKUP(W358,図書名リスト!A:W,20,0))</f>
        <v/>
      </c>
      <c r="R358" s="5" t="str">
        <f>IF(E358="","",VLOOKUP(W358,図書名リスト!A:W,22,0))</f>
        <v/>
      </c>
      <c r="S358" s="27" t="str">
        <f t="shared" si="53"/>
        <v xml:space="preserve"> </v>
      </c>
      <c r="T358" s="27" t="str">
        <f t="shared" si="54"/>
        <v>　</v>
      </c>
      <c r="U358" s="27" t="str">
        <f t="shared" si="55"/>
        <v xml:space="preserve"> </v>
      </c>
      <c r="V358" s="27">
        <f t="shared" si="56"/>
        <v>0</v>
      </c>
      <c r="W358" s="27" t="str">
        <f t="shared" si="57"/>
        <v/>
      </c>
      <c r="Z358" s="1" t="str">
        <f t="shared" si="49"/>
        <v/>
      </c>
      <c r="AA358" s="1" t="str">
        <f t="shared" si="50"/>
        <v/>
      </c>
      <c r="AB358" s="1" t="str">
        <f t="shared" si="51"/>
        <v/>
      </c>
      <c r="AC358" s="1" t="str">
        <f t="shared" si="52"/>
        <v/>
      </c>
    </row>
    <row r="359" spans="2:29" s="2" customFormat="1" ht="57" customHeight="1" x14ac:dyDescent="0.2">
      <c r="B359" s="31"/>
      <c r="C359" s="7"/>
      <c r="D359" s="7"/>
      <c r="E359" s="32"/>
      <c r="F359" s="33"/>
      <c r="G359" s="31"/>
      <c r="H359" s="6" t="str">
        <f>IF(E359="","",VLOOKUP(E359,各種マスタ!A:C,2,0))</f>
        <v/>
      </c>
      <c r="I359" s="34" t="str">
        <f>IF(E359="","",VLOOKUP(W359,図書名リスト!A:W,5,0))</f>
        <v/>
      </c>
      <c r="J359" s="34" t="str">
        <f>IF(E359="","",VLOOKUP(W359,図書名リスト!A:W,9,0))</f>
        <v/>
      </c>
      <c r="K359" s="34" t="str">
        <f>IF(E359="","",VLOOKUP(W359,図書名リスト!A:W,23,0))</f>
        <v/>
      </c>
      <c r="L359" s="5" t="str">
        <f>IF(E359="","",VLOOKUP(W359,図書名リスト!A:W,11,0))</f>
        <v/>
      </c>
      <c r="M359" s="35" t="str">
        <f>IF(E359="","",VLOOKUP(W359,図書名リスト!A:W,14,0))</f>
        <v/>
      </c>
      <c r="N359" s="36" t="str">
        <f>IF(E359="","",VLOOKUP(W359,図書名リスト!A:W,17,0))</f>
        <v/>
      </c>
      <c r="O359" s="5" t="str">
        <f>IF(E359="","",VLOOKUP(W359,図書名リスト!A:W,21,0))</f>
        <v/>
      </c>
      <c r="P359" s="5" t="str">
        <f>IF(E359="","",VLOOKUP(W359,図書名リスト!A:W,19,0))</f>
        <v/>
      </c>
      <c r="Q359" s="5" t="str">
        <f>IF(E359="","",VLOOKUP(W359,図書名リスト!A:W,20,0))</f>
        <v/>
      </c>
      <c r="R359" s="5" t="str">
        <f>IF(E359="","",VLOOKUP(W359,図書名リスト!A:W,22,0))</f>
        <v/>
      </c>
      <c r="S359" s="27" t="str">
        <f t="shared" si="53"/>
        <v xml:space="preserve"> </v>
      </c>
      <c r="T359" s="27" t="str">
        <f t="shared" si="54"/>
        <v>　</v>
      </c>
      <c r="U359" s="27" t="str">
        <f t="shared" si="55"/>
        <v xml:space="preserve"> </v>
      </c>
      <c r="V359" s="27">
        <f t="shared" si="56"/>
        <v>0</v>
      </c>
      <c r="W359" s="27" t="str">
        <f t="shared" si="57"/>
        <v/>
      </c>
      <c r="Z359" s="1" t="str">
        <f t="shared" si="49"/>
        <v/>
      </c>
      <c r="AA359" s="1" t="str">
        <f t="shared" si="50"/>
        <v/>
      </c>
      <c r="AB359" s="1" t="str">
        <f t="shared" si="51"/>
        <v/>
      </c>
      <c r="AC359" s="1" t="str">
        <f t="shared" si="52"/>
        <v/>
      </c>
    </row>
    <row r="360" spans="2:29" s="2" customFormat="1" ht="57" customHeight="1" x14ac:dyDescent="0.2">
      <c r="B360" s="31"/>
      <c r="C360" s="7"/>
      <c r="D360" s="7"/>
      <c r="E360" s="32"/>
      <c r="F360" s="33"/>
      <c r="G360" s="31"/>
      <c r="H360" s="6" t="str">
        <f>IF(E360="","",VLOOKUP(E360,各種マスタ!A:C,2,0))</f>
        <v/>
      </c>
      <c r="I360" s="34" t="str">
        <f>IF(E360="","",VLOOKUP(W360,図書名リスト!A:W,5,0))</f>
        <v/>
      </c>
      <c r="J360" s="34" t="str">
        <f>IF(E360="","",VLOOKUP(W360,図書名リスト!A:W,9,0))</f>
        <v/>
      </c>
      <c r="K360" s="34" t="str">
        <f>IF(E360="","",VLOOKUP(W360,図書名リスト!A:W,23,0))</f>
        <v/>
      </c>
      <c r="L360" s="5" t="str">
        <f>IF(E360="","",VLOOKUP(W360,図書名リスト!A:W,11,0))</f>
        <v/>
      </c>
      <c r="M360" s="35" t="str">
        <f>IF(E360="","",VLOOKUP(W360,図書名リスト!A:W,14,0))</f>
        <v/>
      </c>
      <c r="N360" s="36" t="str">
        <f>IF(E360="","",VLOOKUP(W360,図書名リスト!A:W,17,0))</f>
        <v/>
      </c>
      <c r="O360" s="5" t="str">
        <f>IF(E360="","",VLOOKUP(W360,図書名リスト!A:W,21,0))</f>
        <v/>
      </c>
      <c r="P360" s="5" t="str">
        <f>IF(E360="","",VLOOKUP(W360,図書名リスト!A:W,19,0))</f>
        <v/>
      </c>
      <c r="Q360" s="5" t="str">
        <f>IF(E360="","",VLOOKUP(W360,図書名リスト!A:W,20,0))</f>
        <v/>
      </c>
      <c r="R360" s="5" t="str">
        <f>IF(E360="","",VLOOKUP(W360,図書名リスト!A:W,22,0))</f>
        <v/>
      </c>
      <c r="S360" s="27" t="str">
        <f t="shared" si="53"/>
        <v xml:space="preserve"> </v>
      </c>
      <c r="T360" s="27" t="str">
        <f t="shared" si="54"/>
        <v>　</v>
      </c>
      <c r="U360" s="27" t="str">
        <f t="shared" si="55"/>
        <v xml:space="preserve"> </v>
      </c>
      <c r="V360" s="27">
        <f t="shared" si="56"/>
        <v>0</v>
      </c>
      <c r="W360" s="27" t="str">
        <f t="shared" si="57"/>
        <v/>
      </c>
      <c r="Z360" s="1" t="str">
        <f t="shared" si="49"/>
        <v/>
      </c>
      <c r="AA360" s="1" t="str">
        <f t="shared" si="50"/>
        <v/>
      </c>
      <c r="AB360" s="1" t="str">
        <f t="shared" si="51"/>
        <v/>
      </c>
      <c r="AC360" s="1" t="str">
        <f t="shared" si="52"/>
        <v/>
      </c>
    </row>
    <row r="361" spans="2:29" s="2" customFormat="1" ht="57" customHeight="1" x14ac:dyDescent="0.2">
      <c r="B361" s="31"/>
      <c r="C361" s="7"/>
      <c r="D361" s="7"/>
      <c r="E361" s="32"/>
      <c r="F361" s="33"/>
      <c r="G361" s="31"/>
      <c r="H361" s="6" t="str">
        <f>IF(E361="","",VLOOKUP(E361,各種マスタ!A:C,2,0))</f>
        <v/>
      </c>
      <c r="I361" s="34" t="str">
        <f>IF(E361="","",VLOOKUP(W361,図書名リスト!A:W,5,0))</f>
        <v/>
      </c>
      <c r="J361" s="34" t="str">
        <f>IF(E361="","",VLOOKUP(W361,図書名リスト!A:W,9,0))</f>
        <v/>
      </c>
      <c r="K361" s="34" t="str">
        <f>IF(E361="","",VLOOKUP(W361,図書名リスト!A:W,23,0))</f>
        <v/>
      </c>
      <c r="L361" s="5" t="str">
        <f>IF(E361="","",VLOOKUP(W361,図書名リスト!A:W,11,0))</f>
        <v/>
      </c>
      <c r="M361" s="35" t="str">
        <f>IF(E361="","",VLOOKUP(W361,図書名リスト!A:W,14,0))</f>
        <v/>
      </c>
      <c r="N361" s="36" t="str">
        <f>IF(E361="","",VLOOKUP(W361,図書名リスト!A:W,17,0))</f>
        <v/>
      </c>
      <c r="O361" s="5" t="str">
        <f>IF(E361="","",VLOOKUP(W361,図書名リスト!A:W,21,0))</f>
        <v/>
      </c>
      <c r="P361" s="5" t="str">
        <f>IF(E361="","",VLOOKUP(W361,図書名リスト!A:W,19,0))</f>
        <v/>
      </c>
      <c r="Q361" s="5" t="str">
        <f>IF(E361="","",VLOOKUP(W361,図書名リスト!A:W,20,0))</f>
        <v/>
      </c>
      <c r="R361" s="5" t="str">
        <f>IF(E361="","",VLOOKUP(W361,図書名リスト!A:W,22,0))</f>
        <v/>
      </c>
      <c r="S361" s="27" t="str">
        <f t="shared" si="53"/>
        <v xml:space="preserve"> </v>
      </c>
      <c r="T361" s="27" t="str">
        <f t="shared" si="54"/>
        <v>　</v>
      </c>
      <c r="U361" s="27" t="str">
        <f t="shared" si="55"/>
        <v xml:space="preserve"> </v>
      </c>
      <c r="V361" s="27">
        <f t="shared" si="56"/>
        <v>0</v>
      </c>
      <c r="W361" s="27" t="str">
        <f t="shared" si="57"/>
        <v/>
      </c>
      <c r="Z361" s="1" t="str">
        <f t="shared" si="49"/>
        <v/>
      </c>
      <c r="AA361" s="1" t="str">
        <f t="shared" si="50"/>
        <v/>
      </c>
      <c r="AB361" s="1" t="str">
        <f t="shared" si="51"/>
        <v/>
      </c>
      <c r="AC361" s="1" t="str">
        <f t="shared" si="52"/>
        <v/>
      </c>
    </row>
    <row r="362" spans="2:29" s="2" customFormat="1" ht="57" customHeight="1" x14ac:dyDescent="0.2">
      <c r="B362" s="31"/>
      <c r="C362" s="7"/>
      <c r="D362" s="7"/>
      <c r="E362" s="32"/>
      <c r="F362" s="33"/>
      <c r="G362" s="31"/>
      <c r="H362" s="6" t="str">
        <f>IF(E362="","",VLOOKUP(E362,各種マスタ!A:C,2,0))</f>
        <v/>
      </c>
      <c r="I362" s="34" t="str">
        <f>IF(E362="","",VLOOKUP(W362,図書名リスト!A:W,5,0))</f>
        <v/>
      </c>
      <c r="J362" s="34" t="str">
        <f>IF(E362="","",VLOOKUP(W362,図書名リスト!A:W,9,0))</f>
        <v/>
      </c>
      <c r="K362" s="34" t="str">
        <f>IF(E362="","",VLOOKUP(W362,図書名リスト!A:W,23,0))</f>
        <v/>
      </c>
      <c r="L362" s="5" t="str">
        <f>IF(E362="","",VLOOKUP(W362,図書名リスト!A:W,11,0))</f>
        <v/>
      </c>
      <c r="M362" s="35" t="str">
        <f>IF(E362="","",VLOOKUP(W362,図書名リスト!A:W,14,0))</f>
        <v/>
      </c>
      <c r="N362" s="36" t="str">
        <f>IF(E362="","",VLOOKUP(W362,図書名リスト!A:W,17,0))</f>
        <v/>
      </c>
      <c r="O362" s="5" t="str">
        <f>IF(E362="","",VLOOKUP(W362,図書名リスト!A:W,21,0))</f>
        <v/>
      </c>
      <c r="P362" s="5" t="str">
        <f>IF(E362="","",VLOOKUP(W362,図書名リスト!A:W,19,0))</f>
        <v/>
      </c>
      <c r="Q362" s="5" t="str">
        <f>IF(E362="","",VLOOKUP(W362,図書名リスト!A:W,20,0))</f>
        <v/>
      </c>
      <c r="R362" s="5" t="str">
        <f>IF(E362="","",VLOOKUP(W362,図書名リスト!A:W,22,0))</f>
        <v/>
      </c>
      <c r="S362" s="27" t="str">
        <f t="shared" si="53"/>
        <v xml:space="preserve"> </v>
      </c>
      <c r="T362" s="27" t="str">
        <f t="shared" si="54"/>
        <v>　</v>
      </c>
      <c r="U362" s="27" t="str">
        <f t="shared" si="55"/>
        <v xml:space="preserve"> </v>
      </c>
      <c r="V362" s="27">
        <f t="shared" si="56"/>
        <v>0</v>
      </c>
      <c r="W362" s="27" t="str">
        <f t="shared" si="57"/>
        <v/>
      </c>
      <c r="Z362" s="1" t="str">
        <f t="shared" si="49"/>
        <v/>
      </c>
      <c r="AA362" s="1" t="str">
        <f t="shared" si="50"/>
        <v/>
      </c>
      <c r="AB362" s="1" t="str">
        <f t="shared" si="51"/>
        <v/>
      </c>
      <c r="AC362" s="1" t="str">
        <f t="shared" si="52"/>
        <v/>
      </c>
    </row>
    <row r="363" spans="2:29" s="2" customFormat="1" ht="57" customHeight="1" x14ac:dyDescent="0.2">
      <c r="B363" s="31"/>
      <c r="C363" s="7"/>
      <c r="D363" s="7"/>
      <c r="E363" s="32"/>
      <c r="F363" s="33"/>
      <c r="G363" s="31"/>
      <c r="H363" s="6" t="str">
        <f>IF(E363="","",VLOOKUP(E363,各種マスタ!A:C,2,0))</f>
        <v/>
      </c>
      <c r="I363" s="34" t="str">
        <f>IF(E363="","",VLOOKUP(W363,図書名リスト!A:W,5,0))</f>
        <v/>
      </c>
      <c r="J363" s="34" t="str">
        <f>IF(E363="","",VLOOKUP(W363,図書名リスト!A:W,9,0))</f>
        <v/>
      </c>
      <c r="K363" s="34" t="str">
        <f>IF(E363="","",VLOOKUP(W363,図書名リスト!A:W,23,0))</f>
        <v/>
      </c>
      <c r="L363" s="5" t="str">
        <f>IF(E363="","",VLOOKUP(W363,図書名リスト!A:W,11,0))</f>
        <v/>
      </c>
      <c r="M363" s="35" t="str">
        <f>IF(E363="","",VLOOKUP(W363,図書名リスト!A:W,14,0))</f>
        <v/>
      </c>
      <c r="N363" s="36" t="str">
        <f>IF(E363="","",VLOOKUP(W363,図書名リスト!A:W,17,0))</f>
        <v/>
      </c>
      <c r="O363" s="5" t="str">
        <f>IF(E363="","",VLOOKUP(W363,図書名リスト!A:W,21,0))</f>
        <v/>
      </c>
      <c r="P363" s="5" t="str">
        <f>IF(E363="","",VLOOKUP(W363,図書名リスト!A:W,19,0))</f>
        <v/>
      </c>
      <c r="Q363" s="5" t="str">
        <f>IF(E363="","",VLOOKUP(W363,図書名リスト!A:W,20,0))</f>
        <v/>
      </c>
      <c r="R363" s="5" t="str">
        <f>IF(E363="","",VLOOKUP(W363,図書名リスト!A:W,22,0))</f>
        <v/>
      </c>
      <c r="S363" s="27" t="str">
        <f t="shared" si="53"/>
        <v xml:space="preserve"> </v>
      </c>
      <c r="T363" s="27" t="str">
        <f t="shared" si="54"/>
        <v>　</v>
      </c>
      <c r="U363" s="27" t="str">
        <f t="shared" si="55"/>
        <v xml:space="preserve"> </v>
      </c>
      <c r="V363" s="27">
        <f t="shared" si="56"/>
        <v>0</v>
      </c>
      <c r="W363" s="27" t="str">
        <f t="shared" si="57"/>
        <v/>
      </c>
      <c r="Z363" s="1" t="str">
        <f t="shared" si="49"/>
        <v/>
      </c>
      <c r="AA363" s="1" t="str">
        <f t="shared" si="50"/>
        <v/>
      </c>
      <c r="AB363" s="1" t="str">
        <f t="shared" si="51"/>
        <v/>
      </c>
      <c r="AC363" s="1" t="str">
        <f t="shared" si="52"/>
        <v/>
      </c>
    </row>
    <row r="364" spans="2:29" s="2" customFormat="1" ht="57" customHeight="1" x14ac:dyDescent="0.2">
      <c r="B364" s="31"/>
      <c r="C364" s="7"/>
      <c r="D364" s="7"/>
      <c r="E364" s="32"/>
      <c r="F364" s="33"/>
      <c r="G364" s="31"/>
      <c r="H364" s="6" t="str">
        <f>IF(E364="","",VLOOKUP(E364,各種マスタ!A:C,2,0))</f>
        <v/>
      </c>
      <c r="I364" s="34" t="str">
        <f>IF(E364="","",VLOOKUP(W364,図書名リスト!A:W,5,0))</f>
        <v/>
      </c>
      <c r="J364" s="34" t="str">
        <f>IF(E364="","",VLOOKUP(W364,図書名リスト!A:W,9,0))</f>
        <v/>
      </c>
      <c r="K364" s="34" t="str">
        <f>IF(E364="","",VLOOKUP(W364,図書名リスト!A:W,23,0))</f>
        <v/>
      </c>
      <c r="L364" s="5" t="str">
        <f>IF(E364="","",VLOOKUP(W364,図書名リスト!A:W,11,0))</f>
        <v/>
      </c>
      <c r="M364" s="35" t="str">
        <f>IF(E364="","",VLOOKUP(W364,図書名リスト!A:W,14,0))</f>
        <v/>
      </c>
      <c r="N364" s="36" t="str">
        <f>IF(E364="","",VLOOKUP(W364,図書名リスト!A:W,17,0))</f>
        <v/>
      </c>
      <c r="O364" s="5" t="str">
        <f>IF(E364="","",VLOOKUP(W364,図書名リスト!A:W,21,0))</f>
        <v/>
      </c>
      <c r="P364" s="5" t="str">
        <f>IF(E364="","",VLOOKUP(W364,図書名リスト!A:W,19,0))</f>
        <v/>
      </c>
      <c r="Q364" s="5" t="str">
        <f>IF(E364="","",VLOOKUP(W364,図書名リスト!A:W,20,0))</f>
        <v/>
      </c>
      <c r="R364" s="5" t="str">
        <f>IF(E364="","",VLOOKUP(W364,図書名リスト!A:W,22,0))</f>
        <v/>
      </c>
      <c r="S364" s="27" t="str">
        <f t="shared" si="53"/>
        <v xml:space="preserve"> </v>
      </c>
      <c r="T364" s="27" t="str">
        <f t="shared" si="54"/>
        <v>　</v>
      </c>
      <c r="U364" s="27" t="str">
        <f t="shared" si="55"/>
        <v xml:space="preserve"> </v>
      </c>
      <c r="V364" s="27">
        <f t="shared" si="56"/>
        <v>0</v>
      </c>
      <c r="W364" s="27" t="str">
        <f t="shared" si="57"/>
        <v/>
      </c>
      <c r="Z364" s="1" t="str">
        <f t="shared" si="49"/>
        <v/>
      </c>
      <c r="AA364" s="1" t="str">
        <f t="shared" si="50"/>
        <v/>
      </c>
      <c r="AB364" s="1" t="str">
        <f t="shared" si="51"/>
        <v/>
      </c>
      <c r="AC364" s="1" t="str">
        <f t="shared" si="52"/>
        <v/>
      </c>
    </row>
    <row r="365" spans="2:29" s="2" customFormat="1" ht="57" customHeight="1" x14ac:dyDescent="0.2">
      <c r="B365" s="31"/>
      <c r="C365" s="7"/>
      <c r="D365" s="7"/>
      <c r="E365" s="32"/>
      <c r="F365" s="33"/>
      <c r="G365" s="31"/>
      <c r="H365" s="6" t="str">
        <f>IF(E365="","",VLOOKUP(E365,各種マスタ!A:C,2,0))</f>
        <v/>
      </c>
      <c r="I365" s="34" t="str">
        <f>IF(E365="","",VLOOKUP(W365,図書名リスト!A:W,5,0))</f>
        <v/>
      </c>
      <c r="J365" s="34" t="str">
        <f>IF(E365="","",VLOOKUP(W365,図書名リスト!A:W,9,0))</f>
        <v/>
      </c>
      <c r="K365" s="34" t="str">
        <f>IF(E365="","",VLOOKUP(W365,図書名リスト!A:W,23,0))</f>
        <v/>
      </c>
      <c r="L365" s="5" t="str">
        <f>IF(E365="","",VLOOKUP(W365,図書名リスト!A:W,11,0))</f>
        <v/>
      </c>
      <c r="M365" s="35" t="str">
        <f>IF(E365="","",VLOOKUP(W365,図書名リスト!A:W,14,0))</f>
        <v/>
      </c>
      <c r="N365" s="36" t="str">
        <f>IF(E365="","",VLOOKUP(W365,図書名リスト!A:W,17,0))</f>
        <v/>
      </c>
      <c r="O365" s="5" t="str">
        <f>IF(E365="","",VLOOKUP(W365,図書名リスト!A:W,21,0))</f>
        <v/>
      </c>
      <c r="P365" s="5" t="str">
        <f>IF(E365="","",VLOOKUP(W365,図書名リスト!A:W,19,0))</f>
        <v/>
      </c>
      <c r="Q365" s="5" t="str">
        <f>IF(E365="","",VLOOKUP(W365,図書名リスト!A:W,20,0))</f>
        <v/>
      </c>
      <c r="R365" s="5" t="str">
        <f>IF(E365="","",VLOOKUP(W365,図書名リスト!A:W,22,0))</f>
        <v/>
      </c>
      <c r="S365" s="27" t="str">
        <f t="shared" si="53"/>
        <v xml:space="preserve"> </v>
      </c>
      <c r="T365" s="27" t="str">
        <f t="shared" si="54"/>
        <v>　</v>
      </c>
      <c r="U365" s="27" t="str">
        <f t="shared" si="55"/>
        <v xml:space="preserve"> </v>
      </c>
      <c r="V365" s="27">
        <f t="shared" si="56"/>
        <v>0</v>
      </c>
      <c r="W365" s="27" t="str">
        <f t="shared" si="57"/>
        <v/>
      </c>
      <c r="Z365" s="1" t="str">
        <f t="shared" si="49"/>
        <v/>
      </c>
      <c r="AA365" s="1" t="str">
        <f t="shared" si="50"/>
        <v/>
      </c>
      <c r="AB365" s="1" t="str">
        <f t="shared" si="51"/>
        <v/>
      </c>
      <c r="AC365" s="1" t="str">
        <f t="shared" si="52"/>
        <v/>
      </c>
    </row>
    <row r="366" spans="2:29" s="2" customFormat="1" ht="57" customHeight="1" x14ac:dyDescent="0.2">
      <c r="B366" s="31"/>
      <c r="C366" s="7"/>
      <c r="D366" s="7"/>
      <c r="E366" s="32"/>
      <c r="F366" s="33"/>
      <c r="G366" s="31"/>
      <c r="H366" s="6" t="str">
        <f>IF(E366="","",VLOOKUP(E366,各種マスタ!A:C,2,0))</f>
        <v/>
      </c>
      <c r="I366" s="34" t="str">
        <f>IF(E366="","",VLOOKUP(W366,図書名リスト!A:W,5,0))</f>
        <v/>
      </c>
      <c r="J366" s="34" t="str">
        <f>IF(E366="","",VLOOKUP(W366,図書名リスト!A:W,9,0))</f>
        <v/>
      </c>
      <c r="K366" s="34" t="str">
        <f>IF(E366="","",VLOOKUP(W366,図書名リスト!A:W,23,0))</f>
        <v/>
      </c>
      <c r="L366" s="5" t="str">
        <f>IF(E366="","",VLOOKUP(W366,図書名リスト!A:W,11,0))</f>
        <v/>
      </c>
      <c r="M366" s="35" t="str">
        <f>IF(E366="","",VLOOKUP(W366,図書名リスト!A:W,14,0))</f>
        <v/>
      </c>
      <c r="N366" s="36" t="str">
        <f>IF(E366="","",VLOOKUP(W366,図書名リスト!A:W,17,0))</f>
        <v/>
      </c>
      <c r="O366" s="5" t="str">
        <f>IF(E366="","",VLOOKUP(W366,図書名リスト!A:W,21,0))</f>
        <v/>
      </c>
      <c r="P366" s="5" t="str">
        <f>IF(E366="","",VLOOKUP(W366,図書名リスト!A:W,19,0))</f>
        <v/>
      </c>
      <c r="Q366" s="5" t="str">
        <f>IF(E366="","",VLOOKUP(W366,図書名リスト!A:W,20,0))</f>
        <v/>
      </c>
      <c r="R366" s="5" t="str">
        <f>IF(E366="","",VLOOKUP(W366,図書名リスト!A:W,22,0))</f>
        <v/>
      </c>
      <c r="S366" s="27" t="str">
        <f t="shared" si="53"/>
        <v xml:space="preserve"> </v>
      </c>
      <c r="T366" s="27" t="str">
        <f t="shared" si="54"/>
        <v>　</v>
      </c>
      <c r="U366" s="27" t="str">
        <f t="shared" si="55"/>
        <v xml:space="preserve"> </v>
      </c>
      <c r="V366" s="27">
        <f t="shared" si="56"/>
        <v>0</v>
      </c>
      <c r="W366" s="27" t="str">
        <f t="shared" si="57"/>
        <v/>
      </c>
      <c r="Z366" s="1" t="str">
        <f t="shared" si="49"/>
        <v/>
      </c>
      <c r="AA366" s="1" t="str">
        <f t="shared" si="50"/>
        <v/>
      </c>
      <c r="AB366" s="1" t="str">
        <f t="shared" si="51"/>
        <v/>
      </c>
      <c r="AC366" s="1" t="str">
        <f t="shared" si="52"/>
        <v/>
      </c>
    </row>
    <row r="367" spans="2:29" s="2" customFormat="1" ht="57" customHeight="1" x14ac:dyDescent="0.2">
      <c r="B367" s="31"/>
      <c r="C367" s="7"/>
      <c r="D367" s="7"/>
      <c r="E367" s="32"/>
      <c r="F367" s="33"/>
      <c r="G367" s="31"/>
      <c r="H367" s="6" t="str">
        <f>IF(E367="","",VLOOKUP(E367,各種マスタ!A:C,2,0))</f>
        <v/>
      </c>
      <c r="I367" s="34" t="str">
        <f>IF(E367="","",VLOOKUP(W367,図書名リスト!A:W,5,0))</f>
        <v/>
      </c>
      <c r="J367" s="34" t="str">
        <f>IF(E367="","",VLOOKUP(W367,図書名リスト!A:W,9,0))</f>
        <v/>
      </c>
      <c r="K367" s="34" t="str">
        <f>IF(E367="","",VLOOKUP(W367,図書名リスト!A:W,23,0))</f>
        <v/>
      </c>
      <c r="L367" s="5" t="str">
        <f>IF(E367="","",VLOOKUP(W367,図書名リスト!A:W,11,0))</f>
        <v/>
      </c>
      <c r="M367" s="35" t="str">
        <f>IF(E367="","",VLOOKUP(W367,図書名リスト!A:W,14,0))</f>
        <v/>
      </c>
      <c r="N367" s="36" t="str">
        <f>IF(E367="","",VLOOKUP(W367,図書名リスト!A:W,17,0))</f>
        <v/>
      </c>
      <c r="O367" s="5" t="str">
        <f>IF(E367="","",VLOOKUP(W367,図書名リスト!A:W,21,0))</f>
        <v/>
      </c>
      <c r="P367" s="5" t="str">
        <f>IF(E367="","",VLOOKUP(W367,図書名リスト!A:W,19,0))</f>
        <v/>
      </c>
      <c r="Q367" s="5" t="str">
        <f>IF(E367="","",VLOOKUP(W367,図書名リスト!A:W,20,0))</f>
        <v/>
      </c>
      <c r="R367" s="5" t="str">
        <f>IF(E367="","",VLOOKUP(W367,図書名リスト!A:W,22,0))</f>
        <v/>
      </c>
      <c r="S367" s="27" t="str">
        <f t="shared" si="53"/>
        <v xml:space="preserve"> </v>
      </c>
      <c r="T367" s="27" t="str">
        <f t="shared" si="54"/>
        <v>　</v>
      </c>
      <c r="U367" s="27" t="str">
        <f t="shared" si="55"/>
        <v xml:space="preserve"> </v>
      </c>
      <c r="V367" s="27">
        <f t="shared" si="56"/>
        <v>0</v>
      </c>
      <c r="W367" s="27" t="str">
        <f t="shared" si="57"/>
        <v/>
      </c>
      <c r="Z367" s="1" t="str">
        <f t="shared" si="49"/>
        <v/>
      </c>
      <c r="AA367" s="1" t="str">
        <f t="shared" si="50"/>
        <v/>
      </c>
      <c r="AB367" s="1" t="str">
        <f t="shared" si="51"/>
        <v/>
      </c>
      <c r="AC367" s="1" t="str">
        <f t="shared" si="52"/>
        <v/>
      </c>
    </row>
    <row r="368" spans="2:29" s="2" customFormat="1" ht="57" customHeight="1" x14ac:dyDescent="0.2">
      <c r="B368" s="31"/>
      <c r="C368" s="7"/>
      <c r="D368" s="7"/>
      <c r="E368" s="32"/>
      <c r="F368" s="33"/>
      <c r="G368" s="31"/>
      <c r="H368" s="6" t="str">
        <f>IF(E368="","",VLOOKUP(E368,各種マスタ!A:C,2,0))</f>
        <v/>
      </c>
      <c r="I368" s="34" t="str">
        <f>IF(E368="","",VLOOKUP(W368,図書名リスト!A:W,5,0))</f>
        <v/>
      </c>
      <c r="J368" s="34" t="str">
        <f>IF(E368="","",VLOOKUP(W368,図書名リスト!A:W,9,0))</f>
        <v/>
      </c>
      <c r="K368" s="34" t="str">
        <f>IF(E368="","",VLOOKUP(W368,図書名リスト!A:W,23,0))</f>
        <v/>
      </c>
      <c r="L368" s="5" t="str">
        <f>IF(E368="","",VLOOKUP(W368,図書名リスト!A:W,11,0))</f>
        <v/>
      </c>
      <c r="M368" s="35" t="str">
        <f>IF(E368="","",VLOOKUP(W368,図書名リスト!A:W,14,0))</f>
        <v/>
      </c>
      <c r="N368" s="36" t="str">
        <f>IF(E368="","",VLOOKUP(W368,図書名リスト!A:W,17,0))</f>
        <v/>
      </c>
      <c r="O368" s="5" t="str">
        <f>IF(E368="","",VLOOKUP(W368,図書名リスト!A:W,21,0))</f>
        <v/>
      </c>
      <c r="P368" s="5" t="str">
        <f>IF(E368="","",VLOOKUP(W368,図書名リスト!A:W,19,0))</f>
        <v/>
      </c>
      <c r="Q368" s="5" t="str">
        <f>IF(E368="","",VLOOKUP(W368,図書名リスト!A:W,20,0))</f>
        <v/>
      </c>
      <c r="R368" s="5" t="str">
        <f>IF(E368="","",VLOOKUP(W368,図書名リスト!A:W,22,0))</f>
        <v/>
      </c>
      <c r="S368" s="27" t="str">
        <f t="shared" si="53"/>
        <v xml:space="preserve"> </v>
      </c>
      <c r="T368" s="27" t="str">
        <f t="shared" si="54"/>
        <v>　</v>
      </c>
      <c r="U368" s="27" t="str">
        <f t="shared" si="55"/>
        <v xml:space="preserve"> </v>
      </c>
      <c r="V368" s="27">
        <f t="shared" si="56"/>
        <v>0</v>
      </c>
      <c r="W368" s="27" t="str">
        <f t="shared" si="57"/>
        <v/>
      </c>
      <c r="Z368" s="1" t="str">
        <f t="shared" si="49"/>
        <v/>
      </c>
      <c r="AA368" s="1" t="str">
        <f t="shared" si="50"/>
        <v/>
      </c>
      <c r="AB368" s="1" t="str">
        <f t="shared" si="51"/>
        <v/>
      </c>
      <c r="AC368" s="1" t="str">
        <f t="shared" si="52"/>
        <v/>
      </c>
    </row>
    <row r="369" spans="2:29" s="2" customFormat="1" ht="57" customHeight="1" x14ac:dyDescent="0.2">
      <c r="B369" s="31"/>
      <c r="C369" s="7"/>
      <c r="D369" s="7"/>
      <c r="E369" s="32"/>
      <c r="F369" s="33"/>
      <c r="G369" s="31"/>
      <c r="H369" s="6" t="str">
        <f>IF(E369="","",VLOOKUP(E369,各種マスタ!A:C,2,0))</f>
        <v/>
      </c>
      <c r="I369" s="34" t="str">
        <f>IF(E369="","",VLOOKUP(W369,図書名リスト!A:W,5,0))</f>
        <v/>
      </c>
      <c r="J369" s="34" t="str">
        <f>IF(E369="","",VLOOKUP(W369,図書名リスト!A:W,9,0))</f>
        <v/>
      </c>
      <c r="K369" s="34" t="str">
        <f>IF(E369="","",VLOOKUP(W369,図書名リスト!A:W,23,0))</f>
        <v/>
      </c>
      <c r="L369" s="5" t="str">
        <f>IF(E369="","",VLOOKUP(W369,図書名リスト!A:W,11,0))</f>
        <v/>
      </c>
      <c r="M369" s="35" t="str">
        <f>IF(E369="","",VLOOKUP(W369,図書名リスト!A:W,14,0))</f>
        <v/>
      </c>
      <c r="N369" s="36" t="str">
        <f>IF(E369="","",VLOOKUP(W369,図書名リスト!A:W,17,0))</f>
        <v/>
      </c>
      <c r="O369" s="5" t="str">
        <f>IF(E369="","",VLOOKUP(W369,図書名リスト!A:W,21,0))</f>
        <v/>
      </c>
      <c r="P369" s="5" t="str">
        <f>IF(E369="","",VLOOKUP(W369,図書名リスト!A:W,19,0))</f>
        <v/>
      </c>
      <c r="Q369" s="5" t="str">
        <f>IF(E369="","",VLOOKUP(W369,図書名リスト!A:W,20,0))</f>
        <v/>
      </c>
      <c r="R369" s="5" t="str">
        <f>IF(E369="","",VLOOKUP(W369,図書名リスト!A:W,22,0))</f>
        <v/>
      </c>
      <c r="S369" s="27" t="str">
        <f t="shared" si="53"/>
        <v xml:space="preserve"> </v>
      </c>
      <c r="T369" s="27" t="str">
        <f t="shared" si="54"/>
        <v>　</v>
      </c>
      <c r="U369" s="27" t="str">
        <f t="shared" si="55"/>
        <v xml:space="preserve"> </v>
      </c>
      <c r="V369" s="27">
        <f t="shared" si="56"/>
        <v>0</v>
      </c>
      <c r="W369" s="27" t="str">
        <f t="shared" si="57"/>
        <v/>
      </c>
      <c r="Z369" s="1" t="str">
        <f t="shared" si="49"/>
        <v/>
      </c>
      <c r="AA369" s="1" t="str">
        <f t="shared" si="50"/>
        <v/>
      </c>
      <c r="AB369" s="1" t="str">
        <f t="shared" si="51"/>
        <v/>
      </c>
      <c r="AC369" s="1" t="str">
        <f t="shared" si="52"/>
        <v/>
      </c>
    </row>
    <row r="370" spans="2:29" s="2" customFormat="1" ht="57" customHeight="1" x14ac:dyDescent="0.2">
      <c r="B370" s="31"/>
      <c r="C370" s="7"/>
      <c r="D370" s="7"/>
      <c r="E370" s="32"/>
      <c r="F370" s="33"/>
      <c r="G370" s="31"/>
      <c r="H370" s="6" t="str">
        <f>IF(E370="","",VLOOKUP(E370,各種マスタ!A:C,2,0))</f>
        <v/>
      </c>
      <c r="I370" s="34" t="str">
        <f>IF(E370="","",VLOOKUP(W370,図書名リスト!A:W,5,0))</f>
        <v/>
      </c>
      <c r="J370" s="34" t="str">
        <f>IF(E370="","",VLOOKUP(W370,図書名リスト!A:W,9,0))</f>
        <v/>
      </c>
      <c r="K370" s="34" t="str">
        <f>IF(E370="","",VLOOKUP(W370,図書名リスト!A:W,23,0))</f>
        <v/>
      </c>
      <c r="L370" s="5" t="str">
        <f>IF(E370="","",VLOOKUP(W370,図書名リスト!A:W,11,0))</f>
        <v/>
      </c>
      <c r="M370" s="35" t="str">
        <f>IF(E370="","",VLOOKUP(W370,図書名リスト!A:W,14,0))</f>
        <v/>
      </c>
      <c r="N370" s="36" t="str">
        <f>IF(E370="","",VLOOKUP(W370,図書名リスト!A:W,17,0))</f>
        <v/>
      </c>
      <c r="O370" s="5" t="str">
        <f>IF(E370="","",VLOOKUP(W370,図書名リスト!A:W,21,0))</f>
        <v/>
      </c>
      <c r="P370" s="5" t="str">
        <f>IF(E370="","",VLOOKUP(W370,図書名リスト!A:W,19,0))</f>
        <v/>
      </c>
      <c r="Q370" s="5" t="str">
        <f>IF(E370="","",VLOOKUP(W370,図書名リスト!A:W,20,0))</f>
        <v/>
      </c>
      <c r="R370" s="5" t="str">
        <f>IF(E370="","",VLOOKUP(W370,図書名リスト!A:W,22,0))</f>
        <v/>
      </c>
      <c r="S370" s="27" t="str">
        <f t="shared" si="53"/>
        <v xml:space="preserve"> </v>
      </c>
      <c r="T370" s="27" t="str">
        <f t="shared" si="54"/>
        <v>　</v>
      </c>
      <c r="U370" s="27" t="str">
        <f t="shared" si="55"/>
        <v xml:space="preserve"> </v>
      </c>
      <c r="V370" s="27">
        <f t="shared" si="56"/>
        <v>0</v>
      </c>
      <c r="W370" s="27" t="str">
        <f t="shared" si="57"/>
        <v/>
      </c>
      <c r="Z370" s="1" t="str">
        <f t="shared" si="49"/>
        <v/>
      </c>
      <c r="AA370" s="1" t="str">
        <f t="shared" si="50"/>
        <v/>
      </c>
      <c r="AB370" s="1" t="str">
        <f t="shared" si="51"/>
        <v/>
      </c>
      <c r="AC370" s="1" t="str">
        <f t="shared" si="52"/>
        <v/>
      </c>
    </row>
    <row r="371" spans="2:29" s="2" customFormat="1" ht="57" customHeight="1" x14ac:dyDescent="0.2">
      <c r="B371" s="31"/>
      <c r="C371" s="7"/>
      <c r="D371" s="7"/>
      <c r="E371" s="32"/>
      <c r="F371" s="33"/>
      <c r="G371" s="31"/>
      <c r="H371" s="6" t="str">
        <f>IF(E371="","",VLOOKUP(E371,各種マスタ!A:C,2,0))</f>
        <v/>
      </c>
      <c r="I371" s="34" t="str">
        <f>IF(E371="","",VLOOKUP(W371,図書名リスト!A:W,5,0))</f>
        <v/>
      </c>
      <c r="J371" s="34" t="str">
        <f>IF(E371="","",VLOOKUP(W371,図書名リスト!A:W,9,0))</f>
        <v/>
      </c>
      <c r="K371" s="34" t="str">
        <f>IF(E371="","",VLOOKUP(W371,図書名リスト!A:W,23,0))</f>
        <v/>
      </c>
      <c r="L371" s="5" t="str">
        <f>IF(E371="","",VLOOKUP(W371,図書名リスト!A:W,11,0))</f>
        <v/>
      </c>
      <c r="M371" s="35" t="str">
        <f>IF(E371="","",VLOOKUP(W371,図書名リスト!A:W,14,0))</f>
        <v/>
      </c>
      <c r="N371" s="36" t="str">
        <f>IF(E371="","",VLOOKUP(W371,図書名リスト!A:W,17,0))</f>
        <v/>
      </c>
      <c r="O371" s="5" t="str">
        <f>IF(E371="","",VLOOKUP(W371,図書名リスト!A:W,21,0))</f>
        <v/>
      </c>
      <c r="P371" s="5" t="str">
        <f>IF(E371="","",VLOOKUP(W371,図書名リスト!A:W,19,0))</f>
        <v/>
      </c>
      <c r="Q371" s="5" t="str">
        <f>IF(E371="","",VLOOKUP(W371,図書名リスト!A:W,20,0))</f>
        <v/>
      </c>
      <c r="R371" s="5" t="str">
        <f>IF(E371="","",VLOOKUP(W371,図書名リスト!A:W,22,0))</f>
        <v/>
      </c>
      <c r="S371" s="27" t="str">
        <f t="shared" si="53"/>
        <v xml:space="preserve"> </v>
      </c>
      <c r="T371" s="27" t="str">
        <f t="shared" si="54"/>
        <v>　</v>
      </c>
      <c r="U371" s="27" t="str">
        <f t="shared" si="55"/>
        <v xml:space="preserve"> </v>
      </c>
      <c r="V371" s="27">
        <f t="shared" si="56"/>
        <v>0</v>
      </c>
      <c r="W371" s="27" t="str">
        <f t="shared" si="57"/>
        <v/>
      </c>
      <c r="Z371" s="1" t="str">
        <f t="shared" si="49"/>
        <v/>
      </c>
      <c r="AA371" s="1" t="str">
        <f t="shared" si="50"/>
        <v/>
      </c>
      <c r="AB371" s="1" t="str">
        <f t="shared" si="51"/>
        <v/>
      </c>
      <c r="AC371" s="1" t="str">
        <f t="shared" si="52"/>
        <v/>
      </c>
    </row>
    <row r="372" spans="2:29" s="2" customFormat="1" ht="57" customHeight="1" x14ac:dyDescent="0.2">
      <c r="B372" s="31"/>
      <c r="C372" s="7"/>
      <c r="D372" s="7"/>
      <c r="E372" s="32"/>
      <c r="F372" s="33"/>
      <c r="G372" s="31"/>
      <c r="H372" s="6" t="str">
        <f>IF(E372="","",VLOOKUP(E372,各種マスタ!A:C,2,0))</f>
        <v/>
      </c>
      <c r="I372" s="34" t="str">
        <f>IF(E372="","",VLOOKUP(W372,図書名リスト!A:W,5,0))</f>
        <v/>
      </c>
      <c r="J372" s="34" t="str">
        <f>IF(E372="","",VLOOKUP(W372,図書名リスト!A:W,9,0))</f>
        <v/>
      </c>
      <c r="K372" s="34" t="str">
        <f>IF(E372="","",VLOOKUP(W372,図書名リスト!A:W,23,0))</f>
        <v/>
      </c>
      <c r="L372" s="5" t="str">
        <f>IF(E372="","",VLOOKUP(W372,図書名リスト!A:W,11,0))</f>
        <v/>
      </c>
      <c r="M372" s="35" t="str">
        <f>IF(E372="","",VLOOKUP(W372,図書名リスト!A:W,14,0))</f>
        <v/>
      </c>
      <c r="N372" s="36" t="str">
        <f>IF(E372="","",VLOOKUP(W372,図書名リスト!A:W,17,0))</f>
        <v/>
      </c>
      <c r="O372" s="5" t="str">
        <f>IF(E372="","",VLOOKUP(W372,図書名リスト!A:W,21,0))</f>
        <v/>
      </c>
      <c r="P372" s="5" t="str">
        <f>IF(E372="","",VLOOKUP(W372,図書名リスト!A:W,19,0))</f>
        <v/>
      </c>
      <c r="Q372" s="5" t="str">
        <f>IF(E372="","",VLOOKUP(W372,図書名リスト!A:W,20,0))</f>
        <v/>
      </c>
      <c r="R372" s="5" t="str">
        <f>IF(E372="","",VLOOKUP(W372,図書名リスト!A:W,22,0))</f>
        <v/>
      </c>
      <c r="S372" s="27" t="str">
        <f t="shared" si="53"/>
        <v xml:space="preserve"> </v>
      </c>
      <c r="T372" s="27" t="str">
        <f t="shared" si="54"/>
        <v>　</v>
      </c>
      <c r="U372" s="27" t="str">
        <f t="shared" si="55"/>
        <v xml:space="preserve"> </v>
      </c>
      <c r="V372" s="27">
        <f t="shared" si="56"/>
        <v>0</v>
      </c>
      <c r="W372" s="27" t="str">
        <f t="shared" si="57"/>
        <v/>
      </c>
      <c r="Z372" s="1" t="str">
        <f t="shared" si="49"/>
        <v/>
      </c>
      <c r="AA372" s="1" t="str">
        <f t="shared" si="50"/>
        <v/>
      </c>
      <c r="AB372" s="1" t="str">
        <f t="shared" si="51"/>
        <v/>
      </c>
      <c r="AC372" s="1" t="str">
        <f t="shared" si="52"/>
        <v/>
      </c>
    </row>
    <row r="373" spans="2:29" s="2" customFormat="1" ht="57" customHeight="1" x14ac:dyDescent="0.2">
      <c r="B373" s="31"/>
      <c r="C373" s="7"/>
      <c r="D373" s="7"/>
      <c r="E373" s="32"/>
      <c r="F373" s="33"/>
      <c r="G373" s="31"/>
      <c r="H373" s="6" t="str">
        <f>IF(E373="","",VLOOKUP(E373,各種マスタ!A:C,2,0))</f>
        <v/>
      </c>
      <c r="I373" s="34" t="str">
        <f>IF(E373="","",VLOOKUP(W373,図書名リスト!A:W,5,0))</f>
        <v/>
      </c>
      <c r="J373" s="34" t="str">
        <f>IF(E373="","",VLOOKUP(W373,図書名リスト!A:W,9,0))</f>
        <v/>
      </c>
      <c r="K373" s="34" t="str">
        <f>IF(E373="","",VLOOKUP(W373,図書名リスト!A:W,23,0))</f>
        <v/>
      </c>
      <c r="L373" s="5" t="str">
        <f>IF(E373="","",VLOOKUP(W373,図書名リスト!A:W,11,0))</f>
        <v/>
      </c>
      <c r="M373" s="35" t="str">
        <f>IF(E373="","",VLOOKUP(W373,図書名リスト!A:W,14,0))</f>
        <v/>
      </c>
      <c r="N373" s="36" t="str">
        <f>IF(E373="","",VLOOKUP(W373,図書名リスト!A:W,17,0))</f>
        <v/>
      </c>
      <c r="O373" s="5" t="str">
        <f>IF(E373="","",VLOOKUP(W373,図書名リスト!A:W,21,0))</f>
        <v/>
      </c>
      <c r="P373" s="5" t="str">
        <f>IF(E373="","",VLOOKUP(W373,図書名リスト!A:W,19,0))</f>
        <v/>
      </c>
      <c r="Q373" s="5" t="str">
        <f>IF(E373="","",VLOOKUP(W373,図書名リスト!A:W,20,0))</f>
        <v/>
      </c>
      <c r="R373" s="5" t="str">
        <f>IF(E373="","",VLOOKUP(W373,図書名リスト!A:W,22,0))</f>
        <v/>
      </c>
      <c r="S373" s="27" t="str">
        <f t="shared" si="53"/>
        <v xml:space="preserve"> </v>
      </c>
      <c r="T373" s="27" t="str">
        <f t="shared" si="54"/>
        <v>　</v>
      </c>
      <c r="U373" s="27" t="str">
        <f t="shared" si="55"/>
        <v xml:space="preserve"> </v>
      </c>
      <c r="V373" s="27">
        <f t="shared" si="56"/>
        <v>0</v>
      </c>
      <c r="W373" s="27" t="str">
        <f t="shared" si="57"/>
        <v/>
      </c>
      <c r="Z373" s="1" t="str">
        <f t="shared" si="49"/>
        <v/>
      </c>
      <c r="AA373" s="1" t="str">
        <f t="shared" si="50"/>
        <v/>
      </c>
      <c r="AB373" s="1" t="str">
        <f t="shared" si="51"/>
        <v/>
      </c>
      <c r="AC373" s="1" t="str">
        <f t="shared" si="52"/>
        <v/>
      </c>
    </row>
    <row r="374" spans="2:29" s="2" customFormat="1" ht="57" customHeight="1" x14ac:dyDescent="0.2">
      <c r="B374" s="31"/>
      <c r="C374" s="7"/>
      <c r="D374" s="7"/>
      <c r="E374" s="32"/>
      <c r="F374" s="33"/>
      <c r="G374" s="31"/>
      <c r="H374" s="6" t="str">
        <f>IF(E374="","",VLOOKUP(E374,各種マスタ!A:C,2,0))</f>
        <v/>
      </c>
      <c r="I374" s="34" t="str">
        <f>IF(E374="","",VLOOKUP(W374,図書名リスト!A:W,5,0))</f>
        <v/>
      </c>
      <c r="J374" s="34" t="str">
        <f>IF(E374="","",VLOOKUP(W374,図書名リスト!A:W,9,0))</f>
        <v/>
      </c>
      <c r="K374" s="34" t="str">
        <f>IF(E374="","",VLOOKUP(W374,図書名リスト!A:W,23,0))</f>
        <v/>
      </c>
      <c r="L374" s="5" t="str">
        <f>IF(E374="","",VLOOKUP(W374,図書名リスト!A:W,11,0))</f>
        <v/>
      </c>
      <c r="M374" s="35" t="str">
        <f>IF(E374="","",VLOOKUP(W374,図書名リスト!A:W,14,0))</f>
        <v/>
      </c>
      <c r="N374" s="36" t="str">
        <f>IF(E374="","",VLOOKUP(W374,図書名リスト!A:W,17,0))</f>
        <v/>
      </c>
      <c r="O374" s="5" t="str">
        <f>IF(E374="","",VLOOKUP(W374,図書名リスト!A:W,21,0))</f>
        <v/>
      </c>
      <c r="P374" s="5" t="str">
        <f>IF(E374="","",VLOOKUP(W374,図書名リスト!A:W,19,0))</f>
        <v/>
      </c>
      <c r="Q374" s="5" t="str">
        <f>IF(E374="","",VLOOKUP(W374,図書名リスト!A:W,20,0))</f>
        <v/>
      </c>
      <c r="R374" s="5" t="str">
        <f>IF(E374="","",VLOOKUP(W374,図書名リスト!A:W,22,0))</f>
        <v/>
      </c>
      <c r="S374" s="27" t="str">
        <f t="shared" si="53"/>
        <v xml:space="preserve"> </v>
      </c>
      <c r="T374" s="27" t="str">
        <f t="shared" si="54"/>
        <v>　</v>
      </c>
      <c r="U374" s="27" t="str">
        <f t="shared" si="55"/>
        <v xml:space="preserve"> </v>
      </c>
      <c r="V374" s="27">
        <f t="shared" si="56"/>
        <v>0</v>
      </c>
      <c r="W374" s="27" t="str">
        <f t="shared" si="57"/>
        <v/>
      </c>
      <c r="Z374" s="1" t="str">
        <f t="shared" si="49"/>
        <v/>
      </c>
      <c r="AA374" s="1" t="str">
        <f t="shared" si="50"/>
        <v/>
      </c>
      <c r="AB374" s="1" t="str">
        <f t="shared" si="51"/>
        <v/>
      </c>
      <c r="AC374" s="1" t="str">
        <f t="shared" si="52"/>
        <v/>
      </c>
    </row>
    <row r="375" spans="2:29" s="2" customFormat="1" ht="57" customHeight="1" x14ac:dyDescent="0.2">
      <c r="B375" s="31"/>
      <c r="C375" s="7"/>
      <c r="D375" s="7"/>
      <c r="E375" s="32"/>
      <c r="F375" s="33"/>
      <c r="G375" s="31"/>
      <c r="H375" s="6" t="str">
        <f>IF(E375="","",VLOOKUP(E375,各種マスタ!A:C,2,0))</f>
        <v/>
      </c>
      <c r="I375" s="34" t="str">
        <f>IF(E375="","",VLOOKUP(W375,図書名リスト!A:W,5,0))</f>
        <v/>
      </c>
      <c r="J375" s="34" t="str">
        <f>IF(E375="","",VLOOKUP(W375,図書名リスト!A:W,9,0))</f>
        <v/>
      </c>
      <c r="K375" s="34" t="str">
        <f>IF(E375="","",VLOOKUP(W375,図書名リスト!A:W,23,0))</f>
        <v/>
      </c>
      <c r="L375" s="5" t="str">
        <f>IF(E375="","",VLOOKUP(W375,図書名リスト!A:W,11,0))</f>
        <v/>
      </c>
      <c r="M375" s="35" t="str">
        <f>IF(E375="","",VLOOKUP(W375,図書名リスト!A:W,14,0))</f>
        <v/>
      </c>
      <c r="N375" s="36" t="str">
        <f>IF(E375="","",VLOOKUP(W375,図書名リスト!A:W,17,0))</f>
        <v/>
      </c>
      <c r="O375" s="5" t="str">
        <f>IF(E375="","",VLOOKUP(W375,図書名リスト!A:W,21,0))</f>
        <v/>
      </c>
      <c r="P375" s="5" t="str">
        <f>IF(E375="","",VLOOKUP(W375,図書名リスト!A:W,19,0))</f>
        <v/>
      </c>
      <c r="Q375" s="5" t="str">
        <f>IF(E375="","",VLOOKUP(W375,図書名リスト!A:W,20,0))</f>
        <v/>
      </c>
      <c r="R375" s="5" t="str">
        <f>IF(E375="","",VLOOKUP(W375,図書名リスト!A:W,22,0))</f>
        <v/>
      </c>
      <c r="S375" s="27" t="str">
        <f t="shared" si="53"/>
        <v xml:space="preserve"> </v>
      </c>
      <c r="T375" s="27" t="str">
        <f t="shared" si="54"/>
        <v>　</v>
      </c>
      <c r="U375" s="27" t="str">
        <f t="shared" si="55"/>
        <v xml:space="preserve"> </v>
      </c>
      <c r="V375" s="27">
        <f t="shared" si="56"/>
        <v>0</v>
      </c>
      <c r="W375" s="27" t="str">
        <f t="shared" si="57"/>
        <v/>
      </c>
      <c r="Z375" s="1" t="str">
        <f t="shared" si="49"/>
        <v/>
      </c>
      <c r="AA375" s="1" t="str">
        <f t="shared" si="50"/>
        <v/>
      </c>
      <c r="AB375" s="1" t="str">
        <f t="shared" si="51"/>
        <v/>
      </c>
      <c r="AC375" s="1" t="str">
        <f t="shared" si="52"/>
        <v/>
      </c>
    </row>
    <row r="376" spans="2:29" s="2" customFormat="1" ht="57" customHeight="1" x14ac:dyDescent="0.2">
      <c r="B376" s="31"/>
      <c r="C376" s="7"/>
      <c r="D376" s="7"/>
      <c r="E376" s="32"/>
      <c r="F376" s="33"/>
      <c r="G376" s="31"/>
      <c r="H376" s="6" t="str">
        <f>IF(E376="","",VLOOKUP(E376,各種マスタ!A:C,2,0))</f>
        <v/>
      </c>
      <c r="I376" s="34" t="str">
        <f>IF(E376="","",VLOOKUP(W376,図書名リスト!A:W,5,0))</f>
        <v/>
      </c>
      <c r="J376" s="34" t="str">
        <f>IF(E376="","",VLOOKUP(W376,図書名リスト!A:W,9,0))</f>
        <v/>
      </c>
      <c r="K376" s="34" t="str">
        <f>IF(E376="","",VLOOKUP(W376,図書名リスト!A:W,23,0))</f>
        <v/>
      </c>
      <c r="L376" s="5" t="str">
        <f>IF(E376="","",VLOOKUP(W376,図書名リスト!A:W,11,0))</f>
        <v/>
      </c>
      <c r="M376" s="35" t="str">
        <f>IF(E376="","",VLOOKUP(W376,図書名リスト!A:W,14,0))</f>
        <v/>
      </c>
      <c r="N376" s="36" t="str">
        <f>IF(E376="","",VLOOKUP(W376,図書名リスト!A:W,17,0))</f>
        <v/>
      </c>
      <c r="O376" s="5" t="str">
        <f>IF(E376="","",VLOOKUP(W376,図書名リスト!A:W,21,0))</f>
        <v/>
      </c>
      <c r="P376" s="5" t="str">
        <f>IF(E376="","",VLOOKUP(W376,図書名リスト!A:W,19,0))</f>
        <v/>
      </c>
      <c r="Q376" s="5" t="str">
        <f>IF(E376="","",VLOOKUP(W376,図書名リスト!A:W,20,0))</f>
        <v/>
      </c>
      <c r="R376" s="5" t="str">
        <f>IF(E376="","",VLOOKUP(W376,図書名リスト!A:W,22,0))</f>
        <v/>
      </c>
      <c r="S376" s="27" t="str">
        <f t="shared" si="53"/>
        <v xml:space="preserve"> </v>
      </c>
      <c r="T376" s="27" t="str">
        <f t="shared" si="54"/>
        <v>　</v>
      </c>
      <c r="U376" s="27" t="str">
        <f t="shared" si="55"/>
        <v xml:space="preserve"> </v>
      </c>
      <c r="V376" s="27">
        <f t="shared" si="56"/>
        <v>0</v>
      </c>
      <c r="W376" s="27" t="str">
        <f t="shared" si="57"/>
        <v/>
      </c>
      <c r="Z376" s="1" t="str">
        <f t="shared" si="49"/>
        <v/>
      </c>
      <c r="AA376" s="1" t="str">
        <f t="shared" si="50"/>
        <v/>
      </c>
      <c r="AB376" s="1" t="str">
        <f t="shared" si="51"/>
        <v/>
      </c>
      <c r="AC376" s="1" t="str">
        <f t="shared" si="52"/>
        <v/>
      </c>
    </row>
    <row r="377" spans="2:29" s="2" customFormat="1" ht="57" customHeight="1" x14ac:dyDescent="0.2">
      <c r="B377" s="31"/>
      <c r="C377" s="7"/>
      <c r="D377" s="7"/>
      <c r="E377" s="32"/>
      <c r="F377" s="33"/>
      <c r="G377" s="31"/>
      <c r="H377" s="6" t="str">
        <f>IF(E377="","",VLOOKUP(E377,各種マスタ!A:C,2,0))</f>
        <v/>
      </c>
      <c r="I377" s="34" t="str">
        <f>IF(E377="","",VLOOKUP(W377,図書名リスト!A:W,5,0))</f>
        <v/>
      </c>
      <c r="J377" s="34" t="str">
        <f>IF(E377="","",VLOOKUP(W377,図書名リスト!A:W,9,0))</f>
        <v/>
      </c>
      <c r="K377" s="34" t="str">
        <f>IF(E377="","",VLOOKUP(W377,図書名リスト!A:W,23,0))</f>
        <v/>
      </c>
      <c r="L377" s="5" t="str">
        <f>IF(E377="","",VLOOKUP(W377,図書名リスト!A:W,11,0))</f>
        <v/>
      </c>
      <c r="M377" s="35" t="str">
        <f>IF(E377="","",VLOOKUP(W377,図書名リスト!A:W,14,0))</f>
        <v/>
      </c>
      <c r="N377" s="36" t="str">
        <f>IF(E377="","",VLOOKUP(W377,図書名リスト!A:W,17,0))</f>
        <v/>
      </c>
      <c r="O377" s="5" t="str">
        <f>IF(E377="","",VLOOKUP(W377,図書名リスト!A:W,21,0))</f>
        <v/>
      </c>
      <c r="P377" s="5" t="str">
        <f>IF(E377="","",VLOOKUP(W377,図書名リスト!A:W,19,0))</f>
        <v/>
      </c>
      <c r="Q377" s="5" t="str">
        <f>IF(E377="","",VLOOKUP(W377,図書名リスト!A:W,20,0))</f>
        <v/>
      </c>
      <c r="R377" s="5" t="str">
        <f>IF(E377="","",VLOOKUP(W377,図書名リスト!A:W,22,0))</f>
        <v/>
      </c>
      <c r="S377" s="27" t="str">
        <f t="shared" si="53"/>
        <v xml:space="preserve"> </v>
      </c>
      <c r="T377" s="27" t="str">
        <f t="shared" si="54"/>
        <v>　</v>
      </c>
      <c r="U377" s="27" t="str">
        <f t="shared" si="55"/>
        <v xml:space="preserve"> </v>
      </c>
      <c r="V377" s="27">
        <f t="shared" si="56"/>
        <v>0</v>
      </c>
      <c r="W377" s="27" t="str">
        <f t="shared" si="57"/>
        <v/>
      </c>
      <c r="Z377" s="1" t="str">
        <f t="shared" si="49"/>
        <v/>
      </c>
      <c r="AA377" s="1" t="str">
        <f t="shared" si="50"/>
        <v/>
      </c>
      <c r="AB377" s="1" t="str">
        <f t="shared" si="51"/>
        <v/>
      </c>
      <c r="AC377" s="1" t="str">
        <f t="shared" si="52"/>
        <v/>
      </c>
    </row>
    <row r="378" spans="2:29" s="2" customFormat="1" ht="57" customHeight="1" x14ac:dyDescent="0.2">
      <c r="B378" s="31"/>
      <c r="C378" s="7"/>
      <c r="D378" s="7"/>
      <c r="E378" s="32"/>
      <c r="F378" s="33"/>
      <c r="G378" s="31"/>
      <c r="H378" s="6" t="str">
        <f>IF(E378="","",VLOOKUP(E378,各種マスタ!A:C,2,0))</f>
        <v/>
      </c>
      <c r="I378" s="34" t="str">
        <f>IF(E378="","",VLOOKUP(W378,図書名リスト!A:W,5,0))</f>
        <v/>
      </c>
      <c r="J378" s="34" t="str">
        <f>IF(E378="","",VLOOKUP(W378,図書名リスト!A:W,9,0))</f>
        <v/>
      </c>
      <c r="K378" s="34" t="str">
        <f>IF(E378="","",VLOOKUP(W378,図書名リスト!A:W,23,0))</f>
        <v/>
      </c>
      <c r="L378" s="5" t="str">
        <f>IF(E378="","",VLOOKUP(W378,図書名リスト!A:W,11,0))</f>
        <v/>
      </c>
      <c r="M378" s="35" t="str">
        <f>IF(E378="","",VLOOKUP(W378,図書名リスト!A:W,14,0))</f>
        <v/>
      </c>
      <c r="N378" s="36" t="str">
        <f>IF(E378="","",VLOOKUP(W378,図書名リスト!A:W,17,0))</f>
        <v/>
      </c>
      <c r="O378" s="5" t="str">
        <f>IF(E378="","",VLOOKUP(W378,図書名リスト!A:W,21,0))</f>
        <v/>
      </c>
      <c r="P378" s="5" t="str">
        <f>IF(E378="","",VLOOKUP(W378,図書名リスト!A:W,19,0))</f>
        <v/>
      </c>
      <c r="Q378" s="5" t="str">
        <f>IF(E378="","",VLOOKUP(W378,図書名リスト!A:W,20,0))</f>
        <v/>
      </c>
      <c r="R378" s="5" t="str">
        <f>IF(E378="","",VLOOKUP(W378,図書名リスト!A:W,22,0))</f>
        <v/>
      </c>
      <c r="S378" s="27" t="str">
        <f t="shared" si="53"/>
        <v xml:space="preserve"> </v>
      </c>
      <c r="T378" s="27" t="str">
        <f t="shared" si="54"/>
        <v>　</v>
      </c>
      <c r="U378" s="27" t="str">
        <f t="shared" si="55"/>
        <v xml:space="preserve"> </v>
      </c>
      <c r="V378" s="27">
        <f t="shared" si="56"/>
        <v>0</v>
      </c>
      <c r="W378" s="27" t="str">
        <f t="shared" si="57"/>
        <v/>
      </c>
      <c r="Z378" s="1" t="str">
        <f t="shared" si="49"/>
        <v/>
      </c>
      <c r="AA378" s="1" t="str">
        <f t="shared" si="50"/>
        <v/>
      </c>
      <c r="AB378" s="1" t="str">
        <f t="shared" si="51"/>
        <v/>
      </c>
      <c r="AC378" s="1" t="str">
        <f t="shared" si="52"/>
        <v/>
      </c>
    </row>
    <row r="379" spans="2:29" s="2" customFormat="1" ht="57" customHeight="1" x14ac:dyDescent="0.2">
      <c r="B379" s="31"/>
      <c r="C379" s="7"/>
      <c r="D379" s="7"/>
      <c r="E379" s="32"/>
      <c r="F379" s="33"/>
      <c r="G379" s="31"/>
      <c r="H379" s="6" t="str">
        <f>IF(E379="","",VLOOKUP(E379,各種マスタ!A:C,2,0))</f>
        <v/>
      </c>
      <c r="I379" s="34" t="str">
        <f>IF(E379="","",VLOOKUP(W379,図書名リスト!A:W,5,0))</f>
        <v/>
      </c>
      <c r="J379" s="34" t="str">
        <f>IF(E379="","",VLOOKUP(W379,図書名リスト!A:W,9,0))</f>
        <v/>
      </c>
      <c r="K379" s="34" t="str">
        <f>IF(E379="","",VLOOKUP(W379,図書名リスト!A:W,23,0))</f>
        <v/>
      </c>
      <c r="L379" s="5" t="str">
        <f>IF(E379="","",VLOOKUP(W379,図書名リスト!A:W,11,0))</f>
        <v/>
      </c>
      <c r="M379" s="35" t="str">
        <f>IF(E379="","",VLOOKUP(W379,図書名リスト!A:W,14,0))</f>
        <v/>
      </c>
      <c r="N379" s="36" t="str">
        <f>IF(E379="","",VLOOKUP(W379,図書名リスト!A:W,17,0))</f>
        <v/>
      </c>
      <c r="O379" s="5" t="str">
        <f>IF(E379="","",VLOOKUP(W379,図書名リスト!A:W,21,0))</f>
        <v/>
      </c>
      <c r="P379" s="5" t="str">
        <f>IF(E379="","",VLOOKUP(W379,図書名リスト!A:W,19,0))</f>
        <v/>
      </c>
      <c r="Q379" s="5" t="str">
        <f>IF(E379="","",VLOOKUP(W379,図書名リスト!A:W,20,0))</f>
        <v/>
      </c>
      <c r="R379" s="5" t="str">
        <f>IF(E379="","",VLOOKUP(W379,図書名リスト!A:W,22,0))</f>
        <v/>
      </c>
      <c r="S379" s="27" t="str">
        <f t="shared" si="53"/>
        <v xml:space="preserve"> </v>
      </c>
      <c r="T379" s="27" t="str">
        <f t="shared" si="54"/>
        <v>　</v>
      </c>
      <c r="U379" s="27" t="str">
        <f t="shared" si="55"/>
        <v xml:space="preserve"> </v>
      </c>
      <c r="V379" s="27">
        <f t="shared" si="56"/>
        <v>0</v>
      </c>
      <c r="W379" s="27" t="str">
        <f t="shared" si="57"/>
        <v/>
      </c>
      <c r="Z379" s="1" t="str">
        <f t="shared" si="49"/>
        <v/>
      </c>
      <c r="AA379" s="1" t="str">
        <f t="shared" si="50"/>
        <v/>
      </c>
      <c r="AB379" s="1" t="str">
        <f t="shared" si="51"/>
        <v/>
      </c>
      <c r="AC379" s="1" t="str">
        <f t="shared" si="52"/>
        <v/>
      </c>
    </row>
    <row r="380" spans="2:29" s="2" customFormat="1" ht="57" customHeight="1" x14ac:dyDescent="0.2">
      <c r="B380" s="31"/>
      <c r="C380" s="7"/>
      <c r="D380" s="7"/>
      <c r="E380" s="32"/>
      <c r="F380" s="33"/>
      <c r="G380" s="31"/>
      <c r="H380" s="6" t="str">
        <f>IF(E380="","",VLOOKUP(E380,各種マスタ!A:C,2,0))</f>
        <v/>
      </c>
      <c r="I380" s="34" t="str">
        <f>IF(E380="","",VLOOKUP(W380,図書名リスト!A:W,5,0))</f>
        <v/>
      </c>
      <c r="J380" s="34" t="str">
        <f>IF(E380="","",VLOOKUP(W380,図書名リスト!A:W,9,0))</f>
        <v/>
      </c>
      <c r="K380" s="34" t="str">
        <f>IF(E380="","",VLOOKUP(W380,図書名リスト!A:W,23,0))</f>
        <v/>
      </c>
      <c r="L380" s="5" t="str">
        <f>IF(E380="","",VLOOKUP(W380,図書名リスト!A:W,11,0))</f>
        <v/>
      </c>
      <c r="M380" s="35" t="str">
        <f>IF(E380="","",VLOOKUP(W380,図書名リスト!A:W,14,0))</f>
        <v/>
      </c>
      <c r="N380" s="36" t="str">
        <f>IF(E380="","",VLOOKUP(W380,図書名リスト!A:W,17,0))</f>
        <v/>
      </c>
      <c r="O380" s="5" t="str">
        <f>IF(E380="","",VLOOKUP(W380,図書名リスト!A:W,21,0))</f>
        <v/>
      </c>
      <c r="P380" s="5" t="str">
        <f>IF(E380="","",VLOOKUP(W380,図書名リスト!A:W,19,0))</f>
        <v/>
      </c>
      <c r="Q380" s="5" t="str">
        <f>IF(E380="","",VLOOKUP(W380,図書名リスト!A:W,20,0))</f>
        <v/>
      </c>
      <c r="R380" s="5" t="str">
        <f>IF(E380="","",VLOOKUP(W380,図書名リスト!A:W,22,0))</f>
        <v/>
      </c>
      <c r="S380" s="27" t="str">
        <f t="shared" si="53"/>
        <v xml:space="preserve"> </v>
      </c>
      <c r="T380" s="27" t="str">
        <f t="shared" si="54"/>
        <v>　</v>
      </c>
      <c r="U380" s="27" t="str">
        <f t="shared" si="55"/>
        <v xml:space="preserve"> </v>
      </c>
      <c r="V380" s="27">
        <f t="shared" si="56"/>
        <v>0</v>
      </c>
      <c r="W380" s="27" t="str">
        <f t="shared" si="57"/>
        <v/>
      </c>
      <c r="Z380" s="1" t="str">
        <f t="shared" si="49"/>
        <v/>
      </c>
      <c r="AA380" s="1" t="str">
        <f t="shared" si="50"/>
        <v/>
      </c>
      <c r="AB380" s="1" t="str">
        <f t="shared" si="51"/>
        <v/>
      </c>
      <c r="AC380" s="1" t="str">
        <f t="shared" si="52"/>
        <v/>
      </c>
    </row>
    <row r="381" spans="2:29" s="2" customFormat="1" ht="57" customHeight="1" x14ac:dyDescent="0.2">
      <c r="B381" s="31"/>
      <c r="C381" s="7"/>
      <c r="D381" s="7"/>
      <c r="E381" s="32"/>
      <c r="F381" s="33"/>
      <c r="G381" s="31"/>
      <c r="H381" s="6" t="str">
        <f>IF(E381="","",VLOOKUP(E381,各種マスタ!A:C,2,0))</f>
        <v/>
      </c>
      <c r="I381" s="34" t="str">
        <f>IF(E381="","",VLOOKUP(W381,図書名リスト!A:W,5,0))</f>
        <v/>
      </c>
      <c r="J381" s="34" t="str">
        <f>IF(E381="","",VLOOKUP(W381,図書名リスト!A:W,9,0))</f>
        <v/>
      </c>
      <c r="K381" s="34" t="str">
        <f>IF(E381="","",VLOOKUP(W381,図書名リスト!A:W,23,0))</f>
        <v/>
      </c>
      <c r="L381" s="5" t="str">
        <f>IF(E381="","",VLOOKUP(W381,図書名リスト!A:W,11,0))</f>
        <v/>
      </c>
      <c r="M381" s="35" t="str">
        <f>IF(E381="","",VLOOKUP(W381,図書名リスト!A:W,14,0))</f>
        <v/>
      </c>
      <c r="N381" s="36" t="str">
        <f>IF(E381="","",VLOOKUP(W381,図書名リスト!A:W,17,0))</f>
        <v/>
      </c>
      <c r="O381" s="5" t="str">
        <f>IF(E381="","",VLOOKUP(W381,図書名リスト!A:W,21,0))</f>
        <v/>
      </c>
      <c r="P381" s="5" t="str">
        <f>IF(E381="","",VLOOKUP(W381,図書名リスト!A:W,19,0))</f>
        <v/>
      </c>
      <c r="Q381" s="5" t="str">
        <f>IF(E381="","",VLOOKUP(W381,図書名リスト!A:W,20,0))</f>
        <v/>
      </c>
      <c r="R381" s="5" t="str">
        <f>IF(E381="","",VLOOKUP(W381,図書名リスト!A:W,22,0))</f>
        <v/>
      </c>
      <c r="S381" s="27" t="str">
        <f t="shared" si="53"/>
        <v xml:space="preserve"> </v>
      </c>
      <c r="T381" s="27" t="str">
        <f t="shared" si="54"/>
        <v>　</v>
      </c>
      <c r="U381" s="27" t="str">
        <f t="shared" si="55"/>
        <v xml:space="preserve"> </v>
      </c>
      <c r="V381" s="27">
        <f t="shared" si="56"/>
        <v>0</v>
      </c>
      <c r="W381" s="27" t="str">
        <f t="shared" si="57"/>
        <v/>
      </c>
      <c r="Z381" s="1" t="str">
        <f t="shared" si="49"/>
        <v/>
      </c>
      <c r="AA381" s="1" t="str">
        <f t="shared" si="50"/>
        <v/>
      </c>
      <c r="AB381" s="1" t="str">
        <f t="shared" si="51"/>
        <v/>
      </c>
      <c r="AC381" s="1" t="str">
        <f t="shared" si="52"/>
        <v/>
      </c>
    </row>
    <row r="382" spans="2:29" s="2" customFormat="1" ht="57" customHeight="1" x14ac:dyDescent="0.2">
      <c r="B382" s="31"/>
      <c r="C382" s="7"/>
      <c r="D382" s="7"/>
      <c r="E382" s="32"/>
      <c r="F382" s="33"/>
      <c r="G382" s="31"/>
      <c r="H382" s="6" t="str">
        <f>IF(E382="","",VLOOKUP(E382,各種マスタ!A:C,2,0))</f>
        <v/>
      </c>
      <c r="I382" s="34" t="str">
        <f>IF(E382="","",VLOOKUP(W382,図書名リスト!A:W,5,0))</f>
        <v/>
      </c>
      <c r="J382" s="34" t="str">
        <f>IF(E382="","",VLOOKUP(W382,図書名リスト!A:W,9,0))</f>
        <v/>
      </c>
      <c r="K382" s="34" t="str">
        <f>IF(E382="","",VLOOKUP(W382,図書名リスト!A:W,23,0))</f>
        <v/>
      </c>
      <c r="L382" s="5" t="str">
        <f>IF(E382="","",VLOOKUP(W382,図書名リスト!A:W,11,0))</f>
        <v/>
      </c>
      <c r="M382" s="35" t="str">
        <f>IF(E382="","",VLOOKUP(W382,図書名リスト!A:W,14,0))</f>
        <v/>
      </c>
      <c r="N382" s="36" t="str">
        <f>IF(E382="","",VLOOKUP(W382,図書名リスト!A:W,17,0))</f>
        <v/>
      </c>
      <c r="O382" s="5" t="str">
        <f>IF(E382="","",VLOOKUP(W382,図書名リスト!A:W,21,0))</f>
        <v/>
      </c>
      <c r="P382" s="5" t="str">
        <f>IF(E382="","",VLOOKUP(W382,図書名リスト!A:W,19,0))</f>
        <v/>
      </c>
      <c r="Q382" s="5" t="str">
        <f>IF(E382="","",VLOOKUP(W382,図書名リスト!A:W,20,0))</f>
        <v/>
      </c>
      <c r="R382" s="5" t="str">
        <f>IF(E382="","",VLOOKUP(W382,図書名リスト!A:W,22,0))</f>
        <v/>
      </c>
      <c r="S382" s="27" t="str">
        <f t="shared" si="53"/>
        <v xml:space="preserve"> </v>
      </c>
      <c r="T382" s="27" t="str">
        <f t="shared" si="54"/>
        <v>　</v>
      </c>
      <c r="U382" s="27" t="str">
        <f t="shared" si="55"/>
        <v xml:space="preserve"> </v>
      </c>
      <c r="V382" s="27">
        <f t="shared" si="56"/>
        <v>0</v>
      </c>
      <c r="W382" s="27" t="str">
        <f t="shared" si="57"/>
        <v/>
      </c>
      <c r="Z382" s="1" t="str">
        <f t="shared" si="49"/>
        <v/>
      </c>
      <c r="AA382" s="1" t="str">
        <f t="shared" si="50"/>
        <v/>
      </c>
      <c r="AB382" s="1" t="str">
        <f t="shared" si="51"/>
        <v/>
      </c>
      <c r="AC382" s="1" t="str">
        <f t="shared" si="52"/>
        <v/>
      </c>
    </row>
    <row r="383" spans="2:29" s="2" customFormat="1" ht="57" customHeight="1" x14ac:dyDescent="0.2">
      <c r="B383" s="31"/>
      <c r="C383" s="7"/>
      <c r="D383" s="7"/>
      <c r="E383" s="32"/>
      <c r="F383" s="33"/>
      <c r="G383" s="31"/>
      <c r="H383" s="6" t="str">
        <f>IF(E383="","",VLOOKUP(E383,各種マスタ!A:C,2,0))</f>
        <v/>
      </c>
      <c r="I383" s="34" t="str">
        <f>IF(E383="","",VLOOKUP(W383,図書名リスト!A:W,5,0))</f>
        <v/>
      </c>
      <c r="J383" s="34" t="str">
        <f>IF(E383="","",VLOOKUP(W383,図書名リスト!A:W,9,0))</f>
        <v/>
      </c>
      <c r="K383" s="34" t="str">
        <f>IF(E383="","",VLOOKUP(W383,図書名リスト!A:W,23,0))</f>
        <v/>
      </c>
      <c r="L383" s="5" t="str">
        <f>IF(E383="","",VLOOKUP(W383,図書名リスト!A:W,11,0))</f>
        <v/>
      </c>
      <c r="M383" s="35" t="str">
        <f>IF(E383="","",VLOOKUP(W383,図書名リスト!A:W,14,0))</f>
        <v/>
      </c>
      <c r="N383" s="36" t="str">
        <f>IF(E383="","",VLOOKUP(W383,図書名リスト!A:W,17,0))</f>
        <v/>
      </c>
      <c r="O383" s="5" t="str">
        <f>IF(E383="","",VLOOKUP(W383,図書名リスト!A:W,21,0))</f>
        <v/>
      </c>
      <c r="P383" s="5" t="str">
        <f>IF(E383="","",VLOOKUP(W383,図書名リスト!A:W,19,0))</f>
        <v/>
      </c>
      <c r="Q383" s="5" t="str">
        <f>IF(E383="","",VLOOKUP(W383,図書名リスト!A:W,20,0))</f>
        <v/>
      </c>
      <c r="R383" s="5" t="str">
        <f>IF(E383="","",VLOOKUP(W383,図書名リスト!A:W,22,0))</f>
        <v/>
      </c>
      <c r="S383" s="27" t="str">
        <f t="shared" si="53"/>
        <v xml:space="preserve"> </v>
      </c>
      <c r="T383" s="27" t="str">
        <f t="shared" si="54"/>
        <v>　</v>
      </c>
      <c r="U383" s="27" t="str">
        <f t="shared" si="55"/>
        <v xml:space="preserve"> </v>
      </c>
      <c r="V383" s="27">
        <f t="shared" si="56"/>
        <v>0</v>
      </c>
      <c r="W383" s="27" t="str">
        <f t="shared" si="57"/>
        <v/>
      </c>
      <c r="Z383" s="1" t="str">
        <f t="shared" si="49"/>
        <v/>
      </c>
      <c r="AA383" s="1" t="str">
        <f t="shared" si="50"/>
        <v/>
      </c>
      <c r="AB383" s="1" t="str">
        <f t="shared" si="51"/>
        <v/>
      </c>
      <c r="AC383" s="1" t="str">
        <f t="shared" si="52"/>
        <v/>
      </c>
    </row>
    <row r="384" spans="2:29" s="2" customFormat="1" ht="57" customHeight="1" x14ac:dyDescent="0.2">
      <c r="B384" s="31"/>
      <c r="C384" s="7"/>
      <c r="D384" s="7"/>
      <c r="E384" s="32"/>
      <c r="F384" s="33"/>
      <c r="G384" s="31"/>
      <c r="H384" s="6" t="str">
        <f>IF(E384="","",VLOOKUP(E384,各種マスタ!A:C,2,0))</f>
        <v/>
      </c>
      <c r="I384" s="34" t="str">
        <f>IF(E384="","",VLOOKUP(W384,図書名リスト!A:W,5,0))</f>
        <v/>
      </c>
      <c r="J384" s="34" t="str">
        <f>IF(E384="","",VLOOKUP(W384,図書名リスト!A:W,9,0))</f>
        <v/>
      </c>
      <c r="K384" s="34" t="str">
        <f>IF(E384="","",VLOOKUP(W384,図書名リスト!A:W,23,0))</f>
        <v/>
      </c>
      <c r="L384" s="5" t="str">
        <f>IF(E384="","",VLOOKUP(W384,図書名リスト!A:W,11,0))</f>
        <v/>
      </c>
      <c r="M384" s="35" t="str">
        <f>IF(E384="","",VLOOKUP(W384,図書名リスト!A:W,14,0))</f>
        <v/>
      </c>
      <c r="N384" s="36" t="str">
        <f>IF(E384="","",VLOOKUP(W384,図書名リスト!A:W,17,0))</f>
        <v/>
      </c>
      <c r="O384" s="5" t="str">
        <f>IF(E384="","",VLOOKUP(W384,図書名リスト!A:W,21,0))</f>
        <v/>
      </c>
      <c r="P384" s="5" t="str">
        <f>IF(E384="","",VLOOKUP(W384,図書名リスト!A:W,19,0))</f>
        <v/>
      </c>
      <c r="Q384" s="5" t="str">
        <f>IF(E384="","",VLOOKUP(W384,図書名リスト!A:W,20,0))</f>
        <v/>
      </c>
      <c r="R384" s="5" t="str">
        <f>IF(E384="","",VLOOKUP(W384,図書名リスト!A:W,22,0))</f>
        <v/>
      </c>
      <c r="S384" s="27" t="str">
        <f t="shared" si="53"/>
        <v xml:space="preserve"> </v>
      </c>
      <c r="T384" s="27" t="str">
        <f t="shared" si="54"/>
        <v>　</v>
      </c>
      <c r="U384" s="27" t="str">
        <f t="shared" si="55"/>
        <v xml:space="preserve"> </v>
      </c>
      <c r="V384" s="27">
        <f t="shared" si="56"/>
        <v>0</v>
      </c>
      <c r="W384" s="27" t="str">
        <f t="shared" si="57"/>
        <v/>
      </c>
      <c r="Z384" s="1" t="str">
        <f t="shared" si="49"/>
        <v/>
      </c>
      <c r="AA384" s="1" t="str">
        <f t="shared" si="50"/>
        <v/>
      </c>
      <c r="AB384" s="1" t="str">
        <f t="shared" si="51"/>
        <v/>
      </c>
      <c r="AC384" s="1" t="str">
        <f t="shared" si="52"/>
        <v/>
      </c>
    </row>
    <row r="385" spans="2:29" s="2" customFormat="1" ht="57" customHeight="1" x14ac:dyDescent="0.2">
      <c r="B385" s="31"/>
      <c r="C385" s="7"/>
      <c r="D385" s="7"/>
      <c r="E385" s="32"/>
      <c r="F385" s="33"/>
      <c r="G385" s="31"/>
      <c r="H385" s="6" t="str">
        <f>IF(E385="","",VLOOKUP(E385,各種マスタ!A:C,2,0))</f>
        <v/>
      </c>
      <c r="I385" s="34" t="str">
        <f>IF(E385="","",VLOOKUP(W385,図書名リスト!A:W,5,0))</f>
        <v/>
      </c>
      <c r="J385" s="34" t="str">
        <f>IF(E385="","",VLOOKUP(W385,図書名リスト!A:W,9,0))</f>
        <v/>
      </c>
      <c r="K385" s="34" t="str">
        <f>IF(E385="","",VLOOKUP(W385,図書名リスト!A:W,23,0))</f>
        <v/>
      </c>
      <c r="L385" s="5" t="str">
        <f>IF(E385="","",VLOOKUP(W385,図書名リスト!A:W,11,0))</f>
        <v/>
      </c>
      <c r="M385" s="35" t="str">
        <f>IF(E385="","",VLOOKUP(W385,図書名リスト!A:W,14,0))</f>
        <v/>
      </c>
      <c r="N385" s="36" t="str">
        <f>IF(E385="","",VLOOKUP(W385,図書名リスト!A:W,17,0))</f>
        <v/>
      </c>
      <c r="O385" s="5" t="str">
        <f>IF(E385="","",VLOOKUP(W385,図書名リスト!A:W,21,0))</f>
        <v/>
      </c>
      <c r="P385" s="5" t="str">
        <f>IF(E385="","",VLOOKUP(W385,図書名リスト!A:W,19,0))</f>
        <v/>
      </c>
      <c r="Q385" s="5" t="str">
        <f>IF(E385="","",VLOOKUP(W385,図書名リスト!A:W,20,0))</f>
        <v/>
      </c>
      <c r="R385" s="5" t="str">
        <f>IF(E385="","",VLOOKUP(W385,図書名リスト!A:W,22,0))</f>
        <v/>
      </c>
      <c r="S385" s="27" t="str">
        <f t="shared" si="53"/>
        <v xml:space="preserve"> </v>
      </c>
      <c r="T385" s="27" t="str">
        <f t="shared" si="54"/>
        <v>　</v>
      </c>
      <c r="U385" s="27" t="str">
        <f t="shared" si="55"/>
        <v xml:space="preserve"> </v>
      </c>
      <c r="V385" s="27">
        <f t="shared" si="56"/>
        <v>0</v>
      </c>
      <c r="W385" s="27" t="str">
        <f t="shared" si="57"/>
        <v/>
      </c>
      <c r="Z385" s="1" t="str">
        <f t="shared" si="49"/>
        <v/>
      </c>
      <c r="AA385" s="1" t="str">
        <f t="shared" si="50"/>
        <v/>
      </c>
      <c r="AB385" s="1" t="str">
        <f t="shared" si="51"/>
        <v/>
      </c>
      <c r="AC385" s="1" t="str">
        <f t="shared" si="52"/>
        <v/>
      </c>
    </row>
    <row r="386" spans="2:29" s="2" customFormat="1" ht="57" customHeight="1" x14ac:dyDescent="0.2">
      <c r="B386" s="31"/>
      <c r="C386" s="7"/>
      <c r="D386" s="7"/>
      <c r="E386" s="32"/>
      <c r="F386" s="33"/>
      <c r="G386" s="31"/>
      <c r="H386" s="6" t="str">
        <f>IF(E386="","",VLOOKUP(E386,各種マスタ!A:C,2,0))</f>
        <v/>
      </c>
      <c r="I386" s="34" t="str">
        <f>IF(E386="","",VLOOKUP(W386,図書名リスト!A:W,5,0))</f>
        <v/>
      </c>
      <c r="J386" s="34" t="str">
        <f>IF(E386="","",VLOOKUP(W386,図書名リスト!A:W,9,0))</f>
        <v/>
      </c>
      <c r="K386" s="34" t="str">
        <f>IF(E386="","",VLOOKUP(W386,図書名リスト!A:W,23,0))</f>
        <v/>
      </c>
      <c r="L386" s="5" t="str">
        <f>IF(E386="","",VLOOKUP(W386,図書名リスト!A:W,11,0))</f>
        <v/>
      </c>
      <c r="M386" s="35" t="str">
        <f>IF(E386="","",VLOOKUP(W386,図書名リスト!A:W,14,0))</f>
        <v/>
      </c>
      <c r="N386" s="36" t="str">
        <f>IF(E386="","",VLOOKUP(W386,図書名リスト!A:W,17,0))</f>
        <v/>
      </c>
      <c r="O386" s="5" t="str">
        <f>IF(E386="","",VLOOKUP(W386,図書名リスト!A:W,21,0))</f>
        <v/>
      </c>
      <c r="P386" s="5" t="str">
        <f>IF(E386="","",VLOOKUP(W386,図書名リスト!A:W,19,0))</f>
        <v/>
      </c>
      <c r="Q386" s="5" t="str">
        <f>IF(E386="","",VLOOKUP(W386,図書名リスト!A:W,20,0))</f>
        <v/>
      </c>
      <c r="R386" s="5" t="str">
        <f>IF(E386="","",VLOOKUP(W386,図書名リスト!A:W,22,0))</f>
        <v/>
      </c>
      <c r="S386" s="27" t="str">
        <f t="shared" si="53"/>
        <v xml:space="preserve"> </v>
      </c>
      <c r="T386" s="27" t="str">
        <f t="shared" si="54"/>
        <v>　</v>
      </c>
      <c r="U386" s="27" t="str">
        <f t="shared" si="55"/>
        <v xml:space="preserve"> </v>
      </c>
      <c r="V386" s="27">
        <f t="shared" si="56"/>
        <v>0</v>
      </c>
      <c r="W386" s="27" t="str">
        <f t="shared" si="57"/>
        <v/>
      </c>
      <c r="Z386" s="1" t="str">
        <f t="shared" si="49"/>
        <v/>
      </c>
      <c r="AA386" s="1" t="str">
        <f t="shared" si="50"/>
        <v/>
      </c>
      <c r="AB386" s="1" t="str">
        <f t="shared" si="51"/>
        <v/>
      </c>
      <c r="AC386" s="1" t="str">
        <f t="shared" si="52"/>
        <v/>
      </c>
    </row>
    <row r="387" spans="2:29" s="2" customFormat="1" ht="57" customHeight="1" x14ac:dyDescent="0.2">
      <c r="B387" s="31"/>
      <c r="C387" s="7"/>
      <c r="D387" s="7"/>
      <c r="E387" s="32"/>
      <c r="F387" s="33"/>
      <c r="G387" s="31"/>
      <c r="H387" s="6" t="str">
        <f>IF(E387="","",VLOOKUP(E387,各種マスタ!A:C,2,0))</f>
        <v/>
      </c>
      <c r="I387" s="34" t="str">
        <f>IF(E387="","",VLOOKUP(W387,図書名リスト!A:W,5,0))</f>
        <v/>
      </c>
      <c r="J387" s="34" t="str">
        <f>IF(E387="","",VLOOKUP(W387,図書名リスト!A:W,9,0))</f>
        <v/>
      </c>
      <c r="K387" s="34" t="str">
        <f>IF(E387="","",VLOOKUP(W387,図書名リスト!A:W,23,0))</f>
        <v/>
      </c>
      <c r="L387" s="5" t="str">
        <f>IF(E387="","",VLOOKUP(W387,図書名リスト!A:W,11,0))</f>
        <v/>
      </c>
      <c r="M387" s="35" t="str">
        <f>IF(E387="","",VLOOKUP(W387,図書名リスト!A:W,14,0))</f>
        <v/>
      </c>
      <c r="N387" s="36" t="str">
        <f>IF(E387="","",VLOOKUP(W387,図書名リスト!A:W,17,0))</f>
        <v/>
      </c>
      <c r="O387" s="5" t="str">
        <f>IF(E387="","",VLOOKUP(W387,図書名リスト!A:W,21,0))</f>
        <v/>
      </c>
      <c r="P387" s="5" t="str">
        <f>IF(E387="","",VLOOKUP(W387,図書名リスト!A:W,19,0))</f>
        <v/>
      </c>
      <c r="Q387" s="5" t="str">
        <f>IF(E387="","",VLOOKUP(W387,図書名リスト!A:W,20,0))</f>
        <v/>
      </c>
      <c r="R387" s="5" t="str">
        <f>IF(E387="","",VLOOKUP(W387,図書名リスト!A:W,22,0))</f>
        <v/>
      </c>
      <c r="S387" s="27" t="str">
        <f t="shared" si="53"/>
        <v xml:space="preserve"> </v>
      </c>
      <c r="T387" s="27" t="str">
        <f t="shared" si="54"/>
        <v>　</v>
      </c>
      <c r="U387" s="27" t="str">
        <f t="shared" si="55"/>
        <v xml:space="preserve"> </v>
      </c>
      <c r="V387" s="27">
        <f t="shared" si="56"/>
        <v>0</v>
      </c>
      <c r="W387" s="27" t="str">
        <f t="shared" si="57"/>
        <v/>
      </c>
      <c r="Z387" s="1" t="str">
        <f t="shared" si="49"/>
        <v/>
      </c>
      <c r="AA387" s="1" t="str">
        <f t="shared" si="50"/>
        <v/>
      </c>
      <c r="AB387" s="1" t="str">
        <f t="shared" si="51"/>
        <v/>
      </c>
      <c r="AC387" s="1" t="str">
        <f t="shared" si="52"/>
        <v/>
      </c>
    </row>
    <row r="388" spans="2:29" s="2" customFormat="1" ht="57" customHeight="1" x14ac:dyDescent="0.2">
      <c r="B388" s="31"/>
      <c r="C388" s="7"/>
      <c r="D388" s="7"/>
      <c r="E388" s="32"/>
      <c r="F388" s="33"/>
      <c r="G388" s="31"/>
      <c r="H388" s="6" t="str">
        <f>IF(E388="","",VLOOKUP(E388,各種マスタ!A:C,2,0))</f>
        <v/>
      </c>
      <c r="I388" s="34" t="str">
        <f>IF(E388="","",VLOOKUP(W388,図書名リスト!A:W,5,0))</f>
        <v/>
      </c>
      <c r="J388" s="34" t="str">
        <f>IF(E388="","",VLOOKUP(W388,図書名リスト!A:W,9,0))</f>
        <v/>
      </c>
      <c r="K388" s="34" t="str">
        <f>IF(E388="","",VLOOKUP(W388,図書名リスト!A:W,23,0))</f>
        <v/>
      </c>
      <c r="L388" s="5" t="str">
        <f>IF(E388="","",VLOOKUP(W388,図書名リスト!A:W,11,0))</f>
        <v/>
      </c>
      <c r="M388" s="35" t="str">
        <f>IF(E388="","",VLOOKUP(W388,図書名リスト!A:W,14,0))</f>
        <v/>
      </c>
      <c r="N388" s="36" t="str">
        <f>IF(E388="","",VLOOKUP(W388,図書名リスト!A:W,17,0))</f>
        <v/>
      </c>
      <c r="O388" s="5" t="str">
        <f>IF(E388="","",VLOOKUP(W388,図書名リスト!A:W,21,0))</f>
        <v/>
      </c>
      <c r="P388" s="5" t="str">
        <f>IF(E388="","",VLOOKUP(W388,図書名リスト!A:W,19,0))</f>
        <v/>
      </c>
      <c r="Q388" s="5" t="str">
        <f>IF(E388="","",VLOOKUP(W388,図書名リスト!A:W,20,0))</f>
        <v/>
      </c>
      <c r="R388" s="5" t="str">
        <f>IF(E388="","",VLOOKUP(W388,図書名リスト!A:W,22,0))</f>
        <v/>
      </c>
      <c r="S388" s="27" t="str">
        <f t="shared" si="53"/>
        <v xml:space="preserve"> </v>
      </c>
      <c r="T388" s="27" t="str">
        <f t="shared" si="54"/>
        <v>　</v>
      </c>
      <c r="U388" s="27" t="str">
        <f t="shared" si="55"/>
        <v xml:space="preserve"> </v>
      </c>
      <c r="V388" s="27">
        <f t="shared" si="56"/>
        <v>0</v>
      </c>
      <c r="W388" s="27" t="str">
        <f t="shared" si="57"/>
        <v/>
      </c>
      <c r="Z388" s="1" t="str">
        <f t="shared" si="49"/>
        <v/>
      </c>
      <c r="AA388" s="1" t="str">
        <f t="shared" si="50"/>
        <v/>
      </c>
      <c r="AB388" s="1" t="str">
        <f t="shared" si="51"/>
        <v/>
      </c>
      <c r="AC388" s="1" t="str">
        <f t="shared" si="52"/>
        <v/>
      </c>
    </row>
    <row r="389" spans="2:29" s="2" customFormat="1" ht="57" customHeight="1" x14ac:dyDescent="0.2">
      <c r="B389" s="31"/>
      <c r="C389" s="7"/>
      <c r="D389" s="7"/>
      <c r="E389" s="32"/>
      <c r="F389" s="33"/>
      <c r="G389" s="31"/>
      <c r="H389" s="6" t="str">
        <f>IF(E389="","",VLOOKUP(E389,各種マスタ!A:C,2,0))</f>
        <v/>
      </c>
      <c r="I389" s="34" t="str">
        <f>IF(E389="","",VLOOKUP(W389,図書名リスト!A:W,5,0))</f>
        <v/>
      </c>
      <c r="J389" s="34" t="str">
        <f>IF(E389="","",VLOOKUP(W389,図書名リスト!A:W,9,0))</f>
        <v/>
      </c>
      <c r="K389" s="34" t="str">
        <f>IF(E389="","",VLOOKUP(W389,図書名リスト!A:W,23,0))</f>
        <v/>
      </c>
      <c r="L389" s="5" t="str">
        <f>IF(E389="","",VLOOKUP(W389,図書名リスト!A:W,11,0))</f>
        <v/>
      </c>
      <c r="M389" s="35" t="str">
        <f>IF(E389="","",VLOOKUP(W389,図書名リスト!A:W,14,0))</f>
        <v/>
      </c>
      <c r="N389" s="36" t="str">
        <f>IF(E389="","",VLOOKUP(W389,図書名リスト!A:W,17,0))</f>
        <v/>
      </c>
      <c r="O389" s="5" t="str">
        <f>IF(E389="","",VLOOKUP(W389,図書名リスト!A:W,21,0))</f>
        <v/>
      </c>
      <c r="P389" s="5" t="str">
        <f>IF(E389="","",VLOOKUP(W389,図書名リスト!A:W,19,0))</f>
        <v/>
      </c>
      <c r="Q389" s="5" t="str">
        <f>IF(E389="","",VLOOKUP(W389,図書名リスト!A:W,20,0))</f>
        <v/>
      </c>
      <c r="R389" s="5" t="str">
        <f>IF(E389="","",VLOOKUP(W389,図書名リスト!A:W,22,0))</f>
        <v/>
      </c>
      <c r="S389" s="27" t="str">
        <f t="shared" si="53"/>
        <v xml:space="preserve"> </v>
      </c>
      <c r="T389" s="27" t="str">
        <f t="shared" si="54"/>
        <v>　</v>
      </c>
      <c r="U389" s="27" t="str">
        <f t="shared" si="55"/>
        <v xml:space="preserve"> </v>
      </c>
      <c r="V389" s="27">
        <f t="shared" si="56"/>
        <v>0</v>
      </c>
      <c r="W389" s="27" t="str">
        <f t="shared" si="57"/>
        <v/>
      </c>
      <c r="Z389" s="1" t="str">
        <f t="shared" si="49"/>
        <v/>
      </c>
      <c r="AA389" s="1" t="str">
        <f t="shared" si="50"/>
        <v/>
      </c>
      <c r="AB389" s="1" t="str">
        <f t="shared" si="51"/>
        <v/>
      </c>
      <c r="AC389" s="1" t="str">
        <f t="shared" si="52"/>
        <v/>
      </c>
    </row>
    <row r="390" spans="2:29" s="2" customFormat="1" ht="57" customHeight="1" x14ac:dyDescent="0.2">
      <c r="B390" s="31"/>
      <c r="C390" s="7"/>
      <c r="D390" s="7"/>
      <c r="E390" s="32"/>
      <c r="F390" s="33"/>
      <c r="G390" s="31"/>
      <c r="H390" s="6" t="str">
        <f>IF(E390="","",VLOOKUP(E390,各種マスタ!A:C,2,0))</f>
        <v/>
      </c>
      <c r="I390" s="34" t="str">
        <f>IF(E390="","",VLOOKUP(W390,図書名リスト!A:W,5,0))</f>
        <v/>
      </c>
      <c r="J390" s="34" t="str">
        <f>IF(E390="","",VLOOKUP(W390,図書名リスト!A:W,9,0))</f>
        <v/>
      </c>
      <c r="K390" s="34" t="str">
        <f>IF(E390="","",VLOOKUP(W390,図書名リスト!A:W,23,0))</f>
        <v/>
      </c>
      <c r="L390" s="5" t="str">
        <f>IF(E390="","",VLOOKUP(W390,図書名リスト!A:W,11,0))</f>
        <v/>
      </c>
      <c r="M390" s="35" t="str">
        <f>IF(E390="","",VLOOKUP(W390,図書名リスト!A:W,14,0))</f>
        <v/>
      </c>
      <c r="N390" s="36" t="str">
        <f>IF(E390="","",VLOOKUP(W390,図書名リスト!A:W,17,0))</f>
        <v/>
      </c>
      <c r="O390" s="5" t="str">
        <f>IF(E390="","",VLOOKUP(W390,図書名リスト!A:W,21,0))</f>
        <v/>
      </c>
      <c r="P390" s="5" t="str">
        <f>IF(E390="","",VLOOKUP(W390,図書名リスト!A:W,19,0))</f>
        <v/>
      </c>
      <c r="Q390" s="5" t="str">
        <f>IF(E390="","",VLOOKUP(W390,図書名リスト!A:W,20,0))</f>
        <v/>
      </c>
      <c r="R390" s="5" t="str">
        <f>IF(E390="","",VLOOKUP(W390,図書名リスト!A:W,22,0))</f>
        <v/>
      </c>
      <c r="S390" s="27" t="str">
        <f t="shared" si="53"/>
        <v xml:space="preserve"> </v>
      </c>
      <c r="T390" s="27" t="str">
        <f t="shared" si="54"/>
        <v>　</v>
      </c>
      <c r="U390" s="27" t="str">
        <f t="shared" si="55"/>
        <v xml:space="preserve"> </v>
      </c>
      <c r="V390" s="27">
        <f t="shared" si="56"/>
        <v>0</v>
      </c>
      <c r="W390" s="27" t="str">
        <f t="shared" si="57"/>
        <v/>
      </c>
      <c r="Z390" s="1" t="str">
        <f t="shared" si="49"/>
        <v/>
      </c>
      <c r="AA390" s="1" t="str">
        <f t="shared" si="50"/>
        <v/>
      </c>
      <c r="AB390" s="1" t="str">
        <f t="shared" si="51"/>
        <v/>
      </c>
      <c r="AC390" s="1" t="str">
        <f t="shared" si="52"/>
        <v/>
      </c>
    </row>
    <row r="391" spans="2:29" s="2" customFormat="1" ht="57" customHeight="1" x14ac:dyDescent="0.2">
      <c r="B391" s="31"/>
      <c r="C391" s="7"/>
      <c r="D391" s="7"/>
      <c r="E391" s="32"/>
      <c r="F391" s="33"/>
      <c r="G391" s="31"/>
      <c r="H391" s="6" t="str">
        <f>IF(E391="","",VLOOKUP(E391,各種マスタ!A:C,2,0))</f>
        <v/>
      </c>
      <c r="I391" s="34" t="str">
        <f>IF(E391="","",VLOOKUP(W391,図書名リスト!A:W,5,0))</f>
        <v/>
      </c>
      <c r="J391" s="34" t="str">
        <f>IF(E391="","",VLOOKUP(W391,図書名リスト!A:W,9,0))</f>
        <v/>
      </c>
      <c r="K391" s="34" t="str">
        <f>IF(E391="","",VLOOKUP(W391,図書名リスト!A:W,23,0))</f>
        <v/>
      </c>
      <c r="L391" s="5" t="str">
        <f>IF(E391="","",VLOOKUP(W391,図書名リスト!A:W,11,0))</f>
        <v/>
      </c>
      <c r="M391" s="35" t="str">
        <f>IF(E391="","",VLOOKUP(W391,図書名リスト!A:W,14,0))</f>
        <v/>
      </c>
      <c r="N391" s="36" t="str">
        <f>IF(E391="","",VLOOKUP(W391,図書名リスト!A:W,17,0))</f>
        <v/>
      </c>
      <c r="O391" s="5" t="str">
        <f>IF(E391="","",VLOOKUP(W391,図書名リスト!A:W,21,0))</f>
        <v/>
      </c>
      <c r="P391" s="5" t="str">
        <f>IF(E391="","",VLOOKUP(W391,図書名リスト!A:W,19,0))</f>
        <v/>
      </c>
      <c r="Q391" s="5" t="str">
        <f>IF(E391="","",VLOOKUP(W391,図書名リスト!A:W,20,0))</f>
        <v/>
      </c>
      <c r="R391" s="5" t="str">
        <f>IF(E391="","",VLOOKUP(W391,図書名リスト!A:W,22,0))</f>
        <v/>
      </c>
      <c r="S391" s="27" t="str">
        <f t="shared" si="53"/>
        <v xml:space="preserve"> </v>
      </c>
      <c r="T391" s="27" t="str">
        <f t="shared" si="54"/>
        <v>　</v>
      </c>
      <c r="U391" s="27" t="str">
        <f t="shared" si="55"/>
        <v xml:space="preserve"> </v>
      </c>
      <c r="V391" s="27">
        <f t="shared" si="56"/>
        <v>0</v>
      </c>
      <c r="W391" s="27" t="str">
        <f t="shared" si="57"/>
        <v/>
      </c>
      <c r="Z391" s="1" t="str">
        <f t="shared" si="49"/>
        <v/>
      </c>
      <c r="AA391" s="1" t="str">
        <f t="shared" si="50"/>
        <v/>
      </c>
      <c r="AB391" s="1" t="str">
        <f t="shared" si="51"/>
        <v/>
      </c>
      <c r="AC391" s="1" t="str">
        <f t="shared" si="52"/>
        <v/>
      </c>
    </row>
    <row r="392" spans="2:29" s="2" customFormat="1" ht="57" customHeight="1" x14ac:dyDescent="0.2">
      <c r="B392" s="31"/>
      <c r="C392" s="7"/>
      <c r="D392" s="7"/>
      <c r="E392" s="32"/>
      <c r="F392" s="33"/>
      <c r="G392" s="31"/>
      <c r="H392" s="6" t="str">
        <f>IF(E392="","",VLOOKUP(E392,各種マスタ!A:C,2,0))</f>
        <v/>
      </c>
      <c r="I392" s="34" t="str">
        <f>IF(E392="","",VLOOKUP(W392,図書名リスト!A:W,5,0))</f>
        <v/>
      </c>
      <c r="J392" s="34" t="str">
        <f>IF(E392="","",VLOOKUP(W392,図書名リスト!A:W,9,0))</f>
        <v/>
      </c>
      <c r="K392" s="34" t="str">
        <f>IF(E392="","",VLOOKUP(W392,図書名リスト!A:W,23,0))</f>
        <v/>
      </c>
      <c r="L392" s="5" t="str">
        <f>IF(E392="","",VLOOKUP(W392,図書名リスト!A:W,11,0))</f>
        <v/>
      </c>
      <c r="M392" s="35" t="str">
        <f>IF(E392="","",VLOOKUP(W392,図書名リスト!A:W,14,0))</f>
        <v/>
      </c>
      <c r="N392" s="36" t="str">
        <f>IF(E392="","",VLOOKUP(W392,図書名リスト!A:W,17,0))</f>
        <v/>
      </c>
      <c r="O392" s="5" t="str">
        <f>IF(E392="","",VLOOKUP(W392,図書名リスト!A:W,21,0))</f>
        <v/>
      </c>
      <c r="P392" s="5" t="str">
        <f>IF(E392="","",VLOOKUP(W392,図書名リスト!A:W,19,0))</f>
        <v/>
      </c>
      <c r="Q392" s="5" t="str">
        <f>IF(E392="","",VLOOKUP(W392,図書名リスト!A:W,20,0))</f>
        <v/>
      </c>
      <c r="R392" s="5" t="str">
        <f>IF(E392="","",VLOOKUP(W392,図書名リスト!A:W,22,0))</f>
        <v/>
      </c>
      <c r="S392" s="27" t="str">
        <f t="shared" si="53"/>
        <v xml:space="preserve"> </v>
      </c>
      <c r="T392" s="27" t="str">
        <f t="shared" si="54"/>
        <v>　</v>
      </c>
      <c r="U392" s="27" t="str">
        <f t="shared" si="55"/>
        <v xml:space="preserve"> </v>
      </c>
      <c r="V392" s="27">
        <f t="shared" si="56"/>
        <v>0</v>
      </c>
      <c r="W392" s="27" t="str">
        <f t="shared" si="57"/>
        <v/>
      </c>
      <c r="Z392" s="1" t="str">
        <f t="shared" si="49"/>
        <v/>
      </c>
      <c r="AA392" s="1" t="str">
        <f t="shared" si="50"/>
        <v/>
      </c>
      <c r="AB392" s="1" t="str">
        <f t="shared" si="51"/>
        <v/>
      </c>
      <c r="AC392" s="1" t="str">
        <f t="shared" si="52"/>
        <v/>
      </c>
    </row>
    <row r="393" spans="2:29" s="2" customFormat="1" ht="57" customHeight="1" x14ac:dyDescent="0.2">
      <c r="B393" s="31"/>
      <c r="C393" s="7"/>
      <c r="D393" s="7"/>
      <c r="E393" s="32"/>
      <c r="F393" s="33"/>
      <c r="G393" s="31"/>
      <c r="H393" s="6" t="str">
        <f>IF(E393="","",VLOOKUP(E393,各種マスタ!A:C,2,0))</f>
        <v/>
      </c>
      <c r="I393" s="34" t="str">
        <f>IF(E393="","",VLOOKUP(W393,図書名リスト!A:W,5,0))</f>
        <v/>
      </c>
      <c r="J393" s="34" t="str">
        <f>IF(E393="","",VLOOKUP(W393,図書名リスト!A:W,9,0))</f>
        <v/>
      </c>
      <c r="K393" s="34" t="str">
        <f>IF(E393="","",VLOOKUP(W393,図書名リスト!A:W,23,0))</f>
        <v/>
      </c>
      <c r="L393" s="5" t="str">
        <f>IF(E393="","",VLOOKUP(W393,図書名リスト!A:W,11,0))</f>
        <v/>
      </c>
      <c r="M393" s="35" t="str">
        <f>IF(E393="","",VLOOKUP(W393,図書名リスト!A:W,14,0))</f>
        <v/>
      </c>
      <c r="N393" s="36" t="str">
        <f>IF(E393="","",VLOOKUP(W393,図書名リスト!A:W,17,0))</f>
        <v/>
      </c>
      <c r="O393" s="5" t="str">
        <f>IF(E393="","",VLOOKUP(W393,図書名リスト!A:W,21,0))</f>
        <v/>
      </c>
      <c r="P393" s="5" t="str">
        <f>IF(E393="","",VLOOKUP(W393,図書名リスト!A:W,19,0))</f>
        <v/>
      </c>
      <c r="Q393" s="5" t="str">
        <f>IF(E393="","",VLOOKUP(W393,図書名リスト!A:W,20,0))</f>
        <v/>
      </c>
      <c r="R393" s="5" t="str">
        <f>IF(E393="","",VLOOKUP(W393,図書名リスト!A:W,22,0))</f>
        <v/>
      </c>
      <c r="S393" s="27" t="str">
        <f t="shared" si="53"/>
        <v xml:space="preserve"> </v>
      </c>
      <c r="T393" s="27" t="str">
        <f t="shared" si="54"/>
        <v>　</v>
      </c>
      <c r="U393" s="27" t="str">
        <f t="shared" si="55"/>
        <v xml:space="preserve"> </v>
      </c>
      <c r="V393" s="27">
        <f t="shared" si="56"/>
        <v>0</v>
      </c>
      <c r="W393" s="27" t="str">
        <f t="shared" si="57"/>
        <v/>
      </c>
      <c r="Z393" s="1" t="str">
        <f t="shared" si="49"/>
        <v/>
      </c>
      <c r="AA393" s="1" t="str">
        <f t="shared" si="50"/>
        <v/>
      </c>
      <c r="AB393" s="1" t="str">
        <f t="shared" si="51"/>
        <v/>
      </c>
      <c r="AC393" s="1" t="str">
        <f t="shared" si="52"/>
        <v/>
      </c>
    </row>
    <row r="394" spans="2:29" s="2" customFormat="1" ht="57" customHeight="1" x14ac:dyDescent="0.2">
      <c r="B394" s="31"/>
      <c r="C394" s="7"/>
      <c r="D394" s="7"/>
      <c r="E394" s="32"/>
      <c r="F394" s="33"/>
      <c r="G394" s="31"/>
      <c r="H394" s="6" t="str">
        <f>IF(E394="","",VLOOKUP(E394,各種マスタ!A:C,2,0))</f>
        <v/>
      </c>
      <c r="I394" s="34" t="str">
        <f>IF(E394="","",VLOOKUP(W394,図書名リスト!A:W,5,0))</f>
        <v/>
      </c>
      <c r="J394" s="34" t="str">
        <f>IF(E394="","",VLOOKUP(W394,図書名リスト!A:W,9,0))</f>
        <v/>
      </c>
      <c r="K394" s="34" t="str">
        <f>IF(E394="","",VLOOKUP(W394,図書名リスト!A:W,23,0))</f>
        <v/>
      </c>
      <c r="L394" s="5" t="str">
        <f>IF(E394="","",VLOOKUP(W394,図書名リスト!A:W,11,0))</f>
        <v/>
      </c>
      <c r="M394" s="35" t="str">
        <f>IF(E394="","",VLOOKUP(W394,図書名リスト!A:W,14,0))</f>
        <v/>
      </c>
      <c r="N394" s="36" t="str">
        <f>IF(E394="","",VLOOKUP(W394,図書名リスト!A:W,17,0))</f>
        <v/>
      </c>
      <c r="O394" s="5" t="str">
        <f>IF(E394="","",VLOOKUP(W394,図書名リスト!A:W,21,0))</f>
        <v/>
      </c>
      <c r="P394" s="5" t="str">
        <f>IF(E394="","",VLOOKUP(W394,図書名リスト!A:W,19,0))</f>
        <v/>
      </c>
      <c r="Q394" s="5" t="str">
        <f>IF(E394="","",VLOOKUP(W394,図書名リスト!A:W,20,0))</f>
        <v/>
      </c>
      <c r="R394" s="5" t="str">
        <f>IF(E394="","",VLOOKUP(W394,図書名リスト!A:W,22,0))</f>
        <v/>
      </c>
      <c r="S394" s="27" t="str">
        <f t="shared" si="53"/>
        <v xml:space="preserve"> </v>
      </c>
      <c r="T394" s="27" t="str">
        <f t="shared" si="54"/>
        <v>　</v>
      </c>
      <c r="U394" s="27" t="str">
        <f t="shared" si="55"/>
        <v xml:space="preserve"> </v>
      </c>
      <c r="V394" s="27">
        <f t="shared" si="56"/>
        <v>0</v>
      </c>
      <c r="W394" s="27" t="str">
        <f t="shared" si="57"/>
        <v/>
      </c>
      <c r="Z394" s="1" t="str">
        <f t="shared" si="49"/>
        <v/>
      </c>
      <c r="AA394" s="1" t="str">
        <f t="shared" si="50"/>
        <v/>
      </c>
      <c r="AB394" s="1" t="str">
        <f t="shared" si="51"/>
        <v/>
      </c>
      <c r="AC394" s="1" t="str">
        <f t="shared" si="52"/>
        <v/>
      </c>
    </row>
    <row r="395" spans="2:29" s="2" customFormat="1" ht="57" customHeight="1" x14ac:dyDescent="0.2">
      <c r="B395" s="31"/>
      <c r="C395" s="7"/>
      <c r="D395" s="7"/>
      <c r="E395" s="32"/>
      <c r="F395" s="33"/>
      <c r="G395" s="31"/>
      <c r="H395" s="6" t="str">
        <f>IF(E395="","",VLOOKUP(E395,各種マスタ!A:C,2,0))</f>
        <v/>
      </c>
      <c r="I395" s="34" t="str">
        <f>IF(E395="","",VLOOKUP(W395,図書名リスト!A:W,5,0))</f>
        <v/>
      </c>
      <c r="J395" s="34" t="str">
        <f>IF(E395="","",VLOOKUP(W395,図書名リスト!A:W,9,0))</f>
        <v/>
      </c>
      <c r="K395" s="34" t="str">
        <f>IF(E395="","",VLOOKUP(W395,図書名リスト!A:W,23,0))</f>
        <v/>
      </c>
      <c r="L395" s="5" t="str">
        <f>IF(E395="","",VLOOKUP(W395,図書名リスト!A:W,11,0))</f>
        <v/>
      </c>
      <c r="M395" s="35" t="str">
        <f>IF(E395="","",VLOOKUP(W395,図書名リスト!A:W,14,0))</f>
        <v/>
      </c>
      <c r="N395" s="36" t="str">
        <f>IF(E395="","",VLOOKUP(W395,図書名リスト!A:W,17,0))</f>
        <v/>
      </c>
      <c r="O395" s="5" t="str">
        <f>IF(E395="","",VLOOKUP(W395,図書名リスト!A:W,21,0))</f>
        <v/>
      </c>
      <c r="P395" s="5" t="str">
        <f>IF(E395="","",VLOOKUP(W395,図書名リスト!A:W,19,0))</f>
        <v/>
      </c>
      <c r="Q395" s="5" t="str">
        <f>IF(E395="","",VLOOKUP(W395,図書名リスト!A:W,20,0))</f>
        <v/>
      </c>
      <c r="R395" s="5" t="str">
        <f>IF(E395="","",VLOOKUP(W395,図書名リスト!A:W,22,0))</f>
        <v/>
      </c>
      <c r="S395" s="27" t="str">
        <f t="shared" si="53"/>
        <v xml:space="preserve"> </v>
      </c>
      <c r="T395" s="27" t="str">
        <f t="shared" si="54"/>
        <v>　</v>
      </c>
      <c r="U395" s="27" t="str">
        <f t="shared" si="55"/>
        <v xml:space="preserve"> </v>
      </c>
      <c r="V395" s="27">
        <f t="shared" si="56"/>
        <v>0</v>
      </c>
      <c r="W395" s="27" t="str">
        <f t="shared" si="57"/>
        <v/>
      </c>
      <c r="Z395" s="1" t="str">
        <f t="shared" si="49"/>
        <v/>
      </c>
      <c r="AA395" s="1" t="str">
        <f t="shared" si="50"/>
        <v/>
      </c>
      <c r="AB395" s="1" t="str">
        <f t="shared" si="51"/>
        <v/>
      </c>
      <c r="AC395" s="1" t="str">
        <f t="shared" si="52"/>
        <v/>
      </c>
    </row>
    <row r="396" spans="2:29" s="2" customFormat="1" ht="57" customHeight="1" x14ac:dyDescent="0.2">
      <c r="B396" s="31"/>
      <c r="C396" s="7"/>
      <c r="D396" s="7"/>
      <c r="E396" s="32"/>
      <c r="F396" s="33"/>
      <c r="G396" s="31"/>
      <c r="H396" s="6" t="str">
        <f>IF(E396="","",VLOOKUP(E396,各種マスタ!A:C,2,0))</f>
        <v/>
      </c>
      <c r="I396" s="34" t="str">
        <f>IF(E396="","",VLOOKUP(W396,図書名リスト!A:W,5,0))</f>
        <v/>
      </c>
      <c r="J396" s="34" t="str">
        <f>IF(E396="","",VLOOKUP(W396,図書名リスト!A:W,9,0))</f>
        <v/>
      </c>
      <c r="K396" s="34" t="str">
        <f>IF(E396="","",VLOOKUP(W396,図書名リスト!A:W,23,0))</f>
        <v/>
      </c>
      <c r="L396" s="5" t="str">
        <f>IF(E396="","",VLOOKUP(W396,図書名リスト!A:W,11,0))</f>
        <v/>
      </c>
      <c r="M396" s="35" t="str">
        <f>IF(E396="","",VLOOKUP(W396,図書名リスト!A:W,14,0))</f>
        <v/>
      </c>
      <c r="N396" s="36" t="str">
        <f>IF(E396="","",VLOOKUP(W396,図書名リスト!A:W,17,0))</f>
        <v/>
      </c>
      <c r="O396" s="5" t="str">
        <f>IF(E396="","",VLOOKUP(W396,図書名リスト!A:W,21,0))</f>
        <v/>
      </c>
      <c r="P396" s="5" t="str">
        <f>IF(E396="","",VLOOKUP(W396,図書名リスト!A:W,19,0))</f>
        <v/>
      </c>
      <c r="Q396" s="5" t="str">
        <f>IF(E396="","",VLOOKUP(W396,図書名リスト!A:W,20,0))</f>
        <v/>
      </c>
      <c r="R396" s="5" t="str">
        <f>IF(E396="","",VLOOKUP(W396,図書名リスト!A:W,22,0))</f>
        <v/>
      </c>
      <c r="S396" s="27" t="str">
        <f t="shared" si="53"/>
        <v xml:space="preserve"> </v>
      </c>
      <c r="T396" s="27" t="str">
        <f t="shared" si="54"/>
        <v>　</v>
      </c>
      <c r="U396" s="27" t="str">
        <f t="shared" si="55"/>
        <v xml:space="preserve"> </v>
      </c>
      <c r="V396" s="27">
        <f t="shared" si="56"/>
        <v>0</v>
      </c>
      <c r="W396" s="27" t="str">
        <f t="shared" si="57"/>
        <v/>
      </c>
      <c r="Z396" s="1" t="str">
        <f t="shared" si="49"/>
        <v/>
      </c>
      <c r="AA396" s="1" t="str">
        <f t="shared" si="50"/>
        <v/>
      </c>
      <c r="AB396" s="1" t="str">
        <f t="shared" si="51"/>
        <v/>
      </c>
      <c r="AC396" s="1" t="str">
        <f t="shared" si="52"/>
        <v/>
      </c>
    </row>
    <row r="397" spans="2:29" s="2" customFormat="1" ht="57" customHeight="1" x14ac:dyDescent="0.2">
      <c r="B397" s="31"/>
      <c r="C397" s="7"/>
      <c r="D397" s="7"/>
      <c r="E397" s="32"/>
      <c r="F397" s="33"/>
      <c r="G397" s="31"/>
      <c r="H397" s="6" t="str">
        <f>IF(E397="","",VLOOKUP(E397,各種マスタ!A:C,2,0))</f>
        <v/>
      </c>
      <c r="I397" s="34" t="str">
        <f>IF(E397="","",VLOOKUP(W397,図書名リスト!A:W,5,0))</f>
        <v/>
      </c>
      <c r="J397" s="34" t="str">
        <f>IF(E397="","",VLOOKUP(W397,図書名リスト!A:W,9,0))</f>
        <v/>
      </c>
      <c r="K397" s="34" t="str">
        <f>IF(E397="","",VLOOKUP(W397,図書名リスト!A:W,23,0))</f>
        <v/>
      </c>
      <c r="L397" s="5" t="str">
        <f>IF(E397="","",VLOOKUP(W397,図書名リスト!A:W,11,0))</f>
        <v/>
      </c>
      <c r="M397" s="35" t="str">
        <f>IF(E397="","",VLOOKUP(W397,図書名リスト!A:W,14,0))</f>
        <v/>
      </c>
      <c r="N397" s="36" t="str">
        <f>IF(E397="","",VLOOKUP(W397,図書名リスト!A:W,17,0))</f>
        <v/>
      </c>
      <c r="O397" s="5" t="str">
        <f>IF(E397="","",VLOOKUP(W397,図書名リスト!A:W,21,0))</f>
        <v/>
      </c>
      <c r="P397" s="5" t="str">
        <f>IF(E397="","",VLOOKUP(W397,図書名リスト!A:W,19,0))</f>
        <v/>
      </c>
      <c r="Q397" s="5" t="str">
        <f>IF(E397="","",VLOOKUP(W397,図書名リスト!A:W,20,0))</f>
        <v/>
      </c>
      <c r="R397" s="5" t="str">
        <f>IF(E397="","",VLOOKUP(W397,図書名リスト!A:W,22,0))</f>
        <v/>
      </c>
      <c r="S397" s="27" t="str">
        <f t="shared" si="53"/>
        <v xml:space="preserve"> </v>
      </c>
      <c r="T397" s="27" t="str">
        <f t="shared" si="54"/>
        <v>　</v>
      </c>
      <c r="U397" s="27" t="str">
        <f t="shared" si="55"/>
        <v xml:space="preserve"> </v>
      </c>
      <c r="V397" s="27">
        <f t="shared" si="56"/>
        <v>0</v>
      </c>
      <c r="W397" s="27" t="str">
        <f t="shared" si="57"/>
        <v/>
      </c>
      <c r="Z397" s="1" t="str">
        <f t="shared" ref="Z397:Z460" si="58">IF($E397="","",VLOOKUP($W397,図書リスト,47,0))</f>
        <v/>
      </c>
      <c r="AA397" s="1" t="str">
        <f t="shared" ref="AA397:AA460" si="59">IF($E397="","",VLOOKUP($W397,図書リスト,48,0))</f>
        <v/>
      </c>
      <c r="AB397" s="1" t="str">
        <f t="shared" ref="AB397:AB460" si="60">IF($E397="","",VLOOKUP($W397,図書リスト,49,0))</f>
        <v/>
      </c>
      <c r="AC397" s="1" t="str">
        <f t="shared" ref="AC397:AC460" si="61">IF($E397="","",VLOOKUP($W397,図書リスト,50,0))</f>
        <v/>
      </c>
    </row>
    <row r="398" spans="2:29" s="2" customFormat="1" ht="57" customHeight="1" x14ac:dyDescent="0.2">
      <c r="B398" s="31"/>
      <c r="C398" s="7"/>
      <c r="D398" s="7"/>
      <c r="E398" s="32"/>
      <c r="F398" s="33"/>
      <c r="G398" s="31"/>
      <c r="H398" s="6" t="str">
        <f>IF(E398="","",VLOOKUP(E398,各種マスタ!A:C,2,0))</f>
        <v/>
      </c>
      <c r="I398" s="34" t="str">
        <f>IF(E398="","",VLOOKUP(W398,図書名リスト!A:W,5,0))</f>
        <v/>
      </c>
      <c r="J398" s="34" t="str">
        <f>IF(E398="","",VLOOKUP(W398,図書名リスト!A:W,9,0))</f>
        <v/>
      </c>
      <c r="K398" s="34" t="str">
        <f>IF(E398="","",VLOOKUP(W398,図書名リスト!A:W,23,0))</f>
        <v/>
      </c>
      <c r="L398" s="5" t="str">
        <f>IF(E398="","",VLOOKUP(W398,図書名リスト!A:W,11,0))</f>
        <v/>
      </c>
      <c r="M398" s="35" t="str">
        <f>IF(E398="","",VLOOKUP(W398,図書名リスト!A:W,14,0))</f>
        <v/>
      </c>
      <c r="N398" s="36" t="str">
        <f>IF(E398="","",VLOOKUP(W398,図書名リスト!A:W,17,0))</f>
        <v/>
      </c>
      <c r="O398" s="5" t="str">
        <f>IF(E398="","",VLOOKUP(W398,図書名リスト!A:W,21,0))</f>
        <v/>
      </c>
      <c r="P398" s="5" t="str">
        <f>IF(E398="","",VLOOKUP(W398,図書名リスト!A:W,19,0))</f>
        <v/>
      </c>
      <c r="Q398" s="5" t="str">
        <f>IF(E398="","",VLOOKUP(W398,図書名リスト!A:W,20,0))</f>
        <v/>
      </c>
      <c r="R398" s="5" t="str">
        <f>IF(E398="","",VLOOKUP(W398,図書名リスト!A:W,22,0))</f>
        <v/>
      </c>
      <c r="S398" s="27" t="str">
        <f t="shared" si="53"/>
        <v xml:space="preserve"> </v>
      </c>
      <c r="T398" s="27" t="str">
        <f t="shared" si="54"/>
        <v>　</v>
      </c>
      <c r="U398" s="27" t="str">
        <f t="shared" si="55"/>
        <v xml:space="preserve"> </v>
      </c>
      <c r="V398" s="27">
        <f t="shared" si="56"/>
        <v>0</v>
      </c>
      <c r="W398" s="27" t="str">
        <f t="shared" si="57"/>
        <v/>
      </c>
      <c r="Z398" s="1" t="str">
        <f t="shared" si="58"/>
        <v/>
      </c>
      <c r="AA398" s="1" t="str">
        <f t="shared" si="59"/>
        <v/>
      </c>
      <c r="AB398" s="1" t="str">
        <f t="shared" si="60"/>
        <v/>
      </c>
      <c r="AC398" s="1" t="str">
        <f t="shared" si="61"/>
        <v/>
      </c>
    </row>
    <row r="399" spans="2:29" s="2" customFormat="1" ht="57" customHeight="1" x14ac:dyDescent="0.2">
      <c r="B399" s="31"/>
      <c r="C399" s="7"/>
      <c r="D399" s="7"/>
      <c r="E399" s="32"/>
      <c r="F399" s="33"/>
      <c r="G399" s="31"/>
      <c r="H399" s="6" t="str">
        <f>IF(E399="","",VLOOKUP(E399,各種マスタ!A:C,2,0))</f>
        <v/>
      </c>
      <c r="I399" s="34" t="str">
        <f>IF(E399="","",VLOOKUP(W399,図書名リスト!A:W,5,0))</f>
        <v/>
      </c>
      <c r="J399" s="34" t="str">
        <f>IF(E399="","",VLOOKUP(W399,図書名リスト!A:W,9,0))</f>
        <v/>
      </c>
      <c r="K399" s="34" t="str">
        <f>IF(E399="","",VLOOKUP(W399,図書名リスト!A:W,23,0))</f>
        <v/>
      </c>
      <c r="L399" s="5" t="str">
        <f>IF(E399="","",VLOOKUP(W399,図書名リスト!A:W,11,0))</f>
        <v/>
      </c>
      <c r="M399" s="35" t="str">
        <f>IF(E399="","",VLOOKUP(W399,図書名リスト!A:W,14,0))</f>
        <v/>
      </c>
      <c r="N399" s="36" t="str">
        <f>IF(E399="","",VLOOKUP(W399,図書名リスト!A:W,17,0))</f>
        <v/>
      </c>
      <c r="O399" s="5" t="str">
        <f>IF(E399="","",VLOOKUP(W399,図書名リスト!A:W,21,0))</f>
        <v/>
      </c>
      <c r="P399" s="5" t="str">
        <f>IF(E399="","",VLOOKUP(W399,図書名リスト!A:W,19,0))</f>
        <v/>
      </c>
      <c r="Q399" s="5" t="str">
        <f>IF(E399="","",VLOOKUP(W399,図書名リスト!A:W,20,0))</f>
        <v/>
      </c>
      <c r="R399" s="5" t="str">
        <f>IF(E399="","",VLOOKUP(W399,図書名リスト!A:W,22,0))</f>
        <v/>
      </c>
      <c r="S399" s="27" t="str">
        <f t="shared" ref="S399:S462" si="62">IF($B399=0," ",$L$2)</f>
        <v xml:space="preserve"> </v>
      </c>
      <c r="T399" s="27" t="str">
        <f t="shared" ref="T399:T462" si="63">IF($B399=0,"　",$O$2)</f>
        <v>　</v>
      </c>
      <c r="U399" s="27" t="str">
        <f t="shared" ref="U399:U462" si="64">IF($B399=0," ",VLOOKUP(S399,都道府県マスタ,3,0))</f>
        <v xml:space="preserve"> </v>
      </c>
      <c r="V399" s="27">
        <f t="shared" ref="V399:V462" si="65">B399</f>
        <v>0</v>
      </c>
      <c r="W399" s="27" t="str">
        <f t="shared" ref="W399:W462" si="66">IF(E399&amp;F399="","",CONCATENATE(E399,F399))</f>
        <v/>
      </c>
      <c r="Z399" s="1" t="str">
        <f t="shared" si="58"/>
        <v/>
      </c>
      <c r="AA399" s="1" t="str">
        <f t="shared" si="59"/>
        <v/>
      </c>
      <c r="AB399" s="1" t="str">
        <f t="shared" si="60"/>
        <v/>
      </c>
      <c r="AC399" s="1" t="str">
        <f t="shared" si="61"/>
        <v/>
      </c>
    </row>
    <row r="400" spans="2:29" s="2" customFormat="1" ht="57" customHeight="1" x14ac:dyDescent="0.2">
      <c r="B400" s="31"/>
      <c r="C400" s="7"/>
      <c r="D400" s="7"/>
      <c r="E400" s="32"/>
      <c r="F400" s="33"/>
      <c r="G400" s="31"/>
      <c r="H400" s="6" t="str">
        <f>IF(E400="","",VLOOKUP(E400,各種マスタ!A:C,2,0))</f>
        <v/>
      </c>
      <c r="I400" s="34" t="str">
        <f>IF(E400="","",VLOOKUP(W400,図書名リスト!A:W,5,0))</f>
        <v/>
      </c>
      <c r="J400" s="34" t="str">
        <f>IF(E400="","",VLOOKUP(W400,図書名リスト!A:W,9,0))</f>
        <v/>
      </c>
      <c r="K400" s="34" t="str">
        <f>IF(E400="","",VLOOKUP(W400,図書名リスト!A:W,23,0))</f>
        <v/>
      </c>
      <c r="L400" s="5" t="str">
        <f>IF(E400="","",VLOOKUP(W400,図書名リスト!A:W,11,0))</f>
        <v/>
      </c>
      <c r="M400" s="35" t="str">
        <f>IF(E400="","",VLOOKUP(W400,図書名リスト!A:W,14,0))</f>
        <v/>
      </c>
      <c r="N400" s="36" t="str">
        <f>IF(E400="","",VLOOKUP(W400,図書名リスト!A:W,17,0))</f>
        <v/>
      </c>
      <c r="O400" s="5" t="str">
        <f>IF(E400="","",VLOOKUP(W400,図書名リスト!A:W,21,0))</f>
        <v/>
      </c>
      <c r="P400" s="5" t="str">
        <f>IF(E400="","",VLOOKUP(W400,図書名リスト!A:W,19,0))</f>
        <v/>
      </c>
      <c r="Q400" s="5" t="str">
        <f>IF(E400="","",VLOOKUP(W400,図書名リスト!A:W,20,0))</f>
        <v/>
      </c>
      <c r="R400" s="5" t="str">
        <f>IF(E400="","",VLOOKUP(W400,図書名リスト!A:W,22,0))</f>
        <v/>
      </c>
      <c r="S400" s="27" t="str">
        <f t="shared" si="62"/>
        <v xml:space="preserve"> </v>
      </c>
      <c r="T400" s="27" t="str">
        <f t="shared" si="63"/>
        <v>　</v>
      </c>
      <c r="U400" s="27" t="str">
        <f t="shared" si="64"/>
        <v xml:space="preserve"> </v>
      </c>
      <c r="V400" s="27">
        <f t="shared" si="65"/>
        <v>0</v>
      </c>
      <c r="W400" s="27" t="str">
        <f t="shared" si="66"/>
        <v/>
      </c>
      <c r="Z400" s="1" t="str">
        <f t="shared" si="58"/>
        <v/>
      </c>
      <c r="AA400" s="1" t="str">
        <f t="shared" si="59"/>
        <v/>
      </c>
      <c r="AB400" s="1" t="str">
        <f t="shared" si="60"/>
        <v/>
      </c>
      <c r="AC400" s="1" t="str">
        <f t="shared" si="61"/>
        <v/>
      </c>
    </row>
    <row r="401" spans="2:29" s="2" customFormat="1" ht="57" customHeight="1" x14ac:dyDescent="0.2">
      <c r="B401" s="31"/>
      <c r="C401" s="7"/>
      <c r="D401" s="7"/>
      <c r="E401" s="32"/>
      <c r="F401" s="33"/>
      <c r="G401" s="31"/>
      <c r="H401" s="6" t="str">
        <f>IF(E401="","",VLOOKUP(E401,各種マスタ!A:C,2,0))</f>
        <v/>
      </c>
      <c r="I401" s="34" t="str">
        <f>IF(E401="","",VLOOKUP(W401,図書名リスト!A:W,5,0))</f>
        <v/>
      </c>
      <c r="J401" s="34" t="str">
        <f>IF(E401="","",VLOOKUP(W401,図書名リスト!A:W,9,0))</f>
        <v/>
      </c>
      <c r="K401" s="34" t="str">
        <f>IF(E401="","",VLOOKUP(W401,図書名リスト!A:W,23,0))</f>
        <v/>
      </c>
      <c r="L401" s="5" t="str">
        <f>IF(E401="","",VLOOKUP(W401,図書名リスト!A:W,11,0))</f>
        <v/>
      </c>
      <c r="M401" s="35" t="str">
        <f>IF(E401="","",VLOOKUP(W401,図書名リスト!A:W,14,0))</f>
        <v/>
      </c>
      <c r="N401" s="36" t="str">
        <f>IF(E401="","",VLOOKUP(W401,図書名リスト!A:W,17,0))</f>
        <v/>
      </c>
      <c r="O401" s="5" t="str">
        <f>IF(E401="","",VLOOKUP(W401,図書名リスト!A:W,21,0))</f>
        <v/>
      </c>
      <c r="P401" s="5" t="str">
        <f>IF(E401="","",VLOOKUP(W401,図書名リスト!A:W,19,0))</f>
        <v/>
      </c>
      <c r="Q401" s="5" t="str">
        <f>IF(E401="","",VLOOKUP(W401,図書名リスト!A:W,20,0))</f>
        <v/>
      </c>
      <c r="R401" s="5" t="str">
        <f>IF(E401="","",VLOOKUP(W401,図書名リスト!A:W,22,0))</f>
        <v/>
      </c>
      <c r="S401" s="27" t="str">
        <f t="shared" si="62"/>
        <v xml:space="preserve"> </v>
      </c>
      <c r="T401" s="27" t="str">
        <f t="shared" si="63"/>
        <v>　</v>
      </c>
      <c r="U401" s="27" t="str">
        <f t="shared" si="64"/>
        <v xml:space="preserve"> </v>
      </c>
      <c r="V401" s="27">
        <f t="shared" si="65"/>
        <v>0</v>
      </c>
      <c r="W401" s="27" t="str">
        <f t="shared" si="66"/>
        <v/>
      </c>
      <c r="Z401" s="1" t="str">
        <f t="shared" si="58"/>
        <v/>
      </c>
      <c r="AA401" s="1" t="str">
        <f t="shared" si="59"/>
        <v/>
      </c>
      <c r="AB401" s="1" t="str">
        <f t="shared" si="60"/>
        <v/>
      </c>
      <c r="AC401" s="1" t="str">
        <f t="shared" si="61"/>
        <v/>
      </c>
    </row>
    <row r="402" spans="2:29" s="2" customFormat="1" ht="57" customHeight="1" x14ac:dyDescent="0.2">
      <c r="B402" s="31"/>
      <c r="C402" s="7"/>
      <c r="D402" s="7"/>
      <c r="E402" s="32"/>
      <c r="F402" s="33"/>
      <c r="G402" s="31"/>
      <c r="H402" s="6" t="str">
        <f>IF(E402="","",VLOOKUP(E402,各種マスタ!A:C,2,0))</f>
        <v/>
      </c>
      <c r="I402" s="34" t="str">
        <f>IF(E402="","",VLOOKUP(W402,図書名リスト!A:W,5,0))</f>
        <v/>
      </c>
      <c r="J402" s="34" t="str">
        <f>IF(E402="","",VLOOKUP(W402,図書名リスト!A:W,9,0))</f>
        <v/>
      </c>
      <c r="K402" s="34" t="str">
        <f>IF(E402="","",VLOOKUP(W402,図書名リスト!A:W,23,0))</f>
        <v/>
      </c>
      <c r="L402" s="5" t="str">
        <f>IF(E402="","",VLOOKUP(W402,図書名リスト!A:W,11,0))</f>
        <v/>
      </c>
      <c r="M402" s="35" t="str">
        <f>IF(E402="","",VLOOKUP(W402,図書名リスト!A:W,14,0))</f>
        <v/>
      </c>
      <c r="N402" s="36" t="str">
        <f>IF(E402="","",VLOOKUP(W402,図書名リスト!A:W,17,0))</f>
        <v/>
      </c>
      <c r="O402" s="5" t="str">
        <f>IF(E402="","",VLOOKUP(W402,図書名リスト!A:W,21,0))</f>
        <v/>
      </c>
      <c r="P402" s="5" t="str">
        <f>IF(E402="","",VLOOKUP(W402,図書名リスト!A:W,19,0))</f>
        <v/>
      </c>
      <c r="Q402" s="5" t="str">
        <f>IF(E402="","",VLOOKUP(W402,図書名リスト!A:W,20,0))</f>
        <v/>
      </c>
      <c r="R402" s="5" t="str">
        <f>IF(E402="","",VLOOKUP(W402,図書名リスト!A:W,22,0))</f>
        <v/>
      </c>
      <c r="S402" s="27" t="str">
        <f t="shared" si="62"/>
        <v xml:space="preserve"> </v>
      </c>
      <c r="T402" s="27" t="str">
        <f t="shared" si="63"/>
        <v>　</v>
      </c>
      <c r="U402" s="27" t="str">
        <f t="shared" si="64"/>
        <v xml:space="preserve"> </v>
      </c>
      <c r="V402" s="27">
        <f t="shared" si="65"/>
        <v>0</v>
      </c>
      <c r="W402" s="27" t="str">
        <f t="shared" si="66"/>
        <v/>
      </c>
      <c r="Z402" s="1" t="str">
        <f t="shared" si="58"/>
        <v/>
      </c>
      <c r="AA402" s="1" t="str">
        <f t="shared" si="59"/>
        <v/>
      </c>
      <c r="AB402" s="1" t="str">
        <f t="shared" si="60"/>
        <v/>
      </c>
      <c r="AC402" s="1" t="str">
        <f t="shared" si="61"/>
        <v/>
      </c>
    </row>
    <row r="403" spans="2:29" s="2" customFormat="1" ht="57" customHeight="1" x14ac:dyDescent="0.2">
      <c r="B403" s="31"/>
      <c r="C403" s="7"/>
      <c r="D403" s="7"/>
      <c r="E403" s="32"/>
      <c r="F403" s="33"/>
      <c r="G403" s="31"/>
      <c r="H403" s="6" t="str">
        <f>IF(E403="","",VLOOKUP(E403,各種マスタ!A:C,2,0))</f>
        <v/>
      </c>
      <c r="I403" s="34" t="str">
        <f>IF(E403="","",VLOOKUP(W403,図書名リスト!A:W,5,0))</f>
        <v/>
      </c>
      <c r="J403" s="34" t="str">
        <f>IF(E403="","",VLOOKUP(W403,図書名リスト!A:W,9,0))</f>
        <v/>
      </c>
      <c r="K403" s="34" t="str">
        <f>IF(E403="","",VLOOKUP(W403,図書名リスト!A:W,23,0))</f>
        <v/>
      </c>
      <c r="L403" s="5" t="str">
        <f>IF(E403="","",VLOOKUP(W403,図書名リスト!A:W,11,0))</f>
        <v/>
      </c>
      <c r="M403" s="35" t="str">
        <f>IF(E403="","",VLOOKUP(W403,図書名リスト!A:W,14,0))</f>
        <v/>
      </c>
      <c r="N403" s="36" t="str">
        <f>IF(E403="","",VLOOKUP(W403,図書名リスト!A:W,17,0))</f>
        <v/>
      </c>
      <c r="O403" s="5" t="str">
        <f>IF(E403="","",VLOOKUP(W403,図書名リスト!A:W,21,0))</f>
        <v/>
      </c>
      <c r="P403" s="5" t="str">
        <f>IF(E403="","",VLOOKUP(W403,図書名リスト!A:W,19,0))</f>
        <v/>
      </c>
      <c r="Q403" s="5" t="str">
        <f>IF(E403="","",VLOOKUP(W403,図書名リスト!A:W,20,0))</f>
        <v/>
      </c>
      <c r="R403" s="5" t="str">
        <f>IF(E403="","",VLOOKUP(W403,図書名リスト!A:W,22,0))</f>
        <v/>
      </c>
      <c r="S403" s="27" t="str">
        <f t="shared" si="62"/>
        <v xml:space="preserve"> </v>
      </c>
      <c r="T403" s="27" t="str">
        <f t="shared" si="63"/>
        <v>　</v>
      </c>
      <c r="U403" s="27" t="str">
        <f t="shared" si="64"/>
        <v xml:space="preserve"> </v>
      </c>
      <c r="V403" s="27">
        <f t="shared" si="65"/>
        <v>0</v>
      </c>
      <c r="W403" s="27" t="str">
        <f t="shared" si="66"/>
        <v/>
      </c>
      <c r="Z403" s="1" t="str">
        <f t="shared" si="58"/>
        <v/>
      </c>
      <c r="AA403" s="1" t="str">
        <f t="shared" si="59"/>
        <v/>
      </c>
      <c r="AB403" s="1" t="str">
        <f t="shared" si="60"/>
        <v/>
      </c>
      <c r="AC403" s="1" t="str">
        <f t="shared" si="61"/>
        <v/>
      </c>
    </row>
    <row r="404" spans="2:29" s="2" customFormat="1" ht="57" customHeight="1" x14ac:dyDescent="0.2">
      <c r="B404" s="31"/>
      <c r="C404" s="7"/>
      <c r="D404" s="7"/>
      <c r="E404" s="32"/>
      <c r="F404" s="33"/>
      <c r="G404" s="31"/>
      <c r="H404" s="6" t="str">
        <f>IF(E404="","",VLOOKUP(E404,各種マスタ!A:C,2,0))</f>
        <v/>
      </c>
      <c r="I404" s="34" t="str">
        <f>IF(E404="","",VLOOKUP(W404,図書名リスト!A:W,5,0))</f>
        <v/>
      </c>
      <c r="J404" s="34" t="str">
        <f>IF(E404="","",VLOOKUP(W404,図書名リスト!A:W,9,0))</f>
        <v/>
      </c>
      <c r="K404" s="34" t="str">
        <f>IF(E404="","",VLOOKUP(W404,図書名リスト!A:W,23,0))</f>
        <v/>
      </c>
      <c r="L404" s="5" t="str">
        <f>IF(E404="","",VLOOKUP(W404,図書名リスト!A:W,11,0))</f>
        <v/>
      </c>
      <c r="M404" s="35" t="str">
        <f>IF(E404="","",VLOOKUP(W404,図書名リスト!A:W,14,0))</f>
        <v/>
      </c>
      <c r="N404" s="36" t="str">
        <f>IF(E404="","",VLOOKUP(W404,図書名リスト!A:W,17,0))</f>
        <v/>
      </c>
      <c r="O404" s="5" t="str">
        <f>IF(E404="","",VLOOKUP(W404,図書名リスト!A:W,21,0))</f>
        <v/>
      </c>
      <c r="P404" s="5" t="str">
        <f>IF(E404="","",VLOOKUP(W404,図書名リスト!A:W,19,0))</f>
        <v/>
      </c>
      <c r="Q404" s="5" t="str">
        <f>IF(E404="","",VLOOKUP(W404,図書名リスト!A:W,20,0))</f>
        <v/>
      </c>
      <c r="R404" s="5" t="str">
        <f>IF(E404="","",VLOOKUP(W404,図書名リスト!A:W,22,0))</f>
        <v/>
      </c>
      <c r="S404" s="27" t="str">
        <f t="shared" si="62"/>
        <v xml:space="preserve"> </v>
      </c>
      <c r="T404" s="27" t="str">
        <f t="shared" si="63"/>
        <v>　</v>
      </c>
      <c r="U404" s="27" t="str">
        <f t="shared" si="64"/>
        <v xml:space="preserve"> </v>
      </c>
      <c r="V404" s="27">
        <f t="shared" si="65"/>
        <v>0</v>
      </c>
      <c r="W404" s="27" t="str">
        <f t="shared" si="66"/>
        <v/>
      </c>
      <c r="Z404" s="1" t="str">
        <f t="shared" si="58"/>
        <v/>
      </c>
      <c r="AA404" s="1" t="str">
        <f t="shared" si="59"/>
        <v/>
      </c>
      <c r="AB404" s="1" t="str">
        <f t="shared" si="60"/>
        <v/>
      </c>
      <c r="AC404" s="1" t="str">
        <f t="shared" si="61"/>
        <v/>
      </c>
    </row>
    <row r="405" spans="2:29" s="2" customFormat="1" ht="57" customHeight="1" x14ac:dyDescent="0.2">
      <c r="B405" s="31"/>
      <c r="C405" s="7"/>
      <c r="D405" s="7"/>
      <c r="E405" s="32"/>
      <c r="F405" s="33"/>
      <c r="G405" s="31"/>
      <c r="H405" s="6" t="str">
        <f>IF(E405="","",VLOOKUP(E405,各種マスタ!A:C,2,0))</f>
        <v/>
      </c>
      <c r="I405" s="34" t="str">
        <f>IF(E405="","",VLOOKUP(W405,図書名リスト!A:W,5,0))</f>
        <v/>
      </c>
      <c r="J405" s="34" t="str">
        <f>IF(E405="","",VLOOKUP(W405,図書名リスト!A:W,9,0))</f>
        <v/>
      </c>
      <c r="K405" s="34" t="str">
        <f>IF(E405="","",VLOOKUP(W405,図書名リスト!A:W,23,0))</f>
        <v/>
      </c>
      <c r="L405" s="5" t="str">
        <f>IF(E405="","",VLOOKUP(W405,図書名リスト!A:W,11,0))</f>
        <v/>
      </c>
      <c r="M405" s="35" t="str">
        <f>IF(E405="","",VLOOKUP(W405,図書名リスト!A:W,14,0))</f>
        <v/>
      </c>
      <c r="N405" s="36" t="str">
        <f>IF(E405="","",VLOOKUP(W405,図書名リスト!A:W,17,0))</f>
        <v/>
      </c>
      <c r="O405" s="5" t="str">
        <f>IF(E405="","",VLOOKUP(W405,図書名リスト!A:W,21,0))</f>
        <v/>
      </c>
      <c r="P405" s="5" t="str">
        <f>IF(E405="","",VLOOKUP(W405,図書名リスト!A:W,19,0))</f>
        <v/>
      </c>
      <c r="Q405" s="5" t="str">
        <f>IF(E405="","",VLOOKUP(W405,図書名リスト!A:W,20,0))</f>
        <v/>
      </c>
      <c r="R405" s="5" t="str">
        <f>IF(E405="","",VLOOKUP(W405,図書名リスト!A:W,22,0))</f>
        <v/>
      </c>
      <c r="S405" s="27" t="str">
        <f t="shared" si="62"/>
        <v xml:space="preserve"> </v>
      </c>
      <c r="T405" s="27" t="str">
        <f t="shared" si="63"/>
        <v>　</v>
      </c>
      <c r="U405" s="27" t="str">
        <f t="shared" si="64"/>
        <v xml:space="preserve"> </v>
      </c>
      <c r="V405" s="27">
        <f t="shared" si="65"/>
        <v>0</v>
      </c>
      <c r="W405" s="27" t="str">
        <f t="shared" si="66"/>
        <v/>
      </c>
      <c r="Z405" s="1" t="str">
        <f t="shared" si="58"/>
        <v/>
      </c>
      <c r="AA405" s="1" t="str">
        <f t="shared" si="59"/>
        <v/>
      </c>
      <c r="AB405" s="1" t="str">
        <f t="shared" si="60"/>
        <v/>
      </c>
      <c r="AC405" s="1" t="str">
        <f t="shared" si="61"/>
        <v/>
      </c>
    </row>
    <row r="406" spans="2:29" s="2" customFormat="1" ht="57" customHeight="1" x14ac:dyDescent="0.2">
      <c r="B406" s="31"/>
      <c r="C406" s="7"/>
      <c r="D406" s="7"/>
      <c r="E406" s="32"/>
      <c r="F406" s="33"/>
      <c r="G406" s="31"/>
      <c r="H406" s="6" t="str">
        <f>IF(E406="","",VLOOKUP(E406,各種マスタ!A:C,2,0))</f>
        <v/>
      </c>
      <c r="I406" s="34" t="str">
        <f>IF(E406="","",VLOOKUP(W406,図書名リスト!A:W,5,0))</f>
        <v/>
      </c>
      <c r="J406" s="34" t="str">
        <f>IF(E406="","",VLOOKUP(W406,図書名リスト!A:W,9,0))</f>
        <v/>
      </c>
      <c r="K406" s="34" t="str">
        <f>IF(E406="","",VLOOKUP(W406,図書名リスト!A:W,23,0))</f>
        <v/>
      </c>
      <c r="L406" s="5" t="str">
        <f>IF(E406="","",VLOOKUP(W406,図書名リスト!A:W,11,0))</f>
        <v/>
      </c>
      <c r="M406" s="35" t="str">
        <f>IF(E406="","",VLOOKUP(W406,図書名リスト!A:W,14,0))</f>
        <v/>
      </c>
      <c r="N406" s="36" t="str">
        <f>IF(E406="","",VLOOKUP(W406,図書名リスト!A:W,17,0))</f>
        <v/>
      </c>
      <c r="O406" s="5" t="str">
        <f>IF(E406="","",VLOOKUP(W406,図書名リスト!A:W,21,0))</f>
        <v/>
      </c>
      <c r="P406" s="5" t="str">
        <f>IF(E406="","",VLOOKUP(W406,図書名リスト!A:W,19,0))</f>
        <v/>
      </c>
      <c r="Q406" s="5" t="str">
        <f>IF(E406="","",VLOOKUP(W406,図書名リスト!A:W,20,0))</f>
        <v/>
      </c>
      <c r="R406" s="5" t="str">
        <f>IF(E406="","",VLOOKUP(W406,図書名リスト!A:W,22,0))</f>
        <v/>
      </c>
      <c r="S406" s="27" t="str">
        <f t="shared" si="62"/>
        <v xml:space="preserve"> </v>
      </c>
      <c r="T406" s="27" t="str">
        <f t="shared" si="63"/>
        <v>　</v>
      </c>
      <c r="U406" s="27" t="str">
        <f t="shared" si="64"/>
        <v xml:space="preserve"> </v>
      </c>
      <c r="V406" s="27">
        <f t="shared" si="65"/>
        <v>0</v>
      </c>
      <c r="W406" s="27" t="str">
        <f t="shared" si="66"/>
        <v/>
      </c>
      <c r="Z406" s="1" t="str">
        <f t="shared" si="58"/>
        <v/>
      </c>
      <c r="AA406" s="1" t="str">
        <f t="shared" si="59"/>
        <v/>
      </c>
      <c r="AB406" s="1" t="str">
        <f t="shared" si="60"/>
        <v/>
      </c>
      <c r="AC406" s="1" t="str">
        <f t="shared" si="61"/>
        <v/>
      </c>
    </row>
    <row r="407" spans="2:29" s="2" customFormat="1" ht="57" customHeight="1" x14ac:dyDescent="0.2">
      <c r="B407" s="31"/>
      <c r="C407" s="7"/>
      <c r="D407" s="7"/>
      <c r="E407" s="32"/>
      <c r="F407" s="33"/>
      <c r="G407" s="31"/>
      <c r="H407" s="6" t="str">
        <f>IF(E407="","",VLOOKUP(E407,各種マスタ!A:C,2,0))</f>
        <v/>
      </c>
      <c r="I407" s="34" t="str">
        <f>IF(E407="","",VLOOKUP(W407,図書名リスト!A:W,5,0))</f>
        <v/>
      </c>
      <c r="J407" s="34" t="str">
        <f>IF(E407="","",VLOOKUP(W407,図書名リスト!A:W,9,0))</f>
        <v/>
      </c>
      <c r="K407" s="34" t="str">
        <f>IF(E407="","",VLOOKUP(W407,図書名リスト!A:W,23,0))</f>
        <v/>
      </c>
      <c r="L407" s="5" t="str">
        <f>IF(E407="","",VLOOKUP(W407,図書名リスト!A:W,11,0))</f>
        <v/>
      </c>
      <c r="M407" s="35" t="str">
        <f>IF(E407="","",VLOOKUP(W407,図書名リスト!A:W,14,0))</f>
        <v/>
      </c>
      <c r="N407" s="36" t="str">
        <f>IF(E407="","",VLOOKUP(W407,図書名リスト!A:W,17,0))</f>
        <v/>
      </c>
      <c r="O407" s="5" t="str">
        <f>IF(E407="","",VLOOKUP(W407,図書名リスト!A:W,21,0))</f>
        <v/>
      </c>
      <c r="P407" s="5" t="str">
        <f>IF(E407="","",VLOOKUP(W407,図書名リスト!A:W,19,0))</f>
        <v/>
      </c>
      <c r="Q407" s="5" t="str">
        <f>IF(E407="","",VLOOKUP(W407,図書名リスト!A:W,20,0))</f>
        <v/>
      </c>
      <c r="R407" s="5" t="str">
        <f>IF(E407="","",VLOOKUP(W407,図書名リスト!A:W,22,0))</f>
        <v/>
      </c>
      <c r="S407" s="27" t="str">
        <f t="shared" si="62"/>
        <v xml:space="preserve"> </v>
      </c>
      <c r="T407" s="27" t="str">
        <f t="shared" si="63"/>
        <v>　</v>
      </c>
      <c r="U407" s="27" t="str">
        <f t="shared" si="64"/>
        <v xml:space="preserve"> </v>
      </c>
      <c r="V407" s="27">
        <f t="shared" si="65"/>
        <v>0</v>
      </c>
      <c r="W407" s="27" t="str">
        <f t="shared" si="66"/>
        <v/>
      </c>
      <c r="Z407" s="1" t="str">
        <f t="shared" si="58"/>
        <v/>
      </c>
      <c r="AA407" s="1" t="str">
        <f t="shared" si="59"/>
        <v/>
      </c>
      <c r="AB407" s="1" t="str">
        <f t="shared" si="60"/>
        <v/>
      </c>
      <c r="AC407" s="1" t="str">
        <f t="shared" si="61"/>
        <v/>
      </c>
    </row>
    <row r="408" spans="2:29" s="2" customFormat="1" ht="57" customHeight="1" x14ac:dyDescent="0.2">
      <c r="B408" s="31"/>
      <c r="C408" s="7"/>
      <c r="D408" s="7"/>
      <c r="E408" s="32"/>
      <c r="F408" s="33"/>
      <c r="G408" s="31"/>
      <c r="H408" s="6" t="str">
        <f>IF(E408="","",VLOOKUP(E408,各種マスタ!A:C,2,0))</f>
        <v/>
      </c>
      <c r="I408" s="34" t="str">
        <f>IF(E408="","",VLOOKUP(W408,図書名リスト!A:W,5,0))</f>
        <v/>
      </c>
      <c r="J408" s="34" t="str">
        <f>IF(E408="","",VLOOKUP(W408,図書名リスト!A:W,9,0))</f>
        <v/>
      </c>
      <c r="K408" s="34" t="str">
        <f>IF(E408="","",VLOOKUP(W408,図書名リスト!A:W,23,0))</f>
        <v/>
      </c>
      <c r="L408" s="5" t="str">
        <f>IF(E408="","",VLOOKUP(W408,図書名リスト!A:W,11,0))</f>
        <v/>
      </c>
      <c r="M408" s="35" t="str">
        <f>IF(E408="","",VLOOKUP(W408,図書名リスト!A:W,14,0))</f>
        <v/>
      </c>
      <c r="N408" s="36" t="str">
        <f>IF(E408="","",VLOOKUP(W408,図書名リスト!A:W,17,0))</f>
        <v/>
      </c>
      <c r="O408" s="5" t="str">
        <f>IF(E408="","",VLOOKUP(W408,図書名リスト!A:W,21,0))</f>
        <v/>
      </c>
      <c r="P408" s="5" t="str">
        <f>IF(E408="","",VLOOKUP(W408,図書名リスト!A:W,19,0))</f>
        <v/>
      </c>
      <c r="Q408" s="5" t="str">
        <f>IF(E408="","",VLOOKUP(W408,図書名リスト!A:W,20,0))</f>
        <v/>
      </c>
      <c r="R408" s="5" t="str">
        <f>IF(E408="","",VLOOKUP(W408,図書名リスト!A:W,22,0))</f>
        <v/>
      </c>
      <c r="S408" s="27" t="str">
        <f t="shared" si="62"/>
        <v xml:space="preserve"> </v>
      </c>
      <c r="T408" s="27" t="str">
        <f t="shared" si="63"/>
        <v>　</v>
      </c>
      <c r="U408" s="27" t="str">
        <f t="shared" si="64"/>
        <v xml:space="preserve"> </v>
      </c>
      <c r="V408" s="27">
        <f t="shared" si="65"/>
        <v>0</v>
      </c>
      <c r="W408" s="27" t="str">
        <f t="shared" si="66"/>
        <v/>
      </c>
      <c r="Z408" s="1" t="str">
        <f t="shared" si="58"/>
        <v/>
      </c>
      <c r="AA408" s="1" t="str">
        <f t="shared" si="59"/>
        <v/>
      </c>
      <c r="AB408" s="1" t="str">
        <f t="shared" si="60"/>
        <v/>
      </c>
      <c r="AC408" s="1" t="str">
        <f t="shared" si="61"/>
        <v/>
      </c>
    </row>
    <row r="409" spans="2:29" s="2" customFormat="1" ht="57" customHeight="1" x14ac:dyDescent="0.2">
      <c r="B409" s="31"/>
      <c r="C409" s="7"/>
      <c r="D409" s="7"/>
      <c r="E409" s="32"/>
      <c r="F409" s="33"/>
      <c r="G409" s="31"/>
      <c r="H409" s="6" t="str">
        <f>IF(E409="","",VLOOKUP(E409,各種マスタ!A:C,2,0))</f>
        <v/>
      </c>
      <c r="I409" s="34" t="str">
        <f>IF(E409="","",VLOOKUP(W409,図書名リスト!A:W,5,0))</f>
        <v/>
      </c>
      <c r="J409" s="34" t="str">
        <f>IF(E409="","",VLOOKUP(W409,図書名リスト!A:W,9,0))</f>
        <v/>
      </c>
      <c r="K409" s="34" t="str">
        <f>IF(E409="","",VLOOKUP(W409,図書名リスト!A:W,23,0))</f>
        <v/>
      </c>
      <c r="L409" s="5" t="str">
        <f>IF(E409="","",VLOOKUP(W409,図書名リスト!A:W,11,0))</f>
        <v/>
      </c>
      <c r="M409" s="35" t="str">
        <f>IF(E409="","",VLOOKUP(W409,図書名リスト!A:W,14,0))</f>
        <v/>
      </c>
      <c r="N409" s="36" t="str">
        <f>IF(E409="","",VLOOKUP(W409,図書名リスト!A:W,17,0))</f>
        <v/>
      </c>
      <c r="O409" s="5" t="str">
        <f>IF(E409="","",VLOOKUP(W409,図書名リスト!A:W,21,0))</f>
        <v/>
      </c>
      <c r="P409" s="5" t="str">
        <f>IF(E409="","",VLOOKUP(W409,図書名リスト!A:W,19,0))</f>
        <v/>
      </c>
      <c r="Q409" s="5" t="str">
        <f>IF(E409="","",VLOOKUP(W409,図書名リスト!A:W,20,0))</f>
        <v/>
      </c>
      <c r="R409" s="5" t="str">
        <f>IF(E409="","",VLOOKUP(W409,図書名リスト!A:W,22,0))</f>
        <v/>
      </c>
      <c r="S409" s="27" t="str">
        <f t="shared" si="62"/>
        <v xml:space="preserve"> </v>
      </c>
      <c r="T409" s="27" t="str">
        <f t="shared" si="63"/>
        <v>　</v>
      </c>
      <c r="U409" s="27" t="str">
        <f t="shared" si="64"/>
        <v xml:space="preserve"> </v>
      </c>
      <c r="V409" s="27">
        <f t="shared" si="65"/>
        <v>0</v>
      </c>
      <c r="W409" s="27" t="str">
        <f t="shared" si="66"/>
        <v/>
      </c>
      <c r="Z409" s="1" t="str">
        <f t="shared" si="58"/>
        <v/>
      </c>
      <c r="AA409" s="1" t="str">
        <f t="shared" si="59"/>
        <v/>
      </c>
      <c r="AB409" s="1" t="str">
        <f t="shared" si="60"/>
        <v/>
      </c>
      <c r="AC409" s="1" t="str">
        <f t="shared" si="61"/>
        <v/>
      </c>
    </row>
    <row r="410" spans="2:29" s="2" customFormat="1" ht="57" customHeight="1" x14ac:dyDescent="0.2">
      <c r="B410" s="31"/>
      <c r="C410" s="7"/>
      <c r="D410" s="7"/>
      <c r="E410" s="32"/>
      <c r="F410" s="33"/>
      <c r="G410" s="31"/>
      <c r="H410" s="6" t="str">
        <f>IF(E410="","",VLOOKUP(E410,各種マスタ!A:C,2,0))</f>
        <v/>
      </c>
      <c r="I410" s="34" t="str">
        <f>IF(E410="","",VLOOKUP(W410,図書名リスト!A:W,5,0))</f>
        <v/>
      </c>
      <c r="J410" s="34" t="str">
        <f>IF(E410="","",VLOOKUP(W410,図書名リスト!A:W,9,0))</f>
        <v/>
      </c>
      <c r="K410" s="34" t="str">
        <f>IF(E410="","",VLOOKUP(W410,図書名リスト!A:W,23,0))</f>
        <v/>
      </c>
      <c r="L410" s="5" t="str">
        <f>IF(E410="","",VLOOKUP(W410,図書名リスト!A:W,11,0))</f>
        <v/>
      </c>
      <c r="M410" s="35" t="str">
        <f>IF(E410="","",VLOOKUP(W410,図書名リスト!A:W,14,0))</f>
        <v/>
      </c>
      <c r="N410" s="36" t="str">
        <f>IF(E410="","",VLOOKUP(W410,図書名リスト!A:W,17,0))</f>
        <v/>
      </c>
      <c r="O410" s="5" t="str">
        <f>IF(E410="","",VLOOKUP(W410,図書名リスト!A:W,21,0))</f>
        <v/>
      </c>
      <c r="P410" s="5" t="str">
        <f>IF(E410="","",VLOOKUP(W410,図書名リスト!A:W,19,0))</f>
        <v/>
      </c>
      <c r="Q410" s="5" t="str">
        <f>IF(E410="","",VLOOKUP(W410,図書名リスト!A:W,20,0))</f>
        <v/>
      </c>
      <c r="R410" s="5" t="str">
        <f>IF(E410="","",VLOOKUP(W410,図書名リスト!A:W,22,0))</f>
        <v/>
      </c>
      <c r="S410" s="27" t="str">
        <f t="shared" si="62"/>
        <v xml:space="preserve"> </v>
      </c>
      <c r="T410" s="27" t="str">
        <f t="shared" si="63"/>
        <v>　</v>
      </c>
      <c r="U410" s="27" t="str">
        <f t="shared" si="64"/>
        <v xml:space="preserve"> </v>
      </c>
      <c r="V410" s="27">
        <f t="shared" si="65"/>
        <v>0</v>
      </c>
      <c r="W410" s="27" t="str">
        <f t="shared" si="66"/>
        <v/>
      </c>
      <c r="Z410" s="1" t="str">
        <f t="shared" si="58"/>
        <v/>
      </c>
      <c r="AA410" s="1" t="str">
        <f t="shared" si="59"/>
        <v/>
      </c>
      <c r="AB410" s="1" t="str">
        <f t="shared" si="60"/>
        <v/>
      </c>
      <c r="AC410" s="1" t="str">
        <f t="shared" si="61"/>
        <v/>
      </c>
    </row>
    <row r="411" spans="2:29" s="2" customFormat="1" ht="57" customHeight="1" x14ac:dyDescent="0.2">
      <c r="B411" s="31"/>
      <c r="C411" s="7"/>
      <c r="D411" s="7"/>
      <c r="E411" s="32"/>
      <c r="F411" s="33"/>
      <c r="G411" s="31"/>
      <c r="H411" s="6" t="str">
        <f>IF(E411="","",VLOOKUP(E411,各種マスタ!A:C,2,0))</f>
        <v/>
      </c>
      <c r="I411" s="34" t="str">
        <f>IF(E411="","",VLOOKUP(W411,図書名リスト!A:W,5,0))</f>
        <v/>
      </c>
      <c r="J411" s="34" t="str">
        <f>IF(E411="","",VLOOKUP(W411,図書名リスト!A:W,9,0))</f>
        <v/>
      </c>
      <c r="K411" s="34" t="str">
        <f>IF(E411="","",VLOOKUP(W411,図書名リスト!A:W,23,0))</f>
        <v/>
      </c>
      <c r="L411" s="5" t="str">
        <f>IF(E411="","",VLOOKUP(W411,図書名リスト!A:W,11,0))</f>
        <v/>
      </c>
      <c r="M411" s="35" t="str">
        <f>IF(E411="","",VLOOKUP(W411,図書名リスト!A:W,14,0))</f>
        <v/>
      </c>
      <c r="N411" s="36" t="str">
        <f>IF(E411="","",VLOOKUP(W411,図書名リスト!A:W,17,0))</f>
        <v/>
      </c>
      <c r="O411" s="5" t="str">
        <f>IF(E411="","",VLOOKUP(W411,図書名リスト!A:W,21,0))</f>
        <v/>
      </c>
      <c r="P411" s="5" t="str">
        <f>IF(E411="","",VLOOKUP(W411,図書名リスト!A:W,19,0))</f>
        <v/>
      </c>
      <c r="Q411" s="5" t="str">
        <f>IF(E411="","",VLOOKUP(W411,図書名リスト!A:W,20,0))</f>
        <v/>
      </c>
      <c r="R411" s="5" t="str">
        <f>IF(E411="","",VLOOKUP(W411,図書名リスト!A:W,22,0))</f>
        <v/>
      </c>
      <c r="S411" s="27" t="str">
        <f t="shared" si="62"/>
        <v xml:space="preserve"> </v>
      </c>
      <c r="T411" s="27" t="str">
        <f t="shared" si="63"/>
        <v>　</v>
      </c>
      <c r="U411" s="27" t="str">
        <f t="shared" si="64"/>
        <v xml:space="preserve"> </v>
      </c>
      <c r="V411" s="27">
        <f t="shared" si="65"/>
        <v>0</v>
      </c>
      <c r="W411" s="27" t="str">
        <f t="shared" si="66"/>
        <v/>
      </c>
      <c r="Z411" s="1" t="str">
        <f t="shared" si="58"/>
        <v/>
      </c>
      <c r="AA411" s="1" t="str">
        <f t="shared" si="59"/>
        <v/>
      </c>
      <c r="AB411" s="1" t="str">
        <f t="shared" si="60"/>
        <v/>
      </c>
      <c r="AC411" s="1" t="str">
        <f t="shared" si="61"/>
        <v/>
      </c>
    </row>
    <row r="412" spans="2:29" s="2" customFormat="1" ht="57" customHeight="1" x14ac:dyDescent="0.2">
      <c r="B412" s="31"/>
      <c r="C412" s="7"/>
      <c r="D412" s="7"/>
      <c r="E412" s="32"/>
      <c r="F412" s="33"/>
      <c r="G412" s="31"/>
      <c r="H412" s="6" t="str">
        <f>IF(E412="","",VLOOKUP(E412,各種マスタ!A:C,2,0))</f>
        <v/>
      </c>
      <c r="I412" s="34" t="str">
        <f>IF(E412="","",VLOOKUP(W412,図書名リスト!A:W,5,0))</f>
        <v/>
      </c>
      <c r="J412" s="34" t="str">
        <f>IF(E412="","",VLOOKUP(W412,図書名リスト!A:W,9,0))</f>
        <v/>
      </c>
      <c r="K412" s="34" t="str">
        <f>IF(E412="","",VLOOKUP(W412,図書名リスト!A:W,23,0))</f>
        <v/>
      </c>
      <c r="L412" s="5" t="str">
        <f>IF(E412="","",VLOOKUP(W412,図書名リスト!A:W,11,0))</f>
        <v/>
      </c>
      <c r="M412" s="35" t="str">
        <f>IF(E412="","",VLOOKUP(W412,図書名リスト!A:W,14,0))</f>
        <v/>
      </c>
      <c r="N412" s="36" t="str">
        <f>IF(E412="","",VLOOKUP(W412,図書名リスト!A:W,17,0))</f>
        <v/>
      </c>
      <c r="O412" s="5" t="str">
        <f>IF(E412="","",VLOOKUP(W412,図書名リスト!A:W,21,0))</f>
        <v/>
      </c>
      <c r="P412" s="5" t="str">
        <f>IF(E412="","",VLOOKUP(W412,図書名リスト!A:W,19,0))</f>
        <v/>
      </c>
      <c r="Q412" s="5" t="str">
        <f>IF(E412="","",VLOOKUP(W412,図書名リスト!A:W,20,0))</f>
        <v/>
      </c>
      <c r="R412" s="5" t="str">
        <f>IF(E412="","",VLOOKUP(W412,図書名リスト!A:W,22,0))</f>
        <v/>
      </c>
      <c r="S412" s="27" t="str">
        <f t="shared" si="62"/>
        <v xml:space="preserve"> </v>
      </c>
      <c r="T412" s="27" t="str">
        <f t="shared" si="63"/>
        <v>　</v>
      </c>
      <c r="U412" s="27" t="str">
        <f t="shared" si="64"/>
        <v xml:space="preserve"> </v>
      </c>
      <c r="V412" s="27">
        <f t="shared" si="65"/>
        <v>0</v>
      </c>
      <c r="W412" s="27" t="str">
        <f t="shared" si="66"/>
        <v/>
      </c>
      <c r="Z412" s="1" t="str">
        <f t="shared" si="58"/>
        <v/>
      </c>
      <c r="AA412" s="1" t="str">
        <f t="shared" si="59"/>
        <v/>
      </c>
      <c r="AB412" s="1" t="str">
        <f t="shared" si="60"/>
        <v/>
      </c>
      <c r="AC412" s="1" t="str">
        <f t="shared" si="61"/>
        <v/>
      </c>
    </row>
    <row r="413" spans="2:29" s="2" customFormat="1" ht="57" customHeight="1" x14ac:dyDescent="0.2">
      <c r="B413" s="31"/>
      <c r="C413" s="7"/>
      <c r="D413" s="7"/>
      <c r="E413" s="32"/>
      <c r="F413" s="33"/>
      <c r="G413" s="31"/>
      <c r="H413" s="6" t="str">
        <f>IF(E413="","",VLOOKUP(E413,各種マスタ!A:C,2,0))</f>
        <v/>
      </c>
      <c r="I413" s="34" t="str">
        <f>IF(E413="","",VLOOKUP(W413,図書名リスト!A:W,5,0))</f>
        <v/>
      </c>
      <c r="J413" s="34" t="str">
        <f>IF(E413="","",VLOOKUP(W413,図書名リスト!A:W,9,0))</f>
        <v/>
      </c>
      <c r="K413" s="34" t="str">
        <f>IF(E413="","",VLOOKUP(W413,図書名リスト!A:W,23,0))</f>
        <v/>
      </c>
      <c r="L413" s="5" t="str">
        <f>IF(E413="","",VLOOKUP(W413,図書名リスト!A:W,11,0))</f>
        <v/>
      </c>
      <c r="M413" s="35" t="str">
        <f>IF(E413="","",VLOOKUP(W413,図書名リスト!A:W,14,0))</f>
        <v/>
      </c>
      <c r="N413" s="36" t="str">
        <f>IF(E413="","",VLOOKUP(W413,図書名リスト!A:W,17,0))</f>
        <v/>
      </c>
      <c r="O413" s="5" t="str">
        <f>IF(E413="","",VLOOKUP(W413,図書名リスト!A:W,21,0))</f>
        <v/>
      </c>
      <c r="P413" s="5" t="str">
        <f>IF(E413="","",VLOOKUP(W413,図書名リスト!A:W,19,0))</f>
        <v/>
      </c>
      <c r="Q413" s="5" t="str">
        <f>IF(E413="","",VLOOKUP(W413,図書名リスト!A:W,20,0))</f>
        <v/>
      </c>
      <c r="R413" s="5" t="str">
        <f>IF(E413="","",VLOOKUP(W413,図書名リスト!A:W,22,0))</f>
        <v/>
      </c>
      <c r="S413" s="27" t="str">
        <f t="shared" si="62"/>
        <v xml:space="preserve"> </v>
      </c>
      <c r="T413" s="27" t="str">
        <f t="shared" si="63"/>
        <v>　</v>
      </c>
      <c r="U413" s="27" t="str">
        <f t="shared" si="64"/>
        <v xml:space="preserve"> </v>
      </c>
      <c r="V413" s="27">
        <f t="shared" si="65"/>
        <v>0</v>
      </c>
      <c r="W413" s="27" t="str">
        <f t="shared" si="66"/>
        <v/>
      </c>
      <c r="Z413" s="1" t="str">
        <f t="shared" si="58"/>
        <v/>
      </c>
      <c r="AA413" s="1" t="str">
        <f t="shared" si="59"/>
        <v/>
      </c>
      <c r="AB413" s="1" t="str">
        <f t="shared" si="60"/>
        <v/>
      </c>
      <c r="AC413" s="1" t="str">
        <f t="shared" si="61"/>
        <v/>
      </c>
    </row>
    <row r="414" spans="2:29" s="2" customFormat="1" ht="57" customHeight="1" x14ac:dyDescent="0.2">
      <c r="B414" s="31"/>
      <c r="C414" s="7"/>
      <c r="D414" s="7"/>
      <c r="E414" s="32"/>
      <c r="F414" s="33"/>
      <c r="G414" s="31"/>
      <c r="H414" s="6" t="str">
        <f>IF(E414="","",VLOOKUP(E414,各種マスタ!A:C,2,0))</f>
        <v/>
      </c>
      <c r="I414" s="34" t="str">
        <f>IF(E414="","",VLOOKUP(W414,図書名リスト!A:W,5,0))</f>
        <v/>
      </c>
      <c r="J414" s="34" t="str">
        <f>IF(E414="","",VLOOKUP(W414,図書名リスト!A:W,9,0))</f>
        <v/>
      </c>
      <c r="K414" s="34" t="str">
        <f>IF(E414="","",VLOOKUP(W414,図書名リスト!A:W,23,0))</f>
        <v/>
      </c>
      <c r="L414" s="5" t="str">
        <f>IF(E414="","",VLOOKUP(W414,図書名リスト!A:W,11,0))</f>
        <v/>
      </c>
      <c r="M414" s="35" t="str">
        <f>IF(E414="","",VLOOKUP(W414,図書名リスト!A:W,14,0))</f>
        <v/>
      </c>
      <c r="N414" s="36" t="str">
        <f>IF(E414="","",VLOOKUP(W414,図書名リスト!A:W,17,0))</f>
        <v/>
      </c>
      <c r="O414" s="5" t="str">
        <f>IF(E414="","",VLOOKUP(W414,図書名リスト!A:W,21,0))</f>
        <v/>
      </c>
      <c r="P414" s="5" t="str">
        <f>IF(E414="","",VLOOKUP(W414,図書名リスト!A:W,19,0))</f>
        <v/>
      </c>
      <c r="Q414" s="5" t="str">
        <f>IF(E414="","",VLOOKUP(W414,図書名リスト!A:W,20,0))</f>
        <v/>
      </c>
      <c r="R414" s="5" t="str">
        <f>IF(E414="","",VLOOKUP(W414,図書名リスト!A:W,22,0))</f>
        <v/>
      </c>
      <c r="S414" s="27" t="str">
        <f t="shared" si="62"/>
        <v xml:space="preserve"> </v>
      </c>
      <c r="T414" s="27" t="str">
        <f t="shared" si="63"/>
        <v>　</v>
      </c>
      <c r="U414" s="27" t="str">
        <f t="shared" si="64"/>
        <v xml:space="preserve"> </v>
      </c>
      <c r="V414" s="27">
        <f t="shared" si="65"/>
        <v>0</v>
      </c>
      <c r="W414" s="27" t="str">
        <f t="shared" si="66"/>
        <v/>
      </c>
      <c r="Z414" s="1" t="str">
        <f t="shared" si="58"/>
        <v/>
      </c>
      <c r="AA414" s="1" t="str">
        <f t="shared" si="59"/>
        <v/>
      </c>
      <c r="AB414" s="1" t="str">
        <f t="shared" si="60"/>
        <v/>
      </c>
      <c r="AC414" s="1" t="str">
        <f t="shared" si="61"/>
        <v/>
      </c>
    </row>
    <row r="415" spans="2:29" s="2" customFormat="1" ht="57" customHeight="1" x14ac:dyDescent="0.2">
      <c r="B415" s="31"/>
      <c r="C415" s="7"/>
      <c r="D415" s="7"/>
      <c r="E415" s="32"/>
      <c r="F415" s="33"/>
      <c r="G415" s="31"/>
      <c r="H415" s="6" t="str">
        <f>IF(E415="","",VLOOKUP(E415,各種マスタ!A:C,2,0))</f>
        <v/>
      </c>
      <c r="I415" s="34" t="str">
        <f>IF(E415="","",VLOOKUP(W415,図書名リスト!A:W,5,0))</f>
        <v/>
      </c>
      <c r="J415" s="34" t="str">
        <f>IF(E415="","",VLOOKUP(W415,図書名リスト!A:W,9,0))</f>
        <v/>
      </c>
      <c r="K415" s="34" t="str">
        <f>IF(E415="","",VLOOKUP(W415,図書名リスト!A:W,23,0))</f>
        <v/>
      </c>
      <c r="L415" s="5" t="str">
        <f>IF(E415="","",VLOOKUP(W415,図書名リスト!A:W,11,0))</f>
        <v/>
      </c>
      <c r="M415" s="35" t="str">
        <f>IF(E415="","",VLOOKUP(W415,図書名リスト!A:W,14,0))</f>
        <v/>
      </c>
      <c r="N415" s="36" t="str">
        <f>IF(E415="","",VLOOKUP(W415,図書名リスト!A:W,17,0))</f>
        <v/>
      </c>
      <c r="O415" s="5" t="str">
        <f>IF(E415="","",VLOOKUP(W415,図書名リスト!A:W,21,0))</f>
        <v/>
      </c>
      <c r="P415" s="5" t="str">
        <f>IF(E415="","",VLOOKUP(W415,図書名リスト!A:W,19,0))</f>
        <v/>
      </c>
      <c r="Q415" s="5" t="str">
        <f>IF(E415="","",VLOOKUP(W415,図書名リスト!A:W,20,0))</f>
        <v/>
      </c>
      <c r="R415" s="5" t="str">
        <f>IF(E415="","",VLOOKUP(W415,図書名リスト!A:W,22,0))</f>
        <v/>
      </c>
      <c r="S415" s="27" t="str">
        <f t="shared" si="62"/>
        <v xml:space="preserve"> </v>
      </c>
      <c r="T415" s="27" t="str">
        <f t="shared" si="63"/>
        <v>　</v>
      </c>
      <c r="U415" s="27" t="str">
        <f t="shared" si="64"/>
        <v xml:space="preserve"> </v>
      </c>
      <c r="V415" s="27">
        <f t="shared" si="65"/>
        <v>0</v>
      </c>
      <c r="W415" s="27" t="str">
        <f t="shared" si="66"/>
        <v/>
      </c>
      <c r="Z415" s="1" t="str">
        <f t="shared" si="58"/>
        <v/>
      </c>
      <c r="AA415" s="1" t="str">
        <f t="shared" si="59"/>
        <v/>
      </c>
      <c r="AB415" s="1" t="str">
        <f t="shared" si="60"/>
        <v/>
      </c>
      <c r="AC415" s="1" t="str">
        <f t="shared" si="61"/>
        <v/>
      </c>
    </row>
    <row r="416" spans="2:29" s="2" customFormat="1" ht="57" customHeight="1" x14ac:dyDescent="0.2">
      <c r="B416" s="31"/>
      <c r="C416" s="7"/>
      <c r="D416" s="7"/>
      <c r="E416" s="32"/>
      <c r="F416" s="33"/>
      <c r="G416" s="31"/>
      <c r="H416" s="6" t="str">
        <f>IF(E416="","",VLOOKUP(E416,各種マスタ!A:C,2,0))</f>
        <v/>
      </c>
      <c r="I416" s="34" t="str">
        <f>IF(E416="","",VLOOKUP(W416,図書名リスト!A:W,5,0))</f>
        <v/>
      </c>
      <c r="J416" s="34" t="str">
        <f>IF(E416="","",VLOOKUP(W416,図書名リスト!A:W,9,0))</f>
        <v/>
      </c>
      <c r="K416" s="34" t="str">
        <f>IF(E416="","",VLOOKUP(W416,図書名リスト!A:W,23,0))</f>
        <v/>
      </c>
      <c r="L416" s="5" t="str">
        <f>IF(E416="","",VLOOKUP(W416,図書名リスト!A:W,11,0))</f>
        <v/>
      </c>
      <c r="M416" s="35" t="str">
        <f>IF(E416="","",VLOOKUP(W416,図書名リスト!A:W,14,0))</f>
        <v/>
      </c>
      <c r="N416" s="36" t="str">
        <f>IF(E416="","",VLOOKUP(W416,図書名リスト!A:W,17,0))</f>
        <v/>
      </c>
      <c r="O416" s="5" t="str">
        <f>IF(E416="","",VLOOKUP(W416,図書名リスト!A:W,21,0))</f>
        <v/>
      </c>
      <c r="P416" s="5" t="str">
        <f>IF(E416="","",VLOOKUP(W416,図書名リスト!A:W,19,0))</f>
        <v/>
      </c>
      <c r="Q416" s="5" t="str">
        <f>IF(E416="","",VLOOKUP(W416,図書名リスト!A:W,20,0))</f>
        <v/>
      </c>
      <c r="R416" s="5" t="str">
        <f>IF(E416="","",VLOOKUP(W416,図書名リスト!A:W,22,0))</f>
        <v/>
      </c>
      <c r="S416" s="27" t="str">
        <f t="shared" si="62"/>
        <v xml:space="preserve"> </v>
      </c>
      <c r="T416" s="27" t="str">
        <f t="shared" si="63"/>
        <v>　</v>
      </c>
      <c r="U416" s="27" t="str">
        <f t="shared" si="64"/>
        <v xml:space="preserve"> </v>
      </c>
      <c r="V416" s="27">
        <f t="shared" si="65"/>
        <v>0</v>
      </c>
      <c r="W416" s="27" t="str">
        <f t="shared" si="66"/>
        <v/>
      </c>
      <c r="Z416" s="1" t="str">
        <f t="shared" si="58"/>
        <v/>
      </c>
      <c r="AA416" s="1" t="str">
        <f t="shared" si="59"/>
        <v/>
      </c>
      <c r="AB416" s="1" t="str">
        <f t="shared" si="60"/>
        <v/>
      </c>
      <c r="AC416" s="1" t="str">
        <f t="shared" si="61"/>
        <v/>
      </c>
    </row>
    <row r="417" spans="2:29" s="2" customFormat="1" ht="57" customHeight="1" x14ac:dyDescent="0.2">
      <c r="B417" s="31"/>
      <c r="C417" s="7"/>
      <c r="D417" s="7"/>
      <c r="E417" s="32"/>
      <c r="F417" s="33"/>
      <c r="G417" s="31"/>
      <c r="H417" s="6" t="str">
        <f>IF(E417="","",VLOOKUP(E417,各種マスタ!A:C,2,0))</f>
        <v/>
      </c>
      <c r="I417" s="34" t="str">
        <f>IF(E417="","",VLOOKUP(W417,図書名リスト!A:W,5,0))</f>
        <v/>
      </c>
      <c r="J417" s="34" t="str">
        <f>IF(E417="","",VLOOKUP(W417,図書名リスト!A:W,9,0))</f>
        <v/>
      </c>
      <c r="K417" s="34" t="str">
        <f>IF(E417="","",VLOOKUP(W417,図書名リスト!A:W,23,0))</f>
        <v/>
      </c>
      <c r="L417" s="5" t="str">
        <f>IF(E417="","",VLOOKUP(W417,図書名リスト!A:W,11,0))</f>
        <v/>
      </c>
      <c r="M417" s="35" t="str">
        <f>IF(E417="","",VLOOKUP(W417,図書名リスト!A:W,14,0))</f>
        <v/>
      </c>
      <c r="N417" s="36" t="str">
        <f>IF(E417="","",VLOOKUP(W417,図書名リスト!A:W,17,0))</f>
        <v/>
      </c>
      <c r="O417" s="5" t="str">
        <f>IF(E417="","",VLOOKUP(W417,図書名リスト!A:W,21,0))</f>
        <v/>
      </c>
      <c r="P417" s="5" t="str">
        <f>IF(E417="","",VLOOKUP(W417,図書名リスト!A:W,19,0))</f>
        <v/>
      </c>
      <c r="Q417" s="5" t="str">
        <f>IF(E417="","",VLOOKUP(W417,図書名リスト!A:W,20,0))</f>
        <v/>
      </c>
      <c r="R417" s="5" t="str">
        <f>IF(E417="","",VLOOKUP(W417,図書名リスト!A:W,22,0))</f>
        <v/>
      </c>
      <c r="S417" s="27" t="str">
        <f t="shared" si="62"/>
        <v xml:space="preserve"> </v>
      </c>
      <c r="T417" s="27" t="str">
        <f t="shared" si="63"/>
        <v>　</v>
      </c>
      <c r="U417" s="27" t="str">
        <f t="shared" si="64"/>
        <v xml:space="preserve"> </v>
      </c>
      <c r="V417" s="27">
        <f t="shared" si="65"/>
        <v>0</v>
      </c>
      <c r="W417" s="27" t="str">
        <f t="shared" si="66"/>
        <v/>
      </c>
      <c r="Z417" s="1" t="str">
        <f t="shared" si="58"/>
        <v/>
      </c>
      <c r="AA417" s="1" t="str">
        <f t="shared" si="59"/>
        <v/>
      </c>
      <c r="AB417" s="1" t="str">
        <f t="shared" si="60"/>
        <v/>
      </c>
      <c r="AC417" s="1" t="str">
        <f t="shared" si="61"/>
        <v/>
      </c>
    </row>
    <row r="418" spans="2:29" s="2" customFormat="1" ht="57" customHeight="1" x14ac:dyDescent="0.2">
      <c r="B418" s="31"/>
      <c r="C418" s="7"/>
      <c r="D418" s="7"/>
      <c r="E418" s="32"/>
      <c r="F418" s="33"/>
      <c r="G418" s="31"/>
      <c r="H418" s="6" t="str">
        <f>IF(E418="","",VLOOKUP(E418,各種マスタ!A:C,2,0))</f>
        <v/>
      </c>
      <c r="I418" s="34" t="str">
        <f>IF(E418="","",VLOOKUP(W418,図書名リスト!A:W,5,0))</f>
        <v/>
      </c>
      <c r="J418" s="34" t="str">
        <f>IF(E418="","",VLOOKUP(W418,図書名リスト!A:W,9,0))</f>
        <v/>
      </c>
      <c r="K418" s="34" t="str">
        <f>IF(E418="","",VLOOKUP(W418,図書名リスト!A:W,23,0))</f>
        <v/>
      </c>
      <c r="L418" s="5" t="str">
        <f>IF(E418="","",VLOOKUP(W418,図書名リスト!A:W,11,0))</f>
        <v/>
      </c>
      <c r="M418" s="35" t="str">
        <f>IF(E418="","",VLOOKUP(W418,図書名リスト!A:W,14,0))</f>
        <v/>
      </c>
      <c r="N418" s="36" t="str">
        <f>IF(E418="","",VLOOKUP(W418,図書名リスト!A:W,17,0))</f>
        <v/>
      </c>
      <c r="O418" s="5" t="str">
        <f>IF(E418="","",VLOOKUP(W418,図書名リスト!A:W,21,0))</f>
        <v/>
      </c>
      <c r="P418" s="5" t="str">
        <f>IF(E418="","",VLOOKUP(W418,図書名リスト!A:W,19,0))</f>
        <v/>
      </c>
      <c r="Q418" s="5" t="str">
        <f>IF(E418="","",VLOOKUP(W418,図書名リスト!A:W,20,0))</f>
        <v/>
      </c>
      <c r="R418" s="5" t="str">
        <f>IF(E418="","",VLOOKUP(W418,図書名リスト!A:W,22,0))</f>
        <v/>
      </c>
      <c r="S418" s="27" t="str">
        <f t="shared" si="62"/>
        <v xml:space="preserve"> </v>
      </c>
      <c r="T418" s="27" t="str">
        <f t="shared" si="63"/>
        <v>　</v>
      </c>
      <c r="U418" s="27" t="str">
        <f t="shared" si="64"/>
        <v xml:space="preserve"> </v>
      </c>
      <c r="V418" s="27">
        <f t="shared" si="65"/>
        <v>0</v>
      </c>
      <c r="W418" s="27" t="str">
        <f t="shared" si="66"/>
        <v/>
      </c>
      <c r="Z418" s="1" t="str">
        <f t="shared" si="58"/>
        <v/>
      </c>
      <c r="AA418" s="1" t="str">
        <f t="shared" si="59"/>
        <v/>
      </c>
      <c r="AB418" s="1" t="str">
        <f t="shared" si="60"/>
        <v/>
      </c>
      <c r="AC418" s="1" t="str">
        <f t="shared" si="61"/>
        <v/>
      </c>
    </row>
    <row r="419" spans="2:29" s="2" customFormat="1" ht="57" customHeight="1" x14ac:dyDescent="0.2">
      <c r="B419" s="31"/>
      <c r="C419" s="7"/>
      <c r="D419" s="7"/>
      <c r="E419" s="32"/>
      <c r="F419" s="33"/>
      <c r="G419" s="31"/>
      <c r="H419" s="6" t="str">
        <f>IF(E419="","",VLOOKUP(E419,各種マスタ!A:C,2,0))</f>
        <v/>
      </c>
      <c r="I419" s="34" t="str">
        <f>IF(E419="","",VLOOKUP(W419,図書名リスト!A:W,5,0))</f>
        <v/>
      </c>
      <c r="J419" s="34" t="str">
        <f>IF(E419="","",VLOOKUP(W419,図書名リスト!A:W,9,0))</f>
        <v/>
      </c>
      <c r="K419" s="34" t="str">
        <f>IF(E419="","",VLOOKUP(W419,図書名リスト!A:W,23,0))</f>
        <v/>
      </c>
      <c r="L419" s="5" t="str">
        <f>IF(E419="","",VLOOKUP(W419,図書名リスト!A:W,11,0))</f>
        <v/>
      </c>
      <c r="M419" s="35" t="str">
        <f>IF(E419="","",VLOOKUP(W419,図書名リスト!A:W,14,0))</f>
        <v/>
      </c>
      <c r="N419" s="36" t="str">
        <f>IF(E419="","",VLOOKUP(W419,図書名リスト!A:W,17,0))</f>
        <v/>
      </c>
      <c r="O419" s="5" t="str">
        <f>IF(E419="","",VLOOKUP(W419,図書名リスト!A:W,21,0))</f>
        <v/>
      </c>
      <c r="P419" s="5" t="str">
        <f>IF(E419="","",VLOOKUP(W419,図書名リスト!A:W,19,0))</f>
        <v/>
      </c>
      <c r="Q419" s="5" t="str">
        <f>IF(E419="","",VLOOKUP(W419,図書名リスト!A:W,20,0))</f>
        <v/>
      </c>
      <c r="R419" s="5" t="str">
        <f>IF(E419="","",VLOOKUP(W419,図書名リスト!A:W,22,0))</f>
        <v/>
      </c>
      <c r="S419" s="27" t="str">
        <f t="shared" si="62"/>
        <v xml:space="preserve"> </v>
      </c>
      <c r="T419" s="27" t="str">
        <f t="shared" si="63"/>
        <v>　</v>
      </c>
      <c r="U419" s="27" t="str">
        <f t="shared" si="64"/>
        <v xml:space="preserve"> </v>
      </c>
      <c r="V419" s="27">
        <f t="shared" si="65"/>
        <v>0</v>
      </c>
      <c r="W419" s="27" t="str">
        <f t="shared" si="66"/>
        <v/>
      </c>
      <c r="Z419" s="1" t="str">
        <f t="shared" si="58"/>
        <v/>
      </c>
      <c r="AA419" s="1" t="str">
        <f t="shared" si="59"/>
        <v/>
      </c>
      <c r="AB419" s="1" t="str">
        <f t="shared" si="60"/>
        <v/>
      </c>
      <c r="AC419" s="1" t="str">
        <f t="shared" si="61"/>
        <v/>
      </c>
    </row>
    <row r="420" spans="2:29" s="2" customFormat="1" ht="57" customHeight="1" x14ac:dyDescent="0.2">
      <c r="B420" s="31"/>
      <c r="C420" s="7"/>
      <c r="D420" s="7"/>
      <c r="E420" s="32"/>
      <c r="F420" s="33"/>
      <c r="G420" s="31"/>
      <c r="H420" s="6" t="str">
        <f>IF(E420="","",VLOOKUP(E420,各種マスタ!A:C,2,0))</f>
        <v/>
      </c>
      <c r="I420" s="34" t="str">
        <f>IF(E420="","",VLOOKUP(W420,図書名リスト!A:W,5,0))</f>
        <v/>
      </c>
      <c r="J420" s="34" t="str">
        <f>IF(E420="","",VLOOKUP(W420,図書名リスト!A:W,9,0))</f>
        <v/>
      </c>
      <c r="K420" s="34" t="str">
        <f>IF(E420="","",VLOOKUP(W420,図書名リスト!A:W,23,0))</f>
        <v/>
      </c>
      <c r="L420" s="5" t="str">
        <f>IF(E420="","",VLOOKUP(W420,図書名リスト!A:W,11,0))</f>
        <v/>
      </c>
      <c r="M420" s="35" t="str">
        <f>IF(E420="","",VLOOKUP(W420,図書名リスト!A:W,14,0))</f>
        <v/>
      </c>
      <c r="N420" s="36" t="str">
        <f>IF(E420="","",VLOOKUP(W420,図書名リスト!A:W,17,0))</f>
        <v/>
      </c>
      <c r="O420" s="5" t="str">
        <f>IF(E420="","",VLOOKUP(W420,図書名リスト!A:W,21,0))</f>
        <v/>
      </c>
      <c r="P420" s="5" t="str">
        <f>IF(E420="","",VLOOKUP(W420,図書名リスト!A:W,19,0))</f>
        <v/>
      </c>
      <c r="Q420" s="5" t="str">
        <f>IF(E420="","",VLOOKUP(W420,図書名リスト!A:W,20,0))</f>
        <v/>
      </c>
      <c r="R420" s="5" t="str">
        <f>IF(E420="","",VLOOKUP(W420,図書名リスト!A:W,22,0))</f>
        <v/>
      </c>
      <c r="S420" s="27" t="str">
        <f t="shared" si="62"/>
        <v xml:space="preserve"> </v>
      </c>
      <c r="T420" s="27" t="str">
        <f t="shared" si="63"/>
        <v>　</v>
      </c>
      <c r="U420" s="27" t="str">
        <f t="shared" si="64"/>
        <v xml:space="preserve"> </v>
      </c>
      <c r="V420" s="27">
        <f t="shared" si="65"/>
        <v>0</v>
      </c>
      <c r="W420" s="27" t="str">
        <f t="shared" si="66"/>
        <v/>
      </c>
      <c r="Z420" s="1" t="str">
        <f t="shared" si="58"/>
        <v/>
      </c>
      <c r="AA420" s="1" t="str">
        <f t="shared" si="59"/>
        <v/>
      </c>
      <c r="AB420" s="1" t="str">
        <f t="shared" si="60"/>
        <v/>
      </c>
      <c r="AC420" s="1" t="str">
        <f t="shared" si="61"/>
        <v/>
      </c>
    </row>
    <row r="421" spans="2:29" s="2" customFormat="1" ht="57" customHeight="1" x14ac:dyDescent="0.2">
      <c r="B421" s="31"/>
      <c r="C421" s="7"/>
      <c r="D421" s="7"/>
      <c r="E421" s="32"/>
      <c r="F421" s="33"/>
      <c r="G421" s="31"/>
      <c r="H421" s="6" t="str">
        <f>IF(E421="","",VLOOKUP(E421,各種マスタ!A:C,2,0))</f>
        <v/>
      </c>
      <c r="I421" s="34" t="str">
        <f>IF(E421="","",VLOOKUP(W421,図書名リスト!A:W,5,0))</f>
        <v/>
      </c>
      <c r="J421" s="34" t="str">
        <f>IF(E421="","",VLOOKUP(W421,図書名リスト!A:W,9,0))</f>
        <v/>
      </c>
      <c r="K421" s="34" t="str">
        <f>IF(E421="","",VLOOKUP(W421,図書名リスト!A:W,23,0))</f>
        <v/>
      </c>
      <c r="L421" s="5" t="str">
        <f>IF(E421="","",VLOOKUP(W421,図書名リスト!A:W,11,0))</f>
        <v/>
      </c>
      <c r="M421" s="35" t="str">
        <f>IF(E421="","",VLOOKUP(W421,図書名リスト!A:W,14,0))</f>
        <v/>
      </c>
      <c r="N421" s="36" t="str">
        <f>IF(E421="","",VLOOKUP(W421,図書名リスト!A:W,17,0))</f>
        <v/>
      </c>
      <c r="O421" s="5" t="str">
        <f>IF(E421="","",VLOOKUP(W421,図書名リスト!A:W,21,0))</f>
        <v/>
      </c>
      <c r="P421" s="5" t="str">
        <f>IF(E421="","",VLOOKUP(W421,図書名リスト!A:W,19,0))</f>
        <v/>
      </c>
      <c r="Q421" s="5" t="str">
        <f>IF(E421="","",VLOOKUP(W421,図書名リスト!A:W,20,0))</f>
        <v/>
      </c>
      <c r="R421" s="5" t="str">
        <f>IF(E421="","",VLOOKUP(W421,図書名リスト!A:W,22,0))</f>
        <v/>
      </c>
      <c r="S421" s="27" t="str">
        <f t="shared" si="62"/>
        <v xml:space="preserve"> </v>
      </c>
      <c r="T421" s="27" t="str">
        <f t="shared" si="63"/>
        <v>　</v>
      </c>
      <c r="U421" s="27" t="str">
        <f t="shared" si="64"/>
        <v xml:space="preserve"> </v>
      </c>
      <c r="V421" s="27">
        <f t="shared" si="65"/>
        <v>0</v>
      </c>
      <c r="W421" s="27" t="str">
        <f t="shared" si="66"/>
        <v/>
      </c>
      <c r="Z421" s="1" t="str">
        <f t="shared" si="58"/>
        <v/>
      </c>
      <c r="AA421" s="1" t="str">
        <f t="shared" si="59"/>
        <v/>
      </c>
      <c r="AB421" s="1" t="str">
        <f t="shared" si="60"/>
        <v/>
      </c>
      <c r="AC421" s="1" t="str">
        <f t="shared" si="61"/>
        <v/>
      </c>
    </row>
    <row r="422" spans="2:29" s="2" customFormat="1" ht="57" customHeight="1" x14ac:dyDescent="0.2">
      <c r="B422" s="31"/>
      <c r="C422" s="7"/>
      <c r="D422" s="7"/>
      <c r="E422" s="32"/>
      <c r="F422" s="33"/>
      <c r="G422" s="31"/>
      <c r="H422" s="6" t="str">
        <f>IF(E422="","",VLOOKUP(E422,各種マスタ!A:C,2,0))</f>
        <v/>
      </c>
      <c r="I422" s="34" t="str">
        <f>IF(E422="","",VLOOKUP(W422,図書名リスト!A:W,5,0))</f>
        <v/>
      </c>
      <c r="J422" s="34" t="str">
        <f>IF(E422="","",VLOOKUP(W422,図書名リスト!A:W,9,0))</f>
        <v/>
      </c>
      <c r="K422" s="34" t="str">
        <f>IF(E422="","",VLOOKUP(W422,図書名リスト!A:W,23,0))</f>
        <v/>
      </c>
      <c r="L422" s="5" t="str">
        <f>IF(E422="","",VLOOKUP(W422,図書名リスト!A:W,11,0))</f>
        <v/>
      </c>
      <c r="M422" s="35" t="str">
        <f>IF(E422="","",VLOOKUP(W422,図書名リスト!A:W,14,0))</f>
        <v/>
      </c>
      <c r="N422" s="36" t="str">
        <f>IF(E422="","",VLOOKUP(W422,図書名リスト!A:W,17,0))</f>
        <v/>
      </c>
      <c r="O422" s="5" t="str">
        <f>IF(E422="","",VLOOKUP(W422,図書名リスト!A:W,21,0))</f>
        <v/>
      </c>
      <c r="P422" s="5" t="str">
        <f>IF(E422="","",VLOOKUP(W422,図書名リスト!A:W,19,0))</f>
        <v/>
      </c>
      <c r="Q422" s="5" t="str">
        <f>IF(E422="","",VLOOKUP(W422,図書名リスト!A:W,20,0))</f>
        <v/>
      </c>
      <c r="R422" s="5" t="str">
        <f>IF(E422="","",VLOOKUP(W422,図書名リスト!A:W,22,0))</f>
        <v/>
      </c>
      <c r="S422" s="27" t="str">
        <f t="shared" si="62"/>
        <v xml:space="preserve"> </v>
      </c>
      <c r="T422" s="27" t="str">
        <f t="shared" si="63"/>
        <v>　</v>
      </c>
      <c r="U422" s="27" t="str">
        <f t="shared" si="64"/>
        <v xml:space="preserve"> </v>
      </c>
      <c r="V422" s="27">
        <f t="shared" si="65"/>
        <v>0</v>
      </c>
      <c r="W422" s="27" t="str">
        <f t="shared" si="66"/>
        <v/>
      </c>
      <c r="Z422" s="1" t="str">
        <f t="shared" si="58"/>
        <v/>
      </c>
      <c r="AA422" s="1" t="str">
        <f t="shared" si="59"/>
        <v/>
      </c>
      <c r="AB422" s="1" t="str">
        <f t="shared" si="60"/>
        <v/>
      </c>
      <c r="AC422" s="1" t="str">
        <f t="shared" si="61"/>
        <v/>
      </c>
    </row>
    <row r="423" spans="2:29" s="2" customFormat="1" ht="57" customHeight="1" x14ac:dyDescent="0.2">
      <c r="B423" s="31"/>
      <c r="C423" s="7"/>
      <c r="D423" s="7"/>
      <c r="E423" s="32"/>
      <c r="F423" s="33"/>
      <c r="G423" s="31"/>
      <c r="H423" s="6" t="str">
        <f>IF(E423="","",VLOOKUP(E423,各種マスタ!A:C,2,0))</f>
        <v/>
      </c>
      <c r="I423" s="34" t="str">
        <f>IF(E423="","",VLOOKUP(W423,図書名リスト!A:W,5,0))</f>
        <v/>
      </c>
      <c r="J423" s="34" t="str">
        <f>IF(E423="","",VLOOKUP(W423,図書名リスト!A:W,9,0))</f>
        <v/>
      </c>
      <c r="K423" s="34" t="str">
        <f>IF(E423="","",VLOOKUP(W423,図書名リスト!A:W,23,0))</f>
        <v/>
      </c>
      <c r="L423" s="5" t="str">
        <f>IF(E423="","",VLOOKUP(W423,図書名リスト!A:W,11,0))</f>
        <v/>
      </c>
      <c r="M423" s="35" t="str">
        <f>IF(E423="","",VLOOKUP(W423,図書名リスト!A:W,14,0))</f>
        <v/>
      </c>
      <c r="N423" s="36" t="str">
        <f>IF(E423="","",VLOOKUP(W423,図書名リスト!A:W,17,0))</f>
        <v/>
      </c>
      <c r="O423" s="5" t="str">
        <f>IF(E423="","",VLOOKUP(W423,図書名リスト!A:W,21,0))</f>
        <v/>
      </c>
      <c r="P423" s="5" t="str">
        <f>IF(E423="","",VLOOKUP(W423,図書名リスト!A:W,19,0))</f>
        <v/>
      </c>
      <c r="Q423" s="5" t="str">
        <f>IF(E423="","",VLOOKUP(W423,図書名リスト!A:W,20,0))</f>
        <v/>
      </c>
      <c r="R423" s="5" t="str">
        <f>IF(E423="","",VLOOKUP(W423,図書名リスト!A:W,22,0))</f>
        <v/>
      </c>
      <c r="S423" s="27" t="str">
        <f t="shared" si="62"/>
        <v xml:space="preserve"> </v>
      </c>
      <c r="T423" s="27" t="str">
        <f t="shared" si="63"/>
        <v>　</v>
      </c>
      <c r="U423" s="27" t="str">
        <f t="shared" si="64"/>
        <v xml:space="preserve"> </v>
      </c>
      <c r="V423" s="27">
        <f t="shared" si="65"/>
        <v>0</v>
      </c>
      <c r="W423" s="27" t="str">
        <f t="shared" si="66"/>
        <v/>
      </c>
      <c r="Z423" s="1" t="str">
        <f t="shared" si="58"/>
        <v/>
      </c>
      <c r="AA423" s="1" t="str">
        <f t="shared" si="59"/>
        <v/>
      </c>
      <c r="AB423" s="1" t="str">
        <f t="shared" si="60"/>
        <v/>
      </c>
      <c r="AC423" s="1" t="str">
        <f t="shared" si="61"/>
        <v/>
      </c>
    </row>
    <row r="424" spans="2:29" s="2" customFormat="1" ht="57" customHeight="1" x14ac:dyDescent="0.2">
      <c r="B424" s="31"/>
      <c r="C424" s="7"/>
      <c r="D424" s="7"/>
      <c r="E424" s="32"/>
      <c r="F424" s="33"/>
      <c r="G424" s="31"/>
      <c r="H424" s="6" t="str">
        <f>IF(E424="","",VLOOKUP(E424,各種マスタ!A:C,2,0))</f>
        <v/>
      </c>
      <c r="I424" s="34" t="str">
        <f>IF(E424="","",VLOOKUP(W424,図書名リスト!A:W,5,0))</f>
        <v/>
      </c>
      <c r="J424" s="34" t="str">
        <f>IF(E424="","",VLOOKUP(W424,図書名リスト!A:W,9,0))</f>
        <v/>
      </c>
      <c r="K424" s="34" t="str">
        <f>IF(E424="","",VLOOKUP(W424,図書名リスト!A:W,23,0))</f>
        <v/>
      </c>
      <c r="L424" s="5" t="str">
        <f>IF(E424="","",VLOOKUP(W424,図書名リスト!A:W,11,0))</f>
        <v/>
      </c>
      <c r="M424" s="35" t="str">
        <f>IF(E424="","",VLOOKUP(W424,図書名リスト!A:W,14,0))</f>
        <v/>
      </c>
      <c r="N424" s="36" t="str">
        <f>IF(E424="","",VLOOKUP(W424,図書名リスト!A:W,17,0))</f>
        <v/>
      </c>
      <c r="O424" s="5" t="str">
        <f>IF(E424="","",VLOOKUP(W424,図書名リスト!A:W,21,0))</f>
        <v/>
      </c>
      <c r="P424" s="5" t="str">
        <f>IF(E424="","",VLOOKUP(W424,図書名リスト!A:W,19,0))</f>
        <v/>
      </c>
      <c r="Q424" s="5" t="str">
        <f>IF(E424="","",VLOOKUP(W424,図書名リスト!A:W,20,0))</f>
        <v/>
      </c>
      <c r="R424" s="5" t="str">
        <f>IF(E424="","",VLOOKUP(W424,図書名リスト!A:W,22,0))</f>
        <v/>
      </c>
      <c r="S424" s="27" t="str">
        <f t="shared" si="62"/>
        <v xml:space="preserve"> </v>
      </c>
      <c r="T424" s="27" t="str">
        <f t="shared" si="63"/>
        <v>　</v>
      </c>
      <c r="U424" s="27" t="str">
        <f t="shared" si="64"/>
        <v xml:space="preserve"> </v>
      </c>
      <c r="V424" s="27">
        <f t="shared" si="65"/>
        <v>0</v>
      </c>
      <c r="W424" s="27" t="str">
        <f t="shared" si="66"/>
        <v/>
      </c>
      <c r="Z424" s="1" t="str">
        <f t="shared" si="58"/>
        <v/>
      </c>
      <c r="AA424" s="1" t="str">
        <f t="shared" si="59"/>
        <v/>
      </c>
      <c r="AB424" s="1" t="str">
        <f t="shared" si="60"/>
        <v/>
      </c>
      <c r="AC424" s="1" t="str">
        <f t="shared" si="61"/>
        <v/>
      </c>
    </row>
    <row r="425" spans="2:29" s="2" customFormat="1" ht="57" customHeight="1" x14ac:dyDescent="0.2">
      <c r="B425" s="31"/>
      <c r="C425" s="7"/>
      <c r="D425" s="7"/>
      <c r="E425" s="32"/>
      <c r="F425" s="33"/>
      <c r="G425" s="31"/>
      <c r="H425" s="6" t="str">
        <f>IF(E425="","",VLOOKUP(E425,各種マスタ!A:C,2,0))</f>
        <v/>
      </c>
      <c r="I425" s="34" t="str">
        <f>IF(E425="","",VLOOKUP(W425,図書名リスト!A:W,5,0))</f>
        <v/>
      </c>
      <c r="J425" s="34" t="str">
        <f>IF(E425="","",VLOOKUP(W425,図書名リスト!A:W,9,0))</f>
        <v/>
      </c>
      <c r="K425" s="34" t="str">
        <f>IF(E425="","",VLOOKUP(W425,図書名リスト!A:W,23,0))</f>
        <v/>
      </c>
      <c r="L425" s="5" t="str">
        <f>IF(E425="","",VLOOKUP(W425,図書名リスト!A:W,11,0))</f>
        <v/>
      </c>
      <c r="M425" s="35" t="str">
        <f>IF(E425="","",VLOOKUP(W425,図書名リスト!A:W,14,0))</f>
        <v/>
      </c>
      <c r="N425" s="36" t="str">
        <f>IF(E425="","",VLOOKUP(W425,図書名リスト!A:W,17,0))</f>
        <v/>
      </c>
      <c r="O425" s="5" t="str">
        <f>IF(E425="","",VLOOKUP(W425,図書名リスト!A:W,21,0))</f>
        <v/>
      </c>
      <c r="P425" s="5" t="str">
        <f>IF(E425="","",VLOOKUP(W425,図書名リスト!A:W,19,0))</f>
        <v/>
      </c>
      <c r="Q425" s="5" t="str">
        <f>IF(E425="","",VLOOKUP(W425,図書名リスト!A:W,20,0))</f>
        <v/>
      </c>
      <c r="R425" s="5" t="str">
        <f>IF(E425="","",VLOOKUP(W425,図書名リスト!A:W,22,0))</f>
        <v/>
      </c>
      <c r="S425" s="27" t="str">
        <f t="shared" si="62"/>
        <v xml:space="preserve"> </v>
      </c>
      <c r="T425" s="27" t="str">
        <f t="shared" si="63"/>
        <v>　</v>
      </c>
      <c r="U425" s="27" t="str">
        <f t="shared" si="64"/>
        <v xml:space="preserve"> </v>
      </c>
      <c r="V425" s="27">
        <f t="shared" si="65"/>
        <v>0</v>
      </c>
      <c r="W425" s="27" t="str">
        <f t="shared" si="66"/>
        <v/>
      </c>
      <c r="Z425" s="1" t="str">
        <f t="shared" si="58"/>
        <v/>
      </c>
      <c r="AA425" s="1" t="str">
        <f t="shared" si="59"/>
        <v/>
      </c>
      <c r="AB425" s="1" t="str">
        <f t="shared" si="60"/>
        <v/>
      </c>
      <c r="AC425" s="1" t="str">
        <f t="shared" si="61"/>
        <v/>
      </c>
    </row>
    <row r="426" spans="2:29" s="2" customFormat="1" ht="57" customHeight="1" x14ac:dyDescent="0.2">
      <c r="B426" s="31"/>
      <c r="C426" s="7"/>
      <c r="D426" s="7"/>
      <c r="E426" s="32"/>
      <c r="F426" s="33"/>
      <c r="G426" s="31"/>
      <c r="H426" s="6" t="str">
        <f>IF(E426="","",VLOOKUP(E426,各種マスタ!A:C,2,0))</f>
        <v/>
      </c>
      <c r="I426" s="34" t="str">
        <f>IF(E426="","",VLOOKUP(W426,図書名リスト!A:W,5,0))</f>
        <v/>
      </c>
      <c r="J426" s="34" t="str">
        <f>IF(E426="","",VLOOKUP(W426,図書名リスト!A:W,9,0))</f>
        <v/>
      </c>
      <c r="K426" s="34" t="str">
        <f>IF(E426="","",VLOOKUP(W426,図書名リスト!A:W,23,0))</f>
        <v/>
      </c>
      <c r="L426" s="5" t="str">
        <f>IF(E426="","",VLOOKUP(W426,図書名リスト!A:W,11,0))</f>
        <v/>
      </c>
      <c r="M426" s="35" t="str">
        <f>IF(E426="","",VLOOKUP(W426,図書名リスト!A:W,14,0))</f>
        <v/>
      </c>
      <c r="N426" s="36" t="str">
        <f>IF(E426="","",VLOOKUP(W426,図書名リスト!A:W,17,0))</f>
        <v/>
      </c>
      <c r="O426" s="5" t="str">
        <f>IF(E426="","",VLOOKUP(W426,図書名リスト!A:W,21,0))</f>
        <v/>
      </c>
      <c r="P426" s="5" t="str">
        <f>IF(E426="","",VLOOKUP(W426,図書名リスト!A:W,19,0))</f>
        <v/>
      </c>
      <c r="Q426" s="5" t="str">
        <f>IF(E426="","",VLOOKUP(W426,図書名リスト!A:W,20,0))</f>
        <v/>
      </c>
      <c r="R426" s="5" t="str">
        <f>IF(E426="","",VLOOKUP(W426,図書名リスト!A:W,22,0))</f>
        <v/>
      </c>
      <c r="S426" s="27" t="str">
        <f t="shared" si="62"/>
        <v xml:space="preserve"> </v>
      </c>
      <c r="T426" s="27" t="str">
        <f t="shared" si="63"/>
        <v>　</v>
      </c>
      <c r="U426" s="27" t="str">
        <f t="shared" si="64"/>
        <v xml:space="preserve"> </v>
      </c>
      <c r="V426" s="27">
        <f t="shared" si="65"/>
        <v>0</v>
      </c>
      <c r="W426" s="27" t="str">
        <f t="shared" si="66"/>
        <v/>
      </c>
      <c r="Z426" s="1" t="str">
        <f t="shared" si="58"/>
        <v/>
      </c>
      <c r="AA426" s="1" t="str">
        <f t="shared" si="59"/>
        <v/>
      </c>
      <c r="AB426" s="1" t="str">
        <f t="shared" si="60"/>
        <v/>
      </c>
      <c r="AC426" s="1" t="str">
        <f t="shared" si="61"/>
        <v/>
      </c>
    </row>
    <row r="427" spans="2:29" s="2" customFormat="1" ht="57" customHeight="1" x14ac:dyDescent="0.2">
      <c r="B427" s="31"/>
      <c r="C427" s="7"/>
      <c r="D427" s="7"/>
      <c r="E427" s="32"/>
      <c r="F427" s="33"/>
      <c r="G427" s="31"/>
      <c r="H427" s="6" t="str">
        <f>IF(E427="","",VLOOKUP(E427,各種マスタ!A:C,2,0))</f>
        <v/>
      </c>
      <c r="I427" s="34" t="str">
        <f>IF(E427="","",VLOOKUP(W427,図書名リスト!A:W,5,0))</f>
        <v/>
      </c>
      <c r="J427" s="34" t="str">
        <f>IF(E427="","",VLOOKUP(W427,図書名リスト!A:W,9,0))</f>
        <v/>
      </c>
      <c r="K427" s="34" t="str">
        <f>IF(E427="","",VLOOKUP(W427,図書名リスト!A:W,23,0))</f>
        <v/>
      </c>
      <c r="L427" s="5" t="str">
        <f>IF(E427="","",VLOOKUP(W427,図書名リスト!A:W,11,0))</f>
        <v/>
      </c>
      <c r="M427" s="35" t="str">
        <f>IF(E427="","",VLOOKUP(W427,図書名リスト!A:W,14,0))</f>
        <v/>
      </c>
      <c r="N427" s="36" t="str">
        <f>IF(E427="","",VLOOKUP(W427,図書名リスト!A:W,17,0))</f>
        <v/>
      </c>
      <c r="O427" s="5" t="str">
        <f>IF(E427="","",VLOOKUP(W427,図書名リスト!A:W,21,0))</f>
        <v/>
      </c>
      <c r="P427" s="5" t="str">
        <f>IF(E427="","",VLOOKUP(W427,図書名リスト!A:W,19,0))</f>
        <v/>
      </c>
      <c r="Q427" s="5" t="str">
        <f>IF(E427="","",VLOOKUP(W427,図書名リスト!A:W,20,0))</f>
        <v/>
      </c>
      <c r="R427" s="5" t="str">
        <f>IF(E427="","",VLOOKUP(W427,図書名リスト!A:W,22,0))</f>
        <v/>
      </c>
      <c r="S427" s="27" t="str">
        <f t="shared" si="62"/>
        <v xml:space="preserve"> </v>
      </c>
      <c r="T427" s="27" t="str">
        <f t="shared" si="63"/>
        <v>　</v>
      </c>
      <c r="U427" s="27" t="str">
        <f t="shared" si="64"/>
        <v xml:space="preserve"> </v>
      </c>
      <c r="V427" s="27">
        <f t="shared" si="65"/>
        <v>0</v>
      </c>
      <c r="W427" s="27" t="str">
        <f t="shared" si="66"/>
        <v/>
      </c>
      <c r="Z427" s="1" t="str">
        <f t="shared" si="58"/>
        <v/>
      </c>
      <c r="AA427" s="1" t="str">
        <f t="shared" si="59"/>
        <v/>
      </c>
      <c r="AB427" s="1" t="str">
        <f t="shared" si="60"/>
        <v/>
      </c>
      <c r="AC427" s="1" t="str">
        <f t="shared" si="61"/>
        <v/>
      </c>
    </row>
    <row r="428" spans="2:29" s="2" customFormat="1" ht="57" customHeight="1" x14ac:dyDescent="0.2">
      <c r="B428" s="31"/>
      <c r="C428" s="7"/>
      <c r="D428" s="7"/>
      <c r="E428" s="32"/>
      <c r="F428" s="33"/>
      <c r="G428" s="31"/>
      <c r="H428" s="6" t="str">
        <f>IF(E428="","",VLOOKUP(E428,各種マスタ!A:C,2,0))</f>
        <v/>
      </c>
      <c r="I428" s="34" t="str">
        <f>IF(E428="","",VLOOKUP(W428,図書名リスト!A:W,5,0))</f>
        <v/>
      </c>
      <c r="J428" s="34" t="str">
        <f>IF(E428="","",VLOOKUP(W428,図書名リスト!A:W,9,0))</f>
        <v/>
      </c>
      <c r="K428" s="34" t="str">
        <f>IF(E428="","",VLOOKUP(W428,図書名リスト!A:W,23,0))</f>
        <v/>
      </c>
      <c r="L428" s="5" t="str">
        <f>IF(E428="","",VLOOKUP(W428,図書名リスト!A:W,11,0))</f>
        <v/>
      </c>
      <c r="M428" s="35" t="str">
        <f>IF(E428="","",VLOOKUP(W428,図書名リスト!A:W,14,0))</f>
        <v/>
      </c>
      <c r="N428" s="36" t="str">
        <f>IF(E428="","",VLOOKUP(W428,図書名リスト!A:W,17,0))</f>
        <v/>
      </c>
      <c r="O428" s="5" t="str">
        <f>IF(E428="","",VLOOKUP(W428,図書名リスト!A:W,21,0))</f>
        <v/>
      </c>
      <c r="P428" s="5" t="str">
        <f>IF(E428="","",VLOOKUP(W428,図書名リスト!A:W,19,0))</f>
        <v/>
      </c>
      <c r="Q428" s="5" t="str">
        <f>IF(E428="","",VLOOKUP(W428,図書名リスト!A:W,20,0))</f>
        <v/>
      </c>
      <c r="R428" s="5" t="str">
        <f>IF(E428="","",VLOOKUP(W428,図書名リスト!A:W,22,0))</f>
        <v/>
      </c>
      <c r="S428" s="27" t="str">
        <f t="shared" si="62"/>
        <v xml:space="preserve"> </v>
      </c>
      <c r="T428" s="27" t="str">
        <f t="shared" si="63"/>
        <v>　</v>
      </c>
      <c r="U428" s="27" t="str">
        <f t="shared" si="64"/>
        <v xml:space="preserve"> </v>
      </c>
      <c r="V428" s="27">
        <f t="shared" si="65"/>
        <v>0</v>
      </c>
      <c r="W428" s="27" t="str">
        <f t="shared" si="66"/>
        <v/>
      </c>
      <c r="Z428" s="1" t="str">
        <f t="shared" si="58"/>
        <v/>
      </c>
      <c r="AA428" s="1" t="str">
        <f t="shared" si="59"/>
        <v/>
      </c>
      <c r="AB428" s="1" t="str">
        <f t="shared" si="60"/>
        <v/>
      </c>
      <c r="AC428" s="1" t="str">
        <f t="shared" si="61"/>
        <v/>
      </c>
    </row>
    <row r="429" spans="2:29" s="2" customFormat="1" ht="57" customHeight="1" x14ac:dyDescent="0.2">
      <c r="B429" s="31"/>
      <c r="C429" s="7"/>
      <c r="D429" s="7"/>
      <c r="E429" s="32"/>
      <c r="F429" s="33"/>
      <c r="G429" s="31"/>
      <c r="H429" s="6" t="str">
        <f>IF(E429="","",VLOOKUP(E429,各種マスタ!A:C,2,0))</f>
        <v/>
      </c>
      <c r="I429" s="34" t="str">
        <f>IF(E429="","",VLOOKUP(W429,図書名リスト!A:W,5,0))</f>
        <v/>
      </c>
      <c r="J429" s="34" t="str">
        <f>IF(E429="","",VLOOKUP(W429,図書名リスト!A:W,9,0))</f>
        <v/>
      </c>
      <c r="K429" s="34" t="str">
        <f>IF(E429="","",VLOOKUP(W429,図書名リスト!A:W,23,0))</f>
        <v/>
      </c>
      <c r="L429" s="5" t="str">
        <f>IF(E429="","",VLOOKUP(W429,図書名リスト!A:W,11,0))</f>
        <v/>
      </c>
      <c r="M429" s="35" t="str">
        <f>IF(E429="","",VLOOKUP(W429,図書名リスト!A:W,14,0))</f>
        <v/>
      </c>
      <c r="N429" s="36" t="str">
        <f>IF(E429="","",VLOOKUP(W429,図書名リスト!A:W,17,0))</f>
        <v/>
      </c>
      <c r="O429" s="5" t="str">
        <f>IF(E429="","",VLOOKUP(W429,図書名リスト!A:W,21,0))</f>
        <v/>
      </c>
      <c r="P429" s="5" t="str">
        <f>IF(E429="","",VLOOKUP(W429,図書名リスト!A:W,19,0))</f>
        <v/>
      </c>
      <c r="Q429" s="5" t="str">
        <f>IF(E429="","",VLOOKUP(W429,図書名リスト!A:W,20,0))</f>
        <v/>
      </c>
      <c r="R429" s="5" t="str">
        <f>IF(E429="","",VLOOKUP(W429,図書名リスト!A:W,22,0))</f>
        <v/>
      </c>
      <c r="S429" s="27" t="str">
        <f t="shared" si="62"/>
        <v xml:space="preserve"> </v>
      </c>
      <c r="T429" s="27" t="str">
        <f t="shared" si="63"/>
        <v>　</v>
      </c>
      <c r="U429" s="27" t="str">
        <f t="shared" si="64"/>
        <v xml:space="preserve"> </v>
      </c>
      <c r="V429" s="27">
        <f t="shared" si="65"/>
        <v>0</v>
      </c>
      <c r="W429" s="27" t="str">
        <f t="shared" si="66"/>
        <v/>
      </c>
      <c r="Z429" s="1" t="str">
        <f t="shared" si="58"/>
        <v/>
      </c>
      <c r="AA429" s="1" t="str">
        <f t="shared" si="59"/>
        <v/>
      </c>
      <c r="AB429" s="1" t="str">
        <f t="shared" si="60"/>
        <v/>
      </c>
      <c r="AC429" s="1" t="str">
        <f t="shared" si="61"/>
        <v/>
      </c>
    </row>
    <row r="430" spans="2:29" s="2" customFormat="1" ht="57" customHeight="1" x14ac:dyDescent="0.2">
      <c r="B430" s="31"/>
      <c r="C430" s="7"/>
      <c r="D430" s="7"/>
      <c r="E430" s="32"/>
      <c r="F430" s="33"/>
      <c r="G430" s="31"/>
      <c r="H430" s="6" t="str">
        <f>IF(E430="","",VLOOKUP(E430,各種マスタ!A:C,2,0))</f>
        <v/>
      </c>
      <c r="I430" s="34" t="str">
        <f>IF(E430="","",VLOOKUP(W430,図書名リスト!A:W,5,0))</f>
        <v/>
      </c>
      <c r="J430" s="34" t="str">
        <f>IF(E430="","",VLOOKUP(W430,図書名リスト!A:W,9,0))</f>
        <v/>
      </c>
      <c r="K430" s="34" t="str">
        <f>IF(E430="","",VLOOKUP(W430,図書名リスト!A:W,23,0))</f>
        <v/>
      </c>
      <c r="L430" s="5" t="str">
        <f>IF(E430="","",VLOOKUP(W430,図書名リスト!A:W,11,0))</f>
        <v/>
      </c>
      <c r="M430" s="35" t="str">
        <f>IF(E430="","",VLOOKUP(W430,図書名リスト!A:W,14,0))</f>
        <v/>
      </c>
      <c r="N430" s="36" t="str">
        <f>IF(E430="","",VLOOKUP(W430,図書名リスト!A:W,17,0))</f>
        <v/>
      </c>
      <c r="O430" s="5" t="str">
        <f>IF(E430="","",VLOOKUP(W430,図書名リスト!A:W,21,0))</f>
        <v/>
      </c>
      <c r="P430" s="5" t="str">
        <f>IF(E430="","",VLOOKUP(W430,図書名リスト!A:W,19,0))</f>
        <v/>
      </c>
      <c r="Q430" s="5" t="str">
        <f>IF(E430="","",VLOOKUP(W430,図書名リスト!A:W,20,0))</f>
        <v/>
      </c>
      <c r="R430" s="5" t="str">
        <f>IF(E430="","",VLOOKUP(W430,図書名リスト!A:W,22,0))</f>
        <v/>
      </c>
      <c r="S430" s="27" t="str">
        <f t="shared" si="62"/>
        <v xml:space="preserve"> </v>
      </c>
      <c r="T430" s="27" t="str">
        <f t="shared" si="63"/>
        <v>　</v>
      </c>
      <c r="U430" s="27" t="str">
        <f t="shared" si="64"/>
        <v xml:space="preserve"> </v>
      </c>
      <c r="V430" s="27">
        <f t="shared" si="65"/>
        <v>0</v>
      </c>
      <c r="W430" s="27" t="str">
        <f t="shared" si="66"/>
        <v/>
      </c>
      <c r="Z430" s="1" t="str">
        <f t="shared" si="58"/>
        <v/>
      </c>
      <c r="AA430" s="1" t="str">
        <f t="shared" si="59"/>
        <v/>
      </c>
      <c r="AB430" s="1" t="str">
        <f t="shared" si="60"/>
        <v/>
      </c>
      <c r="AC430" s="1" t="str">
        <f t="shared" si="61"/>
        <v/>
      </c>
    </row>
    <row r="431" spans="2:29" s="2" customFormat="1" ht="57" customHeight="1" x14ac:dyDescent="0.2">
      <c r="B431" s="31"/>
      <c r="C431" s="7"/>
      <c r="D431" s="7"/>
      <c r="E431" s="32"/>
      <c r="F431" s="33"/>
      <c r="G431" s="31"/>
      <c r="H431" s="6" t="str">
        <f>IF(E431="","",VLOOKUP(E431,各種マスタ!A:C,2,0))</f>
        <v/>
      </c>
      <c r="I431" s="34" t="str">
        <f>IF(E431="","",VLOOKUP(W431,図書名リスト!A:W,5,0))</f>
        <v/>
      </c>
      <c r="J431" s="34" t="str">
        <f>IF(E431="","",VLOOKUP(W431,図書名リスト!A:W,9,0))</f>
        <v/>
      </c>
      <c r="K431" s="34" t="str">
        <f>IF(E431="","",VLOOKUP(W431,図書名リスト!A:W,23,0))</f>
        <v/>
      </c>
      <c r="L431" s="5" t="str">
        <f>IF(E431="","",VLOOKUP(W431,図書名リスト!A:W,11,0))</f>
        <v/>
      </c>
      <c r="M431" s="35" t="str">
        <f>IF(E431="","",VLOOKUP(W431,図書名リスト!A:W,14,0))</f>
        <v/>
      </c>
      <c r="N431" s="36" t="str">
        <f>IF(E431="","",VLOOKUP(W431,図書名リスト!A:W,17,0))</f>
        <v/>
      </c>
      <c r="O431" s="5" t="str">
        <f>IF(E431="","",VLOOKUP(W431,図書名リスト!A:W,21,0))</f>
        <v/>
      </c>
      <c r="P431" s="5" t="str">
        <f>IF(E431="","",VLOOKUP(W431,図書名リスト!A:W,19,0))</f>
        <v/>
      </c>
      <c r="Q431" s="5" t="str">
        <f>IF(E431="","",VLOOKUP(W431,図書名リスト!A:W,20,0))</f>
        <v/>
      </c>
      <c r="R431" s="5" t="str">
        <f>IF(E431="","",VLOOKUP(W431,図書名リスト!A:W,22,0))</f>
        <v/>
      </c>
      <c r="S431" s="27" t="str">
        <f t="shared" si="62"/>
        <v xml:space="preserve"> </v>
      </c>
      <c r="T431" s="27" t="str">
        <f t="shared" si="63"/>
        <v>　</v>
      </c>
      <c r="U431" s="27" t="str">
        <f t="shared" si="64"/>
        <v xml:space="preserve"> </v>
      </c>
      <c r="V431" s="27">
        <f t="shared" si="65"/>
        <v>0</v>
      </c>
      <c r="W431" s="27" t="str">
        <f t="shared" si="66"/>
        <v/>
      </c>
      <c r="Z431" s="1" t="str">
        <f t="shared" si="58"/>
        <v/>
      </c>
      <c r="AA431" s="1" t="str">
        <f t="shared" si="59"/>
        <v/>
      </c>
      <c r="AB431" s="1" t="str">
        <f t="shared" si="60"/>
        <v/>
      </c>
      <c r="AC431" s="1" t="str">
        <f t="shared" si="61"/>
        <v/>
      </c>
    </row>
    <row r="432" spans="2:29" s="2" customFormat="1" ht="57" customHeight="1" x14ac:dyDescent="0.2">
      <c r="B432" s="31"/>
      <c r="C432" s="7"/>
      <c r="D432" s="7"/>
      <c r="E432" s="32"/>
      <c r="F432" s="33"/>
      <c r="G432" s="31"/>
      <c r="H432" s="6" t="str">
        <f>IF(E432="","",VLOOKUP(E432,各種マスタ!A:C,2,0))</f>
        <v/>
      </c>
      <c r="I432" s="34" t="str">
        <f>IF(E432="","",VLOOKUP(W432,図書名リスト!A:W,5,0))</f>
        <v/>
      </c>
      <c r="J432" s="34" t="str">
        <f>IF(E432="","",VLOOKUP(W432,図書名リスト!A:W,9,0))</f>
        <v/>
      </c>
      <c r="K432" s="34" t="str">
        <f>IF(E432="","",VLOOKUP(W432,図書名リスト!A:W,23,0))</f>
        <v/>
      </c>
      <c r="L432" s="5" t="str">
        <f>IF(E432="","",VLOOKUP(W432,図書名リスト!A:W,11,0))</f>
        <v/>
      </c>
      <c r="M432" s="35" t="str">
        <f>IF(E432="","",VLOOKUP(W432,図書名リスト!A:W,14,0))</f>
        <v/>
      </c>
      <c r="N432" s="36" t="str">
        <f>IF(E432="","",VLOOKUP(W432,図書名リスト!A:W,17,0))</f>
        <v/>
      </c>
      <c r="O432" s="5" t="str">
        <f>IF(E432="","",VLOOKUP(W432,図書名リスト!A:W,21,0))</f>
        <v/>
      </c>
      <c r="P432" s="5" t="str">
        <f>IF(E432="","",VLOOKUP(W432,図書名リスト!A:W,19,0))</f>
        <v/>
      </c>
      <c r="Q432" s="5" t="str">
        <f>IF(E432="","",VLOOKUP(W432,図書名リスト!A:W,20,0))</f>
        <v/>
      </c>
      <c r="R432" s="5" t="str">
        <f>IF(E432="","",VLOOKUP(W432,図書名リスト!A:W,22,0))</f>
        <v/>
      </c>
      <c r="S432" s="27" t="str">
        <f t="shared" si="62"/>
        <v xml:space="preserve"> </v>
      </c>
      <c r="T432" s="27" t="str">
        <f t="shared" si="63"/>
        <v>　</v>
      </c>
      <c r="U432" s="27" t="str">
        <f t="shared" si="64"/>
        <v xml:space="preserve"> </v>
      </c>
      <c r="V432" s="27">
        <f t="shared" si="65"/>
        <v>0</v>
      </c>
      <c r="W432" s="27" t="str">
        <f t="shared" si="66"/>
        <v/>
      </c>
      <c r="Z432" s="1" t="str">
        <f t="shared" si="58"/>
        <v/>
      </c>
      <c r="AA432" s="1" t="str">
        <f t="shared" si="59"/>
        <v/>
      </c>
      <c r="AB432" s="1" t="str">
        <f t="shared" si="60"/>
        <v/>
      </c>
      <c r="AC432" s="1" t="str">
        <f t="shared" si="61"/>
        <v/>
      </c>
    </row>
    <row r="433" spans="2:29" s="2" customFormat="1" ht="57" customHeight="1" x14ac:dyDescent="0.2">
      <c r="B433" s="31"/>
      <c r="C433" s="7"/>
      <c r="D433" s="7"/>
      <c r="E433" s="32"/>
      <c r="F433" s="33"/>
      <c r="G433" s="31"/>
      <c r="H433" s="6" t="str">
        <f>IF(E433="","",VLOOKUP(E433,各種マスタ!A:C,2,0))</f>
        <v/>
      </c>
      <c r="I433" s="34" t="str">
        <f>IF(E433="","",VLOOKUP(W433,図書名リスト!A:W,5,0))</f>
        <v/>
      </c>
      <c r="J433" s="34" t="str">
        <f>IF(E433="","",VLOOKUP(W433,図書名リスト!A:W,9,0))</f>
        <v/>
      </c>
      <c r="K433" s="34" t="str">
        <f>IF(E433="","",VLOOKUP(W433,図書名リスト!A:W,23,0))</f>
        <v/>
      </c>
      <c r="L433" s="5" t="str">
        <f>IF(E433="","",VLOOKUP(W433,図書名リスト!A:W,11,0))</f>
        <v/>
      </c>
      <c r="M433" s="35" t="str">
        <f>IF(E433="","",VLOOKUP(W433,図書名リスト!A:W,14,0))</f>
        <v/>
      </c>
      <c r="N433" s="36" t="str">
        <f>IF(E433="","",VLOOKUP(W433,図書名リスト!A:W,17,0))</f>
        <v/>
      </c>
      <c r="O433" s="5" t="str">
        <f>IF(E433="","",VLOOKUP(W433,図書名リスト!A:W,21,0))</f>
        <v/>
      </c>
      <c r="P433" s="5" t="str">
        <f>IF(E433="","",VLOOKUP(W433,図書名リスト!A:W,19,0))</f>
        <v/>
      </c>
      <c r="Q433" s="5" t="str">
        <f>IF(E433="","",VLOOKUP(W433,図書名リスト!A:W,20,0))</f>
        <v/>
      </c>
      <c r="R433" s="5" t="str">
        <f>IF(E433="","",VLOOKUP(W433,図書名リスト!A:W,22,0))</f>
        <v/>
      </c>
      <c r="S433" s="27" t="str">
        <f t="shared" si="62"/>
        <v xml:space="preserve"> </v>
      </c>
      <c r="T433" s="27" t="str">
        <f t="shared" si="63"/>
        <v>　</v>
      </c>
      <c r="U433" s="27" t="str">
        <f t="shared" si="64"/>
        <v xml:space="preserve"> </v>
      </c>
      <c r="V433" s="27">
        <f t="shared" si="65"/>
        <v>0</v>
      </c>
      <c r="W433" s="27" t="str">
        <f t="shared" si="66"/>
        <v/>
      </c>
      <c r="Z433" s="1" t="str">
        <f t="shared" si="58"/>
        <v/>
      </c>
      <c r="AA433" s="1" t="str">
        <f t="shared" si="59"/>
        <v/>
      </c>
      <c r="AB433" s="1" t="str">
        <f t="shared" si="60"/>
        <v/>
      </c>
      <c r="AC433" s="1" t="str">
        <f t="shared" si="61"/>
        <v/>
      </c>
    </row>
    <row r="434" spans="2:29" s="2" customFormat="1" ht="57" customHeight="1" x14ac:dyDescent="0.2">
      <c r="B434" s="31"/>
      <c r="C434" s="7"/>
      <c r="D434" s="7"/>
      <c r="E434" s="32"/>
      <c r="F434" s="33"/>
      <c r="G434" s="31"/>
      <c r="H434" s="6" t="str">
        <f>IF(E434="","",VLOOKUP(E434,各種マスタ!A:C,2,0))</f>
        <v/>
      </c>
      <c r="I434" s="34" t="str">
        <f>IF(E434="","",VLOOKUP(W434,図書名リスト!A:W,5,0))</f>
        <v/>
      </c>
      <c r="J434" s="34" t="str">
        <f>IF(E434="","",VLOOKUP(W434,図書名リスト!A:W,9,0))</f>
        <v/>
      </c>
      <c r="K434" s="34" t="str">
        <f>IF(E434="","",VLOOKUP(W434,図書名リスト!A:W,23,0))</f>
        <v/>
      </c>
      <c r="L434" s="5" t="str">
        <f>IF(E434="","",VLOOKUP(W434,図書名リスト!A:W,11,0))</f>
        <v/>
      </c>
      <c r="M434" s="35" t="str">
        <f>IF(E434="","",VLOOKUP(W434,図書名リスト!A:W,14,0))</f>
        <v/>
      </c>
      <c r="N434" s="36" t="str">
        <f>IF(E434="","",VLOOKUP(W434,図書名リスト!A:W,17,0))</f>
        <v/>
      </c>
      <c r="O434" s="5" t="str">
        <f>IF(E434="","",VLOOKUP(W434,図書名リスト!A:W,21,0))</f>
        <v/>
      </c>
      <c r="P434" s="5" t="str">
        <f>IF(E434="","",VLOOKUP(W434,図書名リスト!A:W,19,0))</f>
        <v/>
      </c>
      <c r="Q434" s="5" t="str">
        <f>IF(E434="","",VLOOKUP(W434,図書名リスト!A:W,20,0))</f>
        <v/>
      </c>
      <c r="R434" s="5" t="str">
        <f>IF(E434="","",VLOOKUP(W434,図書名リスト!A:W,22,0))</f>
        <v/>
      </c>
      <c r="S434" s="27" t="str">
        <f t="shared" si="62"/>
        <v xml:space="preserve"> </v>
      </c>
      <c r="T434" s="27" t="str">
        <f t="shared" si="63"/>
        <v>　</v>
      </c>
      <c r="U434" s="27" t="str">
        <f t="shared" si="64"/>
        <v xml:space="preserve"> </v>
      </c>
      <c r="V434" s="27">
        <f t="shared" si="65"/>
        <v>0</v>
      </c>
      <c r="W434" s="27" t="str">
        <f t="shared" si="66"/>
        <v/>
      </c>
      <c r="Z434" s="1" t="str">
        <f t="shared" si="58"/>
        <v/>
      </c>
      <c r="AA434" s="1" t="str">
        <f t="shared" si="59"/>
        <v/>
      </c>
      <c r="AB434" s="1" t="str">
        <f t="shared" si="60"/>
        <v/>
      </c>
      <c r="AC434" s="1" t="str">
        <f t="shared" si="61"/>
        <v/>
      </c>
    </row>
    <row r="435" spans="2:29" s="2" customFormat="1" ht="57" customHeight="1" x14ac:dyDescent="0.2">
      <c r="B435" s="31"/>
      <c r="C435" s="7"/>
      <c r="D435" s="7"/>
      <c r="E435" s="32"/>
      <c r="F435" s="33"/>
      <c r="G435" s="31"/>
      <c r="H435" s="6" t="str">
        <f>IF(E435="","",VLOOKUP(E435,各種マスタ!A:C,2,0))</f>
        <v/>
      </c>
      <c r="I435" s="34" t="str">
        <f>IF(E435="","",VLOOKUP(W435,図書名リスト!A:W,5,0))</f>
        <v/>
      </c>
      <c r="J435" s="34" t="str">
        <f>IF(E435="","",VLOOKUP(W435,図書名リスト!A:W,9,0))</f>
        <v/>
      </c>
      <c r="K435" s="34" t="str">
        <f>IF(E435="","",VLOOKUP(W435,図書名リスト!A:W,23,0))</f>
        <v/>
      </c>
      <c r="L435" s="5" t="str">
        <f>IF(E435="","",VLOOKUP(W435,図書名リスト!A:W,11,0))</f>
        <v/>
      </c>
      <c r="M435" s="35" t="str">
        <f>IF(E435="","",VLOOKUP(W435,図書名リスト!A:W,14,0))</f>
        <v/>
      </c>
      <c r="N435" s="36" t="str">
        <f>IF(E435="","",VLOOKUP(W435,図書名リスト!A:W,17,0))</f>
        <v/>
      </c>
      <c r="O435" s="5" t="str">
        <f>IF(E435="","",VLOOKUP(W435,図書名リスト!A:W,21,0))</f>
        <v/>
      </c>
      <c r="P435" s="5" t="str">
        <f>IF(E435="","",VLOOKUP(W435,図書名リスト!A:W,19,0))</f>
        <v/>
      </c>
      <c r="Q435" s="5" t="str">
        <f>IF(E435="","",VLOOKUP(W435,図書名リスト!A:W,20,0))</f>
        <v/>
      </c>
      <c r="R435" s="5" t="str">
        <f>IF(E435="","",VLOOKUP(W435,図書名リスト!A:W,22,0))</f>
        <v/>
      </c>
      <c r="S435" s="27" t="str">
        <f t="shared" si="62"/>
        <v xml:space="preserve"> </v>
      </c>
      <c r="T435" s="27" t="str">
        <f t="shared" si="63"/>
        <v>　</v>
      </c>
      <c r="U435" s="27" t="str">
        <f t="shared" si="64"/>
        <v xml:space="preserve"> </v>
      </c>
      <c r="V435" s="27">
        <f t="shared" si="65"/>
        <v>0</v>
      </c>
      <c r="W435" s="27" t="str">
        <f t="shared" si="66"/>
        <v/>
      </c>
      <c r="Z435" s="1" t="str">
        <f t="shared" si="58"/>
        <v/>
      </c>
      <c r="AA435" s="1" t="str">
        <f t="shared" si="59"/>
        <v/>
      </c>
      <c r="AB435" s="1" t="str">
        <f t="shared" si="60"/>
        <v/>
      </c>
      <c r="AC435" s="1" t="str">
        <f t="shared" si="61"/>
        <v/>
      </c>
    </row>
    <row r="436" spans="2:29" s="2" customFormat="1" ht="57" customHeight="1" x14ac:dyDescent="0.2">
      <c r="B436" s="31"/>
      <c r="C436" s="7"/>
      <c r="D436" s="7"/>
      <c r="E436" s="32"/>
      <c r="F436" s="33"/>
      <c r="G436" s="31"/>
      <c r="H436" s="6" t="str">
        <f>IF(E436="","",VLOOKUP(E436,各種マスタ!A:C,2,0))</f>
        <v/>
      </c>
      <c r="I436" s="34" t="str">
        <f>IF(E436="","",VLOOKUP(W436,図書名リスト!A:W,5,0))</f>
        <v/>
      </c>
      <c r="J436" s="34" t="str">
        <f>IF(E436="","",VLOOKUP(W436,図書名リスト!A:W,9,0))</f>
        <v/>
      </c>
      <c r="K436" s="34" t="str">
        <f>IF(E436="","",VLOOKUP(W436,図書名リスト!A:W,23,0))</f>
        <v/>
      </c>
      <c r="L436" s="5" t="str">
        <f>IF(E436="","",VLOOKUP(W436,図書名リスト!A:W,11,0))</f>
        <v/>
      </c>
      <c r="M436" s="35" t="str">
        <f>IF(E436="","",VLOOKUP(W436,図書名リスト!A:W,14,0))</f>
        <v/>
      </c>
      <c r="N436" s="36" t="str">
        <f>IF(E436="","",VLOOKUP(W436,図書名リスト!A:W,17,0))</f>
        <v/>
      </c>
      <c r="O436" s="5" t="str">
        <f>IF(E436="","",VLOOKUP(W436,図書名リスト!A:W,21,0))</f>
        <v/>
      </c>
      <c r="P436" s="5" t="str">
        <f>IF(E436="","",VLOOKUP(W436,図書名リスト!A:W,19,0))</f>
        <v/>
      </c>
      <c r="Q436" s="5" t="str">
        <f>IF(E436="","",VLOOKUP(W436,図書名リスト!A:W,20,0))</f>
        <v/>
      </c>
      <c r="R436" s="5" t="str">
        <f>IF(E436="","",VLOOKUP(W436,図書名リスト!A:W,22,0))</f>
        <v/>
      </c>
      <c r="S436" s="27" t="str">
        <f t="shared" si="62"/>
        <v xml:space="preserve"> </v>
      </c>
      <c r="T436" s="27" t="str">
        <f t="shared" si="63"/>
        <v>　</v>
      </c>
      <c r="U436" s="27" t="str">
        <f t="shared" si="64"/>
        <v xml:space="preserve"> </v>
      </c>
      <c r="V436" s="27">
        <f t="shared" si="65"/>
        <v>0</v>
      </c>
      <c r="W436" s="27" t="str">
        <f t="shared" si="66"/>
        <v/>
      </c>
      <c r="Z436" s="1" t="str">
        <f t="shared" si="58"/>
        <v/>
      </c>
      <c r="AA436" s="1" t="str">
        <f t="shared" si="59"/>
        <v/>
      </c>
      <c r="AB436" s="1" t="str">
        <f t="shared" si="60"/>
        <v/>
      </c>
      <c r="AC436" s="1" t="str">
        <f t="shared" si="61"/>
        <v/>
      </c>
    </row>
    <row r="437" spans="2:29" s="2" customFormat="1" ht="57" customHeight="1" x14ac:dyDescent="0.2">
      <c r="B437" s="31"/>
      <c r="C437" s="7"/>
      <c r="D437" s="7"/>
      <c r="E437" s="32"/>
      <c r="F437" s="33"/>
      <c r="G437" s="31"/>
      <c r="H437" s="6" t="str">
        <f>IF(E437="","",VLOOKUP(E437,各種マスタ!A:C,2,0))</f>
        <v/>
      </c>
      <c r="I437" s="34" t="str">
        <f>IF(E437="","",VLOOKUP(W437,図書名リスト!A:W,5,0))</f>
        <v/>
      </c>
      <c r="J437" s="34" t="str">
        <f>IF(E437="","",VLOOKUP(W437,図書名リスト!A:W,9,0))</f>
        <v/>
      </c>
      <c r="K437" s="34" t="str">
        <f>IF(E437="","",VLOOKUP(W437,図書名リスト!A:W,23,0))</f>
        <v/>
      </c>
      <c r="L437" s="5" t="str">
        <f>IF(E437="","",VLOOKUP(W437,図書名リスト!A:W,11,0))</f>
        <v/>
      </c>
      <c r="M437" s="35" t="str">
        <f>IF(E437="","",VLOOKUP(W437,図書名リスト!A:W,14,0))</f>
        <v/>
      </c>
      <c r="N437" s="36" t="str">
        <f>IF(E437="","",VLOOKUP(W437,図書名リスト!A:W,17,0))</f>
        <v/>
      </c>
      <c r="O437" s="5" t="str">
        <f>IF(E437="","",VLOOKUP(W437,図書名リスト!A:W,21,0))</f>
        <v/>
      </c>
      <c r="P437" s="5" t="str">
        <f>IF(E437="","",VLOOKUP(W437,図書名リスト!A:W,19,0))</f>
        <v/>
      </c>
      <c r="Q437" s="5" t="str">
        <f>IF(E437="","",VLOOKUP(W437,図書名リスト!A:W,20,0))</f>
        <v/>
      </c>
      <c r="R437" s="5" t="str">
        <f>IF(E437="","",VLOOKUP(W437,図書名リスト!A:W,22,0))</f>
        <v/>
      </c>
      <c r="S437" s="27" t="str">
        <f t="shared" si="62"/>
        <v xml:space="preserve"> </v>
      </c>
      <c r="T437" s="27" t="str">
        <f t="shared" si="63"/>
        <v>　</v>
      </c>
      <c r="U437" s="27" t="str">
        <f t="shared" si="64"/>
        <v xml:space="preserve"> </v>
      </c>
      <c r="V437" s="27">
        <f t="shared" si="65"/>
        <v>0</v>
      </c>
      <c r="W437" s="27" t="str">
        <f t="shared" si="66"/>
        <v/>
      </c>
      <c r="Z437" s="1" t="str">
        <f t="shared" si="58"/>
        <v/>
      </c>
      <c r="AA437" s="1" t="str">
        <f t="shared" si="59"/>
        <v/>
      </c>
      <c r="AB437" s="1" t="str">
        <f t="shared" si="60"/>
        <v/>
      </c>
      <c r="AC437" s="1" t="str">
        <f t="shared" si="61"/>
        <v/>
      </c>
    </row>
    <row r="438" spans="2:29" s="2" customFormat="1" ht="57" customHeight="1" x14ac:dyDescent="0.2">
      <c r="B438" s="31"/>
      <c r="C438" s="7"/>
      <c r="D438" s="7"/>
      <c r="E438" s="32"/>
      <c r="F438" s="33"/>
      <c r="G438" s="31"/>
      <c r="H438" s="6" t="str">
        <f>IF(E438="","",VLOOKUP(E438,各種マスタ!A:C,2,0))</f>
        <v/>
      </c>
      <c r="I438" s="34" t="str">
        <f>IF(E438="","",VLOOKUP(W438,図書名リスト!A:W,5,0))</f>
        <v/>
      </c>
      <c r="J438" s="34" t="str">
        <f>IF(E438="","",VLOOKUP(W438,図書名リスト!A:W,9,0))</f>
        <v/>
      </c>
      <c r="K438" s="34" t="str">
        <f>IF(E438="","",VLOOKUP(W438,図書名リスト!A:W,23,0))</f>
        <v/>
      </c>
      <c r="L438" s="5" t="str">
        <f>IF(E438="","",VLOOKUP(W438,図書名リスト!A:W,11,0))</f>
        <v/>
      </c>
      <c r="M438" s="35" t="str">
        <f>IF(E438="","",VLOOKUP(W438,図書名リスト!A:W,14,0))</f>
        <v/>
      </c>
      <c r="N438" s="36" t="str">
        <f>IF(E438="","",VLOOKUP(W438,図書名リスト!A:W,17,0))</f>
        <v/>
      </c>
      <c r="O438" s="5" t="str">
        <f>IF(E438="","",VLOOKUP(W438,図書名リスト!A:W,21,0))</f>
        <v/>
      </c>
      <c r="P438" s="5" t="str">
        <f>IF(E438="","",VLOOKUP(W438,図書名リスト!A:W,19,0))</f>
        <v/>
      </c>
      <c r="Q438" s="5" t="str">
        <f>IF(E438="","",VLOOKUP(W438,図書名リスト!A:W,20,0))</f>
        <v/>
      </c>
      <c r="R438" s="5" t="str">
        <f>IF(E438="","",VLOOKUP(W438,図書名リスト!A:W,22,0))</f>
        <v/>
      </c>
      <c r="S438" s="27" t="str">
        <f t="shared" si="62"/>
        <v xml:space="preserve"> </v>
      </c>
      <c r="T438" s="27" t="str">
        <f t="shared" si="63"/>
        <v>　</v>
      </c>
      <c r="U438" s="27" t="str">
        <f t="shared" si="64"/>
        <v xml:space="preserve"> </v>
      </c>
      <c r="V438" s="27">
        <f t="shared" si="65"/>
        <v>0</v>
      </c>
      <c r="W438" s="27" t="str">
        <f t="shared" si="66"/>
        <v/>
      </c>
      <c r="Z438" s="1" t="str">
        <f t="shared" si="58"/>
        <v/>
      </c>
      <c r="AA438" s="1" t="str">
        <f t="shared" si="59"/>
        <v/>
      </c>
      <c r="AB438" s="1" t="str">
        <f t="shared" si="60"/>
        <v/>
      </c>
      <c r="AC438" s="1" t="str">
        <f t="shared" si="61"/>
        <v/>
      </c>
    </row>
    <row r="439" spans="2:29" s="2" customFormat="1" ht="57" customHeight="1" x14ac:dyDescent="0.2">
      <c r="B439" s="31"/>
      <c r="C439" s="7"/>
      <c r="D439" s="7"/>
      <c r="E439" s="32"/>
      <c r="F439" s="33"/>
      <c r="G439" s="31"/>
      <c r="H439" s="6" t="str">
        <f>IF(E439="","",VLOOKUP(E439,各種マスタ!A:C,2,0))</f>
        <v/>
      </c>
      <c r="I439" s="34" t="str">
        <f>IF(E439="","",VLOOKUP(W439,図書名リスト!A:W,5,0))</f>
        <v/>
      </c>
      <c r="J439" s="34" t="str">
        <f>IF(E439="","",VLOOKUP(W439,図書名リスト!A:W,9,0))</f>
        <v/>
      </c>
      <c r="K439" s="34" t="str">
        <f>IF(E439="","",VLOOKUP(W439,図書名リスト!A:W,23,0))</f>
        <v/>
      </c>
      <c r="L439" s="5" t="str">
        <f>IF(E439="","",VLOOKUP(W439,図書名リスト!A:W,11,0))</f>
        <v/>
      </c>
      <c r="M439" s="35" t="str">
        <f>IF(E439="","",VLOOKUP(W439,図書名リスト!A:W,14,0))</f>
        <v/>
      </c>
      <c r="N439" s="36" t="str">
        <f>IF(E439="","",VLOOKUP(W439,図書名リスト!A:W,17,0))</f>
        <v/>
      </c>
      <c r="O439" s="5" t="str">
        <f>IF(E439="","",VLOOKUP(W439,図書名リスト!A:W,21,0))</f>
        <v/>
      </c>
      <c r="P439" s="5" t="str">
        <f>IF(E439="","",VLOOKUP(W439,図書名リスト!A:W,19,0))</f>
        <v/>
      </c>
      <c r="Q439" s="5" t="str">
        <f>IF(E439="","",VLOOKUP(W439,図書名リスト!A:W,20,0))</f>
        <v/>
      </c>
      <c r="R439" s="5" t="str">
        <f>IF(E439="","",VLOOKUP(W439,図書名リスト!A:W,22,0))</f>
        <v/>
      </c>
      <c r="S439" s="27" t="str">
        <f t="shared" si="62"/>
        <v xml:space="preserve"> </v>
      </c>
      <c r="T439" s="27" t="str">
        <f t="shared" si="63"/>
        <v>　</v>
      </c>
      <c r="U439" s="27" t="str">
        <f t="shared" si="64"/>
        <v xml:space="preserve"> </v>
      </c>
      <c r="V439" s="27">
        <f t="shared" si="65"/>
        <v>0</v>
      </c>
      <c r="W439" s="27" t="str">
        <f t="shared" si="66"/>
        <v/>
      </c>
      <c r="Z439" s="1" t="str">
        <f t="shared" si="58"/>
        <v/>
      </c>
      <c r="AA439" s="1" t="str">
        <f t="shared" si="59"/>
        <v/>
      </c>
      <c r="AB439" s="1" t="str">
        <f t="shared" si="60"/>
        <v/>
      </c>
      <c r="AC439" s="1" t="str">
        <f t="shared" si="61"/>
        <v/>
      </c>
    </row>
    <row r="440" spans="2:29" s="2" customFormat="1" ht="57" customHeight="1" x14ac:dyDescent="0.2">
      <c r="B440" s="31"/>
      <c r="C440" s="7"/>
      <c r="D440" s="7"/>
      <c r="E440" s="32"/>
      <c r="F440" s="33"/>
      <c r="G440" s="31"/>
      <c r="H440" s="6" t="str">
        <f>IF(E440="","",VLOOKUP(E440,各種マスタ!A:C,2,0))</f>
        <v/>
      </c>
      <c r="I440" s="34" t="str">
        <f>IF(E440="","",VLOOKUP(W440,図書名リスト!A:W,5,0))</f>
        <v/>
      </c>
      <c r="J440" s="34" t="str">
        <f>IF(E440="","",VLOOKUP(W440,図書名リスト!A:W,9,0))</f>
        <v/>
      </c>
      <c r="K440" s="34" t="str">
        <f>IF(E440="","",VLOOKUP(W440,図書名リスト!A:W,23,0))</f>
        <v/>
      </c>
      <c r="L440" s="5" t="str">
        <f>IF(E440="","",VLOOKUP(W440,図書名リスト!A:W,11,0))</f>
        <v/>
      </c>
      <c r="M440" s="35" t="str">
        <f>IF(E440="","",VLOOKUP(W440,図書名リスト!A:W,14,0))</f>
        <v/>
      </c>
      <c r="N440" s="36" t="str">
        <f>IF(E440="","",VLOOKUP(W440,図書名リスト!A:W,17,0))</f>
        <v/>
      </c>
      <c r="O440" s="5" t="str">
        <f>IF(E440="","",VLOOKUP(W440,図書名リスト!A:W,21,0))</f>
        <v/>
      </c>
      <c r="P440" s="5" t="str">
        <f>IF(E440="","",VLOOKUP(W440,図書名リスト!A:W,19,0))</f>
        <v/>
      </c>
      <c r="Q440" s="5" t="str">
        <f>IF(E440="","",VLOOKUP(W440,図書名リスト!A:W,20,0))</f>
        <v/>
      </c>
      <c r="R440" s="5" t="str">
        <f>IF(E440="","",VLOOKUP(W440,図書名リスト!A:W,22,0))</f>
        <v/>
      </c>
      <c r="S440" s="27" t="str">
        <f t="shared" si="62"/>
        <v xml:space="preserve"> </v>
      </c>
      <c r="T440" s="27" t="str">
        <f t="shared" si="63"/>
        <v>　</v>
      </c>
      <c r="U440" s="27" t="str">
        <f t="shared" si="64"/>
        <v xml:space="preserve"> </v>
      </c>
      <c r="V440" s="27">
        <f t="shared" si="65"/>
        <v>0</v>
      </c>
      <c r="W440" s="27" t="str">
        <f t="shared" si="66"/>
        <v/>
      </c>
      <c r="Z440" s="1" t="str">
        <f t="shared" si="58"/>
        <v/>
      </c>
      <c r="AA440" s="1" t="str">
        <f t="shared" si="59"/>
        <v/>
      </c>
      <c r="AB440" s="1" t="str">
        <f t="shared" si="60"/>
        <v/>
      </c>
      <c r="AC440" s="1" t="str">
        <f t="shared" si="61"/>
        <v/>
      </c>
    </row>
    <row r="441" spans="2:29" s="2" customFormat="1" ht="57" customHeight="1" x14ac:dyDescent="0.2">
      <c r="B441" s="31"/>
      <c r="C441" s="7"/>
      <c r="D441" s="7"/>
      <c r="E441" s="32"/>
      <c r="F441" s="33"/>
      <c r="G441" s="31"/>
      <c r="H441" s="6" t="str">
        <f>IF(E441="","",VLOOKUP(E441,各種マスタ!A:C,2,0))</f>
        <v/>
      </c>
      <c r="I441" s="34" t="str">
        <f>IF(E441="","",VLOOKUP(W441,図書名リスト!A:W,5,0))</f>
        <v/>
      </c>
      <c r="J441" s="34" t="str">
        <f>IF(E441="","",VLOOKUP(W441,図書名リスト!A:W,9,0))</f>
        <v/>
      </c>
      <c r="K441" s="34" t="str">
        <f>IF(E441="","",VLOOKUP(W441,図書名リスト!A:W,23,0))</f>
        <v/>
      </c>
      <c r="L441" s="5" t="str">
        <f>IF(E441="","",VLOOKUP(W441,図書名リスト!A:W,11,0))</f>
        <v/>
      </c>
      <c r="M441" s="35" t="str">
        <f>IF(E441="","",VLOOKUP(W441,図書名リスト!A:W,14,0))</f>
        <v/>
      </c>
      <c r="N441" s="36" t="str">
        <f>IF(E441="","",VLOOKUP(W441,図書名リスト!A:W,17,0))</f>
        <v/>
      </c>
      <c r="O441" s="5" t="str">
        <f>IF(E441="","",VLOOKUP(W441,図書名リスト!A:W,21,0))</f>
        <v/>
      </c>
      <c r="P441" s="5" t="str">
        <f>IF(E441="","",VLOOKUP(W441,図書名リスト!A:W,19,0))</f>
        <v/>
      </c>
      <c r="Q441" s="5" t="str">
        <f>IF(E441="","",VLOOKUP(W441,図書名リスト!A:W,20,0))</f>
        <v/>
      </c>
      <c r="R441" s="5" t="str">
        <f>IF(E441="","",VLOOKUP(W441,図書名リスト!A:W,22,0))</f>
        <v/>
      </c>
      <c r="S441" s="27" t="str">
        <f t="shared" si="62"/>
        <v xml:space="preserve"> </v>
      </c>
      <c r="T441" s="27" t="str">
        <f t="shared" si="63"/>
        <v>　</v>
      </c>
      <c r="U441" s="27" t="str">
        <f t="shared" si="64"/>
        <v xml:space="preserve"> </v>
      </c>
      <c r="V441" s="27">
        <f t="shared" si="65"/>
        <v>0</v>
      </c>
      <c r="W441" s="27" t="str">
        <f t="shared" si="66"/>
        <v/>
      </c>
      <c r="Z441" s="1" t="str">
        <f t="shared" si="58"/>
        <v/>
      </c>
      <c r="AA441" s="1" t="str">
        <f t="shared" si="59"/>
        <v/>
      </c>
      <c r="AB441" s="1" t="str">
        <f t="shared" si="60"/>
        <v/>
      </c>
      <c r="AC441" s="1" t="str">
        <f t="shared" si="61"/>
        <v/>
      </c>
    </row>
    <row r="442" spans="2:29" s="2" customFormat="1" ht="57" customHeight="1" x14ac:dyDescent="0.2">
      <c r="B442" s="31"/>
      <c r="C442" s="7"/>
      <c r="D442" s="7"/>
      <c r="E442" s="32"/>
      <c r="F442" s="33"/>
      <c r="G442" s="31"/>
      <c r="H442" s="6" t="str">
        <f>IF(E442="","",VLOOKUP(E442,各種マスタ!A:C,2,0))</f>
        <v/>
      </c>
      <c r="I442" s="34" t="str">
        <f>IF(E442="","",VLOOKUP(W442,図書名リスト!A:W,5,0))</f>
        <v/>
      </c>
      <c r="J442" s="34" t="str">
        <f>IF(E442="","",VLOOKUP(W442,図書名リスト!A:W,9,0))</f>
        <v/>
      </c>
      <c r="K442" s="34" t="str">
        <f>IF(E442="","",VLOOKUP(W442,図書名リスト!A:W,23,0))</f>
        <v/>
      </c>
      <c r="L442" s="5" t="str">
        <f>IF(E442="","",VLOOKUP(W442,図書名リスト!A:W,11,0))</f>
        <v/>
      </c>
      <c r="M442" s="35" t="str">
        <f>IF(E442="","",VLOOKUP(W442,図書名リスト!A:W,14,0))</f>
        <v/>
      </c>
      <c r="N442" s="36" t="str">
        <f>IF(E442="","",VLOOKUP(W442,図書名リスト!A:W,17,0))</f>
        <v/>
      </c>
      <c r="O442" s="5" t="str">
        <f>IF(E442="","",VLOOKUP(W442,図書名リスト!A:W,21,0))</f>
        <v/>
      </c>
      <c r="P442" s="5" t="str">
        <f>IF(E442="","",VLOOKUP(W442,図書名リスト!A:W,19,0))</f>
        <v/>
      </c>
      <c r="Q442" s="5" t="str">
        <f>IF(E442="","",VLOOKUP(W442,図書名リスト!A:W,20,0))</f>
        <v/>
      </c>
      <c r="R442" s="5" t="str">
        <f>IF(E442="","",VLOOKUP(W442,図書名リスト!A:W,22,0))</f>
        <v/>
      </c>
      <c r="S442" s="27" t="str">
        <f t="shared" si="62"/>
        <v xml:space="preserve"> </v>
      </c>
      <c r="T442" s="27" t="str">
        <f t="shared" si="63"/>
        <v>　</v>
      </c>
      <c r="U442" s="27" t="str">
        <f t="shared" si="64"/>
        <v xml:space="preserve"> </v>
      </c>
      <c r="V442" s="27">
        <f t="shared" si="65"/>
        <v>0</v>
      </c>
      <c r="W442" s="27" t="str">
        <f t="shared" si="66"/>
        <v/>
      </c>
      <c r="Z442" s="1" t="str">
        <f t="shared" si="58"/>
        <v/>
      </c>
      <c r="AA442" s="1" t="str">
        <f t="shared" si="59"/>
        <v/>
      </c>
      <c r="AB442" s="1" t="str">
        <f t="shared" si="60"/>
        <v/>
      </c>
      <c r="AC442" s="1" t="str">
        <f t="shared" si="61"/>
        <v/>
      </c>
    </row>
    <row r="443" spans="2:29" s="2" customFormat="1" ht="57" customHeight="1" x14ac:dyDescent="0.2">
      <c r="B443" s="31"/>
      <c r="C443" s="7"/>
      <c r="D443" s="7"/>
      <c r="E443" s="32"/>
      <c r="F443" s="33"/>
      <c r="G443" s="31"/>
      <c r="H443" s="6" t="str">
        <f>IF(E443="","",VLOOKUP(E443,各種マスタ!A:C,2,0))</f>
        <v/>
      </c>
      <c r="I443" s="34" t="str">
        <f>IF(E443="","",VLOOKUP(W443,図書名リスト!A:W,5,0))</f>
        <v/>
      </c>
      <c r="J443" s="34" t="str">
        <f>IF(E443="","",VLOOKUP(W443,図書名リスト!A:W,9,0))</f>
        <v/>
      </c>
      <c r="K443" s="34" t="str">
        <f>IF(E443="","",VLOOKUP(W443,図書名リスト!A:W,23,0))</f>
        <v/>
      </c>
      <c r="L443" s="5" t="str">
        <f>IF(E443="","",VLOOKUP(W443,図書名リスト!A:W,11,0))</f>
        <v/>
      </c>
      <c r="M443" s="35" t="str">
        <f>IF(E443="","",VLOOKUP(W443,図書名リスト!A:W,14,0))</f>
        <v/>
      </c>
      <c r="N443" s="36" t="str">
        <f>IF(E443="","",VLOOKUP(W443,図書名リスト!A:W,17,0))</f>
        <v/>
      </c>
      <c r="O443" s="5" t="str">
        <f>IF(E443="","",VLOOKUP(W443,図書名リスト!A:W,21,0))</f>
        <v/>
      </c>
      <c r="P443" s="5" t="str">
        <f>IF(E443="","",VLOOKUP(W443,図書名リスト!A:W,19,0))</f>
        <v/>
      </c>
      <c r="Q443" s="5" t="str">
        <f>IF(E443="","",VLOOKUP(W443,図書名リスト!A:W,20,0))</f>
        <v/>
      </c>
      <c r="R443" s="5" t="str">
        <f>IF(E443="","",VLOOKUP(W443,図書名リスト!A:W,22,0))</f>
        <v/>
      </c>
      <c r="S443" s="27" t="str">
        <f t="shared" si="62"/>
        <v xml:space="preserve"> </v>
      </c>
      <c r="T443" s="27" t="str">
        <f t="shared" si="63"/>
        <v>　</v>
      </c>
      <c r="U443" s="27" t="str">
        <f t="shared" si="64"/>
        <v xml:space="preserve"> </v>
      </c>
      <c r="V443" s="27">
        <f t="shared" si="65"/>
        <v>0</v>
      </c>
      <c r="W443" s="27" t="str">
        <f t="shared" si="66"/>
        <v/>
      </c>
      <c r="Z443" s="1" t="str">
        <f t="shared" si="58"/>
        <v/>
      </c>
      <c r="AA443" s="1" t="str">
        <f t="shared" si="59"/>
        <v/>
      </c>
      <c r="AB443" s="1" t="str">
        <f t="shared" si="60"/>
        <v/>
      </c>
      <c r="AC443" s="1" t="str">
        <f t="shared" si="61"/>
        <v/>
      </c>
    </row>
    <row r="444" spans="2:29" s="2" customFormat="1" ht="57" customHeight="1" x14ac:dyDescent="0.2">
      <c r="B444" s="31"/>
      <c r="C444" s="7"/>
      <c r="D444" s="7"/>
      <c r="E444" s="32"/>
      <c r="F444" s="33"/>
      <c r="G444" s="31"/>
      <c r="H444" s="6" t="str">
        <f>IF(E444="","",VLOOKUP(E444,各種マスタ!A:C,2,0))</f>
        <v/>
      </c>
      <c r="I444" s="34" t="str">
        <f>IF(E444="","",VLOOKUP(W444,図書名リスト!A:W,5,0))</f>
        <v/>
      </c>
      <c r="J444" s="34" t="str">
        <f>IF(E444="","",VLOOKUP(W444,図書名リスト!A:W,9,0))</f>
        <v/>
      </c>
      <c r="K444" s="34" t="str">
        <f>IF(E444="","",VLOOKUP(W444,図書名リスト!A:W,23,0))</f>
        <v/>
      </c>
      <c r="L444" s="5" t="str">
        <f>IF(E444="","",VLOOKUP(W444,図書名リスト!A:W,11,0))</f>
        <v/>
      </c>
      <c r="M444" s="35" t="str">
        <f>IF(E444="","",VLOOKUP(W444,図書名リスト!A:W,14,0))</f>
        <v/>
      </c>
      <c r="N444" s="36" t="str">
        <f>IF(E444="","",VLOOKUP(W444,図書名リスト!A:W,17,0))</f>
        <v/>
      </c>
      <c r="O444" s="5" t="str">
        <f>IF(E444="","",VLOOKUP(W444,図書名リスト!A:W,21,0))</f>
        <v/>
      </c>
      <c r="P444" s="5" t="str">
        <f>IF(E444="","",VLOOKUP(W444,図書名リスト!A:W,19,0))</f>
        <v/>
      </c>
      <c r="Q444" s="5" t="str">
        <f>IF(E444="","",VLOOKUP(W444,図書名リスト!A:W,20,0))</f>
        <v/>
      </c>
      <c r="R444" s="5" t="str">
        <f>IF(E444="","",VLOOKUP(W444,図書名リスト!A:W,22,0))</f>
        <v/>
      </c>
      <c r="S444" s="27" t="str">
        <f t="shared" si="62"/>
        <v xml:space="preserve"> </v>
      </c>
      <c r="T444" s="27" t="str">
        <f t="shared" si="63"/>
        <v>　</v>
      </c>
      <c r="U444" s="27" t="str">
        <f t="shared" si="64"/>
        <v xml:space="preserve"> </v>
      </c>
      <c r="V444" s="27">
        <f t="shared" si="65"/>
        <v>0</v>
      </c>
      <c r="W444" s="27" t="str">
        <f t="shared" si="66"/>
        <v/>
      </c>
      <c r="Z444" s="1" t="str">
        <f t="shared" si="58"/>
        <v/>
      </c>
      <c r="AA444" s="1" t="str">
        <f t="shared" si="59"/>
        <v/>
      </c>
      <c r="AB444" s="1" t="str">
        <f t="shared" si="60"/>
        <v/>
      </c>
      <c r="AC444" s="1" t="str">
        <f t="shared" si="61"/>
        <v/>
      </c>
    </row>
    <row r="445" spans="2:29" s="2" customFormat="1" ht="57" customHeight="1" x14ac:dyDescent="0.2">
      <c r="B445" s="31"/>
      <c r="C445" s="7"/>
      <c r="D445" s="7"/>
      <c r="E445" s="32"/>
      <c r="F445" s="33"/>
      <c r="G445" s="31"/>
      <c r="H445" s="6" t="str">
        <f>IF(E445="","",VLOOKUP(E445,各種マスタ!A:C,2,0))</f>
        <v/>
      </c>
      <c r="I445" s="34" t="str">
        <f>IF(E445="","",VLOOKUP(W445,図書名リスト!A:W,5,0))</f>
        <v/>
      </c>
      <c r="J445" s="34" t="str">
        <f>IF(E445="","",VLOOKUP(W445,図書名リスト!A:W,9,0))</f>
        <v/>
      </c>
      <c r="K445" s="34" t="str">
        <f>IF(E445="","",VLOOKUP(W445,図書名リスト!A:W,23,0))</f>
        <v/>
      </c>
      <c r="L445" s="5" t="str">
        <f>IF(E445="","",VLOOKUP(W445,図書名リスト!A:W,11,0))</f>
        <v/>
      </c>
      <c r="M445" s="35" t="str">
        <f>IF(E445="","",VLOOKUP(W445,図書名リスト!A:W,14,0))</f>
        <v/>
      </c>
      <c r="N445" s="36" t="str">
        <f>IF(E445="","",VLOOKUP(W445,図書名リスト!A:W,17,0))</f>
        <v/>
      </c>
      <c r="O445" s="5" t="str">
        <f>IF(E445="","",VLOOKUP(W445,図書名リスト!A:W,21,0))</f>
        <v/>
      </c>
      <c r="P445" s="5" t="str">
        <f>IF(E445="","",VLOOKUP(W445,図書名リスト!A:W,19,0))</f>
        <v/>
      </c>
      <c r="Q445" s="5" t="str">
        <f>IF(E445="","",VLOOKUP(W445,図書名リスト!A:W,20,0))</f>
        <v/>
      </c>
      <c r="R445" s="5" t="str">
        <f>IF(E445="","",VLOOKUP(W445,図書名リスト!A:W,22,0))</f>
        <v/>
      </c>
      <c r="S445" s="27" t="str">
        <f t="shared" si="62"/>
        <v xml:space="preserve"> </v>
      </c>
      <c r="T445" s="27" t="str">
        <f t="shared" si="63"/>
        <v>　</v>
      </c>
      <c r="U445" s="27" t="str">
        <f t="shared" si="64"/>
        <v xml:space="preserve"> </v>
      </c>
      <c r="V445" s="27">
        <f t="shared" si="65"/>
        <v>0</v>
      </c>
      <c r="W445" s="27" t="str">
        <f t="shared" si="66"/>
        <v/>
      </c>
      <c r="Z445" s="1" t="str">
        <f t="shared" si="58"/>
        <v/>
      </c>
      <c r="AA445" s="1" t="str">
        <f t="shared" si="59"/>
        <v/>
      </c>
      <c r="AB445" s="1" t="str">
        <f t="shared" si="60"/>
        <v/>
      </c>
      <c r="AC445" s="1" t="str">
        <f t="shared" si="61"/>
        <v/>
      </c>
    </row>
    <row r="446" spans="2:29" s="2" customFormat="1" ht="57" customHeight="1" x14ac:dyDescent="0.2">
      <c r="B446" s="31"/>
      <c r="C446" s="7"/>
      <c r="D446" s="7"/>
      <c r="E446" s="32"/>
      <c r="F446" s="33"/>
      <c r="G446" s="31"/>
      <c r="H446" s="6" t="str">
        <f>IF(E446="","",VLOOKUP(E446,各種マスタ!A:C,2,0))</f>
        <v/>
      </c>
      <c r="I446" s="34" t="str">
        <f>IF(E446="","",VLOOKUP(W446,図書名リスト!A:W,5,0))</f>
        <v/>
      </c>
      <c r="J446" s="34" t="str">
        <f>IF(E446="","",VLOOKUP(W446,図書名リスト!A:W,9,0))</f>
        <v/>
      </c>
      <c r="K446" s="34" t="str">
        <f>IF(E446="","",VLOOKUP(W446,図書名リスト!A:W,23,0))</f>
        <v/>
      </c>
      <c r="L446" s="5" t="str">
        <f>IF(E446="","",VLOOKUP(W446,図書名リスト!A:W,11,0))</f>
        <v/>
      </c>
      <c r="M446" s="35" t="str">
        <f>IF(E446="","",VLOOKUP(W446,図書名リスト!A:W,14,0))</f>
        <v/>
      </c>
      <c r="N446" s="36" t="str">
        <f>IF(E446="","",VLOOKUP(W446,図書名リスト!A:W,17,0))</f>
        <v/>
      </c>
      <c r="O446" s="5" t="str">
        <f>IF(E446="","",VLOOKUP(W446,図書名リスト!A:W,21,0))</f>
        <v/>
      </c>
      <c r="P446" s="5" t="str">
        <f>IF(E446="","",VLOOKUP(W446,図書名リスト!A:W,19,0))</f>
        <v/>
      </c>
      <c r="Q446" s="5" t="str">
        <f>IF(E446="","",VLOOKUP(W446,図書名リスト!A:W,20,0))</f>
        <v/>
      </c>
      <c r="R446" s="5" t="str">
        <f>IF(E446="","",VLOOKUP(W446,図書名リスト!A:W,22,0))</f>
        <v/>
      </c>
      <c r="S446" s="27" t="str">
        <f t="shared" si="62"/>
        <v xml:space="preserve"> </v>
      </c>
      <c r="T446" s="27" t="str">
        <f t="shared" si="63"/>
        <v>　</v>
      </c>
      <c r="U446" s="27" t="str">
        <f t="shared" si="64"/>
        <v xml:space="preserve"> </v>
      </c>
      <c r="V446" s="27">
        <f t="shared" si="65"/>
        <v>0</v>
      </c>
      <c r="W446" s="27" t="str">
        <f t="shared" si="66"/>
        <v/>
      </c>
      <c r="Z446" s="1" t="str">
        <f t="shared" si="58"/>
        <v/>
      </c>
      <c r="AA446" s="1" t="str">
        <f t="shared" si="59"/>
        <v/>
      </c>
      <c r="AB446" s="1" t="str">
        <f t="shared" si="60"/>
        <v/>
      </c>
      <c r="AC446" s="1" t="str">
        <f t="shared" si="61"/>
        <v/>
      </c>
    </row>
    <row r="447" spans="2:29" s="2" customFormat="1" ht="57" customHeight="1" x14ac:dyDescent="0.2">
      <c r="B447" s="31"/>
      <c r="C447" s="7"/>
      <c r="D447" s="7"/>
      <c r="E447" s="32"/>
      <c r="F447" s="33"/>
      <c r="G447" s="31"/>
      <c r="H447" s="6" t="str">
        <f>IF(E447="","",VLOOKUP(E447,各種マスタ!A:C,2,0))</f>
        <v/>
      </c>
      <c r="I447" s="34" t="str">
        <f>IF(E447="","",VLOOKUP(W447,図書名リスト!A:W,5,0))</f>
        <v/>
      </c>
      <c r="J447" s="34" t="str">
        <f>IF(E447="","",VLOOKUP(W447,図書名リスト!A:W,9,0))</f>
        <v/>
      </c>
      <c r="K447" s="34" t="str">
        <f>IF(E447="","",VLOOKUP(W447,図書名リスト!A:W,23,0))</f>
        <v/>
      </c>
      <c r="L447" s="5" t="str">
        <f>IF(E447="","",VLOOKUP(W447,図書名リスト!A:W,11,0))</f>
        <v/>
      </c>
      <c r="M447" s="35" t="str">
        <f>IF(E447="","",VLOOKUP(W447,図書名リスト!A:W,14,0))</f>
        <v/>
      </c>
      <c r="N447" s="36" t="str">
        <f>IF(E447="","",VLOOKUP(W447,図書名リスト!A:W,17,0))</f>
        <v/>
      </c>
      <c r="O447" s="5" t="str">
        <f>IF(E447="","",VLOOKUP(W447,図書名リスト!A:W,21,0))</f>
        <v/>
      </c>
      <c r="P447" s="5" t="str">
        <f>IF(E447="","",VLOOKUP(W447,図書名リスト!A:W,19,0))</f>
        <v/>
      </c>
      <c r="Q447" s="5" t="str">
        <f>IF(E447="","",VLOOKUP(W447,図書名リスト!A:W,20,0))</f>
        <v/>
      </c>
      <c r="R447" s="5" t="str">
        <f>IF(E447="","",VLOOKUP(W447,図書名リスト!A:W,22,0))</f>
        <v/>
      </c>
      <c r="S447" s="27" t="str">
        <f t="shared" si="62"/>
        <v xml:space="preserve"> </v>
      </c>
      <c r="T447" s="27" t="str">
        <f t="shared" si="63"/>
        <v>　</v>
      </c>
      <c r="U447" s="27" t="str">
        <f t="shared" si="64"/>
        <v xml:space="preserve"> </v>
      </c>
      <c r="V447" s="27">
        <f t="shared" si="65"/>
        <v>0</v>
      </c>
      <c r="W447" s="27" t="str">
        <f t="shared" si="66"/>
        <v/>
      </c>
      <c r="Z447" s="1" t="str">
        <f t="shared" si="58"/>
        <v/>
      </c>
      <c r="AA447" s="1" t="str">
        <f t="shared" si="59"/>
        <v/>
      </c>
      <c r="AB447" s="1" t="str">
        <f t="shared" si="60"/>
        <v/>
      </c>
      <c r="AC447" s="1" t="str">
        <f t="shared" si="61"/>
        <v/>
      </c>
    </row>
    <row r="448" spans="2:29" s="2" customFormat="1" ht="57" customHeight="1" x14ac:dyDescent="0.2">
      <c r="B448" s="31"/>
      <c r="C448" s="7"/>
      <c r="D448" s="7"/>
      <c r="E448" s="32"/>
      <c r="F448" s="33"/>
      <c r="G448" s="31"/>
      <c r="H448" s="6" t="str">
        <f>IF(E448="","",VLOOKUP(E448,各種マスタ!A:C,2,0))</f>
        <v/>
      </c>
      <c r="I448" s="34" t="str">
        <f>IF(E448="","",VLOOKUP(W448,図書名リスト!A:W,5,0))</f>
        <v/>
      </c>
      <c r="J448" s="34" t="str">
        <f>IF(E448="","",VLOOKUP(W448,図書名リスト!A:W,9,0))</f>
        <v/>
      </c>
      <c r="K448" s="34" t="str">
        <f>IF(E448="","",VLOOKUP(W448,図書名リスト!A:W,23,0))</f>
        <v/>
      </c>
      <c r="L448" s="5" t="str">
        <f>IF(E448="","",VLOOKUP(W448,図書名リスト!A:W,11,0))</f>
        <v/>
      </c>
      <c r="M448" s="35" t="str">
        <f>IF(E448="","",VLOOKUP(W448,図書名リスト!A:W,14,0))</f>
        <v/>
      </c>
      <c r="N448" s="36" t="str">
        <f>IF(E448="","",VLOOKUP(W448,図書名リスト!A:W,17,0))</f>
        <v/>
      </c>
      <c r="O448" s="5" t="str">
        <f>IF(E448="","",VLOOKUP(W448,図書名リスト!A:W,21,0))</f>
        <v/>
      </c>
      <c r="P448" s="5" t="str">
        <f>IF(E448="","",VLOOKUP(W448,図書名リスト!A:W,19,0))</f>
        <v/>
      </c>
      <c r="Q448" s="5" t="str">
        <f>IF(E448="","",VLOOKUP(W448,図書名リスト!A:W,20,0))</f>
        <v/>
      </c>
      <c r="R448" s="5" t="str">
        <f>IF(E448="","",VLOOKUP(W448,図書名リスト!A:W,22,0))</f>
        <v/>
      </c>
      <c r="S448" s="27" t="str">
        <f t="shared" si="62"/>
        <v xml:space="preserve"> </v>
      </c>
      <c r="T448" s="27" t="str">
        <f t="shared" si="63"/>
        <v>　</v>
      </c>
      <c r="U448" s="27" t="str">
        <f t="shared" si="64"/>
        <v xml:space="preserve"> </v>
      </c>
      <c r="V448" s="27">
        <f t="shared" si="65"/>
        <v>0</v>
      </c>
      <c r="W448" s="27" t="str">
        <f t="shared" si="66"/>
        <v/>
      </c>
      <c r="Z448" s="1" t="str">
        <f t="shared" si="58"/>
        <v/>
      </c>
      <c r="AA448" s="1" t="str">
        <f t="shared" si="59"/>
        <v/>
      </c>
      <c r="AB448" s="1" t="str">
        <f t="shared" si="60"/>
        <v/>
      </c>
      <c r="AC448" s="1" t="str">
        <f t="shared" si="61"/>
        <v/>
      </c>
    </row>
    <row r="449" spans="2:29" s="2" customFormat="1" ht="57" customHeight="1" x14ac:dyDescent="0.2">
      <c r="B449" s="31"/>
      <c r="C449" s="7"/>
      <c r="D449" s="7"/>
      <c r="E449" s="32"/>
      <c r="F449" s="33"/>
      <c r="G449" s="31"/>
      <c r="H449" s="6" t="str">
        <f>IF(E449="","",VLOOKUP(E449,各種マスタ!A:C,2,0))</f>
        <v/>
      </c>
      <c r="I449" s="34" t="str">
        <f>IF(E449="","",VLOOKUP(W449,図書名リスト!A:W,5,0))</f>
        <v/>
      </c>
      <c r="J449" s="34" t="str">
        <f>IF(E449="","",VLOOKUP(W449,図書名リスト!A:W,9,0))</f>
        <v/>
      </c>
      <c r="K449" s="34" t="str">
        <f>IF(E449="","",VLOOKUP(W449,図書名リスト!A:W,23,0))</f>
        <v/>
      </c>
      <c r="L449" s="5" t="str">
        <f>IF(E449="","",VLOOKUP(W449,図書名リスト!A:W,11,0))</f>
        <v/>
      </c>
      <c r="M449" s="35" t="str">
        <f>IF(E449="","",VLOOKUP(W449,図書名リスト!A:W,14,0))</f>
        <v/>
      </c>
      <c r="N449" s="36" t="str">
        <f>IF(E449="","",VLOOKUP(W449,図書名リスト!A:W,17,0))</f>
        <v/>
      </c>
      <c r="O449" s="5" t="str">
        <f>IF(E449="","",VLOOKUP(W449,図書名リスト!A:W,21,0))</f>
        <v/>
      </c>
      <c r="P449" s="5" t="str">
        <f>IF(E449="","",VLOOKUP(W449,図書名リスト!A:W,19,0))</f>
        <v/>
      </c>
      <c r="Q449" s="5" t="str">
        <f>IF(E449="","",VLOOKUP(W449,図書名リスト!A:W,20,0))</f>
        <v/>
      </c>
      <c r="R449" s="5" t="str">
        <f>IF(E449="","",VLOOKUP(W449,図書名リスト!A:W,22,0))</f>
        <v/>
      </c>
      <c r="S449" s="27" t="str">
        <f t="shared" si="62"/>
        <v xml:space="preserve"> </v>
      </c>
      <c r="T449" s="27" t="str">
        <f t="shared" si="63"/>
        <v>　</v>
      </c>
      <c r="U449" s="27" t="str">
        <f t="shared" si="64"/>
        <v xml:space="preserve"> </v>
      </c>
      <c r="V449" s="27">
        <f t="shared" si="65"/>
        <v>0</v>
      </c>
      <c r="W449" s="27" t="str">
        <f t="shared" si="66"/>
        <v/>
      </c>
      <c r="Z449" s="1" t="str">
        <f t="shared" si="58"/>
        <v/>
      </c>
      <c r="AA449" s="1" t="str">
        <f t="shared" si="59"/>
        <v/>
      </c>
      <c r="AB449" s="1" t="str">
        <f t="shared" si="60"/>
        <v/>
      </c>
      <c r="AC449" s="1" t="str">
        <f t="shared" si="61"/>
        <v/>
      </c>
    </row>
    <row r="450" spans="2:29" s="2" customFormat="1" ht="57" customHeight="1" x14ac:dyDescent="0.2">
      <c r="B450" s="31"/>
      <c r="C450" s="7"/>
      <c r="D450" s="7"/>
      <c r="E450" s="32"/>
      <c r="F450" s="33"/>
      <c r="G450" s="31"/>
      <c r="H450" s="6" t="str">
        <f>IF(E450="","",VLOOKUP(E450,各種マスタ!A:C,2,0))</f>
        <v/>
      </c>
      <c r="I450" s="34" t="str">
        <f>IF(E450="","",VLOOKUP(W450,図書名リスト!A:W,5,0))</f>
        <v/>
      </c>
      <c r="J450" s="34" t="str">
        <f>IF(E450="","",VLOOKUP(W450,図書名リスト!A:W,9,0))</f>
        <v/>
      </c>
      <c r="K450" s="34" t="str">
        <f>IF(E450="","",VLOOKUP(W450,図書名リスト!A:W,23,0))</f>
        <v/>
      </c>
      <c r="L450" s="5" t="str">
        <f>IF(E450="","",VLOOKUP(W450,図書名リスト!A:W,11,0))</f>
        <v/>
      </c>
      <c r="M450" s="35" t="str">
        <f>IF(E450="","",VLOOKUP(W450,図書名リスト!A:W,14,0))</f>
        <v/>
      </c>
      <c r="N450" s="36" t="str">
        <f>IF(E450="","",VLOOKUP(W450,図書名リスト!A:W,17,0))</f>
        <v/>
      </c>
      <c r="O450" s="5" t="str">
        <f>IF(E450="","",VLOOKUP(W450,図書名リスト!A:W,21,0))</f>
        <v/>
      </c>
      <c r="P450" s="5" t="str">
        <f>IF(E450="","",VLOOKUP(W450,図書名リスト!A:W,19,0))</f>
        <v/>
      </c>
      <c r="Q450" s="5" t="str">
        <f>IF(E450="","",VLOOKUP(W450,図書名リスト!A:W,20,0))</f>
        <v/>
      </c>
      <c r="R450" s="5" t="str">
        <f>IF(E450="","",VLOOKUP(W450,図書名リスト!A:W,22,0))</f>
        <v/>
      </c>
      <c r="S450" s="27" t="str">
        <f t="shared" si="62"/>
        <v xml:space="preserve"> </v>
      </c>
      <c r="T450" s="27" t="str">
        <f t="shared" si="63"/>
        <v>　</v>
      </c>
      <c r="U450" s="27" t="str">
        <f t="shared" si="64"/>
        <v xml:space="preserve"> </v>
      </c>
      <c r="V450" s="27">
        <f t="shared" si="65"/>
        <v>0</v>
      </c>
      <c r="W450" s="27" t="str">
        <f t="shared" si="66"/>
        <v/>
      </c>
      <c r="Z450" s="1" t="str">
        <f t="shared" si="58"/>
        <v/>
      </c>
      <c r="AA450" s="1" t="str">
        <f t="shared" si="59"/>
        <v/>
      </c>
      <c r="AB450" s="1" t="str">
        <f t="shared" si="60"/>
        <v/>
      </c>
      <c r="AC450" s="1" t="str">
        <f t="shared" si="61"/>
        <v/>
      </c>
    </row>
    <row r="451" spans="2:29" s="2" customFormat="1" ht="57" customHeight="1" x14ac:dyDescent="0.2">
      <c r="B451" s="31"/>
      <c r="C451" s="7"/>
      <c r="D451" s="7"/>
      <c r="E451" s="32"/>
      <c r="F451" s="33"/>
      <c r="G451" s="31"/>
      <c r="H451" s="6" t="str">
        <f>IF(E451="","",VLOOKUP(E451,各種マスタ!A:C,2,0))</f>
        <v/>
      </c>
      <c r="I451" s="34" t="str">
        <f>IF(E451="","",VLOOKUP(W451,図書名リスト!A:W,5,0))</f>
        <v/>
      </c>
      <c r="J451" s="34" t="str">
        <f>IF(E451="","",VLOOKUP(W451,図書名リスト!A:W,9,0))</f>
        <v/>
      </c>
      <c r="K451" s="34" t="str">
        <f>IF(E451="","",VLOOKUP(W451,図書名リスト!A:W,23,0))</f>
        <v/>
      </c>
      <c r="L451" s="5" t="str">
        <f>IF(E451="","",VLOOKUP(W451,図書名リスト!A:W,11,0))</f>
        <v/>
      </c>
      <c r="M451" s="35" t="str">
        <f>IF(E451="","",VLOOKUP(W451,図書名リスト!A:W,14,0))</f>
        <v/>
      </c>
      <c r="N451" s="36" t="str">
        <f>IF(E451="","",VLOOKUP(W451,図書名リスト!A:W,17,0))</f>
        <v/>
      </c>
      <c r="O451" s="5" t="str">
        <f>IF(E451="","",VLOOKUP(W451,図書名リスト!A:W,21,0))</f>
        <v/>
      </c>
      <c r="P451" s="5" t="str">
        <f>IF(E451="","",VLOOKUP(W451,図書名リスト!A:W,19,0))</f>
        <v/>
      </c>
      <c r="Q451" s="5" t="str">
        <f>IF(E451="","",VLOOKUP(W451,図書名リスト!A:W,20,0))</f>
        <v/>
      </c>
      <c r="R451" s="5" t="str">
        <f>IF(E451="","",VLOOKUP(W451,図書名リスト!A:W,22,0))</f>
        <v/>
      </c>
      <c r="S451" s="27" t="str">
        <f t="shared" si="62"/>
        <v xml:space="preserve"> </v>
      </c>
      <c r="T451" s="27" t="str">
        <f t="shared" si="63"/>
        <v>　</v>
      </c>
      <c r="U451" s="27" t="str">
        <f t="shared" si="64"/>
        <v xml:space="preserve"> </v>
      </c>
      <c r="V451" s="27">
        <f t="shared" si="65"/>
        <v>0</v>
      </c>
      <c r="W451" s="27" t="str">
        <f t="shared" si="66"/>
        <v/>
      </c>
      <c r="Z451" s="1" t="str">
        <f t="shared" si="58"/>
        <v/>
      </c>
      <c r="AA451" s="1" t="str">
        <f t="shared" si="59"/>
        <v/>
      </c>
      <c r="AB451" s="1" t="str">
        <f t="shared" si="60"/>
        <v/>
      </c>
      <c r="AC451" s="1" t="str">
        <f t="shared" si="61"/>
        <v/>
      </c>
    </row>
    <row r="452" spans="2:29" s="2" customFormat="1" ht="57" customHeight="1" x14ac:dyDescent="0.2">
      <c r="B452" s="31"/>
      <c r="C452" s="7"/>
      <c r="D452" s="7"/>
      <c r="E452" s="32"/>
      <c r="F452" s="33"/>
      <c r="G452" s="31"/>
      <c r="H452" s="6" t="str">
        <f>IF(E452="","",VLOOKUP(E452,各種マスタ!A:C,2,0))</f>
        <v/>
      </c>
      <c r="I452" s="34" t="str">
        <f>IF(E452="","",VLOOKUP(W452,図書名リスト!A:W,5,0))</f>
        <v/>
      </c>
      <c r="J452" s="34" t="str">
        <f>IF(E452="","",VLOOKUP(W452,図書名リスト!A:W,9,0))</f>
        <v/>
      </c>
      <c r="K452" s="34" t="str">
        <f>IF(E452="","",VLOOKUP(W452,図書名リスト!A:W,23,0))</f>
        <v/>
      </c>
      <c r="L452" s="5" t="str">
        <f>IF(E452="","",VLOOKUP(W452,図書名リスト!A:W,11,0))</f>
        <v/>
      </c>
      <c r="M452" s="35" t="str">
        <f>IF(E452="","",VLOOKUP(W452,図書名リスト!A:W,14,0))</f>
        <v/>
      </c>
      <c r="N452" s="36" t="str">
        <f>IF(E452="","",VLOOKUP(W452,図書名リスト!A:W,17,0))</f>
        <v/>
      </c>
      <c r="O452" s="5" t="str">
        <f>IF(E452="","",VLOOKUP(W452,図書名リスト!A:W,21,0))</f>
        <v/>
      </c>
      <c r="P452" s="5" t="str">
        <f>IF(E452="","",VLOOKUP(W452,図書名リスト!A:W,19,0))</f>
        <v/>
      </c>
      <c r="Q452" s="5" t="str">
        <f>IF(E452="","",VLOOKUP(W452,図書名リスト!A:W,20,0))</f>
        <v/>
      </c>
      <c r="R452" s="5" t="str">
        <f>IF(E452="","",VLOOKUP(W452,図書名リスト!A:W,22,0))</f>
        <v/>
      </c>
      <c r="S452" s="27" t="str">
        <f t="shared" si="62"/>
        <v xml:space="preserve"> </v>
      </c>
      <c r="T452" s="27" t="str">
        <f t="shared" si="63"/>
        <v>　</v>
      </c>
      <c r="U452" s="27" t="str">
        <f t="shared" si="64"/>
        <v xml:space="preserve"> </v>
      </c>
      <c r="V452" s="27">
        <f t="shared" si="65"/>
        <v>0</v>
      </c>
      <c r="W452" s="27" t="str">
        <f t="shared" si="66"/>
        <v/>
      </c>
      <c r="Z452" s="1" t="str">
        <f t="shared" si="58"/>
        <v/>
      </c>
      <c r="AA452" s="1" t="str">
        <f t="shared" si="59"/>
        <v/>
      </c>
      <c r="AB452" s="1" t="str">
        <f t="shared" si="60"/>
        <v/>
      </c>
      <c r="AC452" s="1" t="str">
        <f t="shared" si="61"/>
        <v/>
      </c>
    </row>
    <row r="453" spans="2:29" s="2" customFormat="1" ht="57" customHeight="1" x14ac:dyDescent="0.2">
      <c r="B453" s="31"/>
      <c r="C453" s="7"/>
      <c r="D453" s="7"/>
      <c r="E453" s="32"/>
      <c r="F453" s="33"/>
      <c r="G453" s="31"/>
      <c r="H453" s="6" t="str">
        <f>IF(E453="","",VLOOKUP(E453,各種マスタ!A:C,2,0))</f>
        <v/>
      </c>
      <c r="I453" s="34" t="str">
        <f>IF(E453="","",VLOOKUP(W453,図書名リスト!A:W,5,0))</f>
        <v/>
      </c>
      <c r="J453" s="34" t="str">
        <f>IF(E453="","",VLOOKUP(W453,図書名リスト!A:W,9,0))</f>
        <v/>
      </c>
      <c r="K453" s="34" t="str">
        <f>IF(E453="","",VLOOKUP(W453,図書名リスト!A:W,23,0))</f>
        <v/>
      </c>
      <c r="L453" s="5" t="str">
        <f>IF(E453="","",VLOOKUP(W453,図書名リスト!A:W,11,0))</f>
        <v/>
      </c>
      <c r="M453" s="35" t="str">
        <f>IF(E453="","",VLOOKUP(W453,図書名リスト!A:W,14,0))</f>
        <v/>
      </c>
      <c r="N453" s="36" t="str">
        <f>IF(E453="","",VLOOKUP(W453,図書名リスト!A:W,17,0))</f>
        <v/>
      </c>
      <c r="O453" s="5" t="str">
        <f>IF(E453="","",VLOOKUP(W453,図書名リスト!A:W,21,0))</f>
        <v/>
      </c>
      <c r="P453" s="5" t="str">
        <f>IF(E453="","",VLOOKUP(W453,図書名リスト!A:W,19,0))</f>
        <v/>
      </c>
      <c r="Q453" s="5" t="str">
        <f>IF(E453="","",VLOOKUP(W453,図書名リスト!A:W,20,0))</f>
        <v/>
      </c>
      <c r="R453" s="5" t="str">
        <f>IF(E453="","",VLOOKUP(W453,図書名リスト!A:W,22,0))</f>
        <v/>
      </c>
      <c r="S453" s="27" t="str">
        <f t="shared" si="62"/>
        <v xml:space="preserve"> </v>
      </c>
      <c r="T453" s="27" t="str">
        <f t="shared" si="63"/>
        <v>　</v>
      </c>
      <c r="U453" s="27" t="str">
        <f t="shared" si="64"/>
        <v xml:space="preserve"> </v>
      </c>
      <c r="V453" s="27">
        <f t="shared" si="65"/>
        <v>0</v>
      </c>
      <c r="W453" s="27" t="str">
        <f t="shared" si="66"/>
        <v/>
      </c>
      <c r="Z453" s="1" t="str">
        <f t="shared" si="58"/>
        <v/>
      </c>
      <c r="AA453" s="1" t="str">
        <f t="shared" si="59"/>
        <v/>
      </c>
      <c r="AB453" s="1" t="str">
        <f t="shared" si="60"/>
        <v/>
      </c>
      <c r="AC453" s="1" t="str">
        <f t="shared" si="61"/>
        <v/>
      </c>
    </row>
    <row r="454" spans="2:29" s="2" customFormat="1" ht="57" customHeight="1" x14ac:dyDescent="0.2">
      <c r="B454" s="31"/>
      <c r="C454" s="7"/>
      <c r="D454" s="7"/>
      <c r="E454" s="32"/>
      <c r="F454" s="33"/>
      <c r="G454" s="31"/>
      <c r="H454" s="6" t="str">
        <f>IF(E454="","",VLOOKUP(E454,各種マスタ!A:C,2,0))</f>
        <v/>
      </c>
      <c r="I454" s="34" t="str">
        <f>IF(E454="","",VLOOKUP(W454,図書名リスト!A:W,5,0))</f>
        <v/>
      </c>
      <c r="J454" s="34" t="str">
        <f>IF(E454="","",VLOOKUP(W454,図書名リスト!A:W,9,0))</f>
        <v/>
      </c>
      <c r="K454" s="34" t="str">
        <f>IF(E454="","",VLOOKUP(W454,図書名リスト!A:W,23,0))</f>
        <v/>
      </c>
      <c r="L454" s="5" t="str">
        <f>IF(E454="","",VLOOKUP(W454,図書名リスト!A:W,11,0))</f>
        <v/>
      </c>
      <c r="M454" s="35" t="str">
        <f>IF(E454="","",VLOOKUP(W454,図書名リスト!A:W,14,0))</f>
        <v/>
      </c>
      <c r="N454" s="36" t="str">
        <f>IF(E454="","",VLOOKUP(W454,図書名リスト!A:W,17,0))</f>
        <v/>
      </c>
      <c r="O454" s="5" t="str">
        <f>IF(E454="","",VLOOKUP(W454,図書名リスト!A:W,21,0))</f>
        <v/>
      </c>
      <c r="P454" s="5" t="str">
        <f>IF(E454="","",VLOOKUP(W454,図書名リスト!A:W,19,0))</f>
        <v/>
      </c>
      <c r="Q454" s="5" t="str">
        <f>IF(E454="","",VLOOKUP(W454,図書名リスト!A:W,20,0))</f>
        <v/>
      </c>
      <c r="R454" s="5" t="str">
        <f>IF(E454="","",VLOOKUP(W454,図書名リスト!A:W,22,0))</f>
        <v/>
      </c>
      <c r="S454" s="27" t="str">
        <f t="shared" si="62"/>
        <v xml:space="preserve"> </v>
      </c>
      <c r="T454" s="27" t="str">
        <f t="shared" si="63"/>
        <v>　</v>
      </c>
      <c r="U454" s="27" t="str">
        <f t="shared" si="64"/>
        <v xml:space="preserve"> </v>
      </c>
      <c r="V454" s="27">
        <f t="shared" si="65"/>
        <v>0</v>
      </c>
      <c r="W454" s="27" t="str">
        <f t="shared" si="66"/>
        <v/>
      </c>
      <c r="Z454" s="1" t="str">
        <f t="shared" si="58"/>
        <v/>
      </c>
      <c r="AA454" s="1" t="str">
        <f t="shared" si="59"/>
        <v/>
      </c>
      <c r="AB454" s="1" t="str">
        <f t="shared" si="60"/>
        <v/>
      </c>
      <c r="AC454" s="1" t="str">
        <f t="shared" si="61"/>
        <v/>
      </c>
    </row>
    <row r="455" spans="2:29" s="2" customFormat="1" ht="57" customHeight="1" x14ac:dyDescent="0.2">
      <c r="B455" s="31"/>
      <c r="C455" s="7"/>
      <c r="D455" s="7"/>
      <c r="E455" s="32"/>
      <c r="F455" s="33"/>
      <c r="G455" s="31"/>
      <c r="H455" s="6" t="str">
        <f>IF(E455="","",VLOOKUP(E455,各種マスタ!A:C,2,0))</f>
        <v/>
      </c>
      <c r="I455" s="34" t="str">
        <f>IF(E455="","",VLOOKUP(W455,図書名リスト!A:W,5,0))</f>
        <v/>
      </c>
      <c r="J455" s="34" t="str">
        <f>IF(E455="","",VLOOKUP(W455,図書名リスト!A:W,9,0))</f>
        <v/>
      </c>
      <c r="K455" s="34" t="str">
        <f>IF(E455="","",VLOOKUP(W455,図書名リスト!A:W,23,0))</f>
        <v/>
      </c>
      <c r="L455" s="5" t="str">
        <f>IF(E455="","",VLOOKUP(W455,図書名リスト!A:W,11,0))</f>
        <v/>
      </c>
      <c r="M455" s="35" t="str">
        <f>IF(E455="","",VLOOKUP(W455,図書名リスト!A:W,14,0))</f>
        <v/>
      </c>
      <c r="N455" s="36" t="str">
        <f>IF(E455="","",VLOOKUP(W455,図書名リスト!A:W,17,0))</f>
        <v/>
      </c>
      <c r="O455" s="5" t="str">
        <f>IF(E455="","",VLOOKUP(W455,図書名リスト!A:W,21,0))</f>
        <v/>
      </c>
      <c r="P455" s="5" t="str">
        <f>IF(E455="","",VLOOKUP(W455,図書名リスト!A:W,19,0))</f>
        <v/>
      </c>
      <c r="Q455" s="5" t="str">
        <f>IF(E455="","",VLOOKUP(W455,図書名リスト!A:W,20,0))</f>
        <v/>
      </c>
      <c r="R455" s="5" t="str">
        <f>IF(E455="","",VLOOKUP(W455,図書名リスト!A:W,22,0))</f>
        <v/>
      </c>
      <c r="S455" s="27" t="str">
        <f t="shared" si="62"/>
        <v xml:space="preserve"> </v>
      </c>
      <c r="T455" s="27" t="str">
        <f t="shared" si="63"/>
        <v>　</v>
      </c>
      <c r="U455" s="27" t="str">
        <f t="shared" si="64"/>
        <v xml:space="preserve"> </v>
      </c>
      <c r="V455" s="27">
        <f t="shared" si="65"/>
        <v>0</v>
      </c>
      <c r="W455" s="27" t="str">
        <f t="shared" si="66"/>
        <v/>
      </c>
      <c r="Z455" s="1" t="str">
        <f t="shared" si="58"/>
        <v/>
      </c>
      <c r="AA455" s="1" t="str">
        <f t="shared" si="59"/>
        <v/>
      </c>
      <c r="AB455" s="1" t="str">
        <f t="shared" si="60"/>
        <v/>
      </c>
      <c r="AC455" s="1" t="str">
        <f t="shared" si="61"/>
        <v/>
      </c>
    </row>
    <row r="456" spans="2:29" s="2" customFormat="1" ht="57" customHeight="1" x14ac:dyDescent="0.2">
      <c r="B456" s="31"/>
      <c r="C456" s="7"/>
      <c r="D456" s="7"/>
      <c r="E456" s="32"/>
      <c r="F456" s="33"/>
      <c r="G456" s="31"/>
      <c r="H456" s="6" t="str">
        <f>IF(E456="","",VLOOKUP(E456,各種マスタ!A:C,2,0))</f>
        <v/>
      </c>
      <c r="I456" s="34" t="str">
        <f>IF(E456="","",VLOOKUP(W456,図書名リスト!A:W,5,0))</f>
        <v/>
      </c>
      <c r="J456" s="34" t="str">
        <f>IF(E456="","",VLOOKUP(W456,図書名リスト!A:W,9,0))</f>
        <v/>
      </c>
      <c r="K456" s="34" t="str">
        <f>IF(E456="","",VLOOKUP(W456,図書名リスト!A:W,23,0))</f>
        <v/>
      </c>
      <c r="L456" s="5" t="str">
        <f>IF(E456="","",VLOOKUP(W456,図書名リスト!A:W,11,0))</f>
        <v/>
      </c>
      <c r="M456" s="35" t="str">
        <f>IF(E456="","",VLOOKUP(W456,図書名リスト!A:W,14,0))</f>
        <v/>
      </c>
      <c r="N456" s="36" t="str">
        <f>IF(E456="","",VLOOKUP(W456,図書名リスト!A:W,17,0))</f>
        <v/>
      </c>
      <c r="O456" s="5" t="str">
        <f>IF(E456="","",VLOOKUP(W456,図書名リスト!A:W,21,0))</f>
        <v/>
      </c>
      <c r="P456" s="5" t="str">
        <f>IF(E456="","",VLOOKUP(W456,図書名リスト!A:W,19,0))</f>
        <v/>
      </c>
      <c r="Q456" s="5" t="str">
        <f>IF(E456="","",VLOOKUP(W456,図書名リスト!A:W,20,0))</f>
        <v/>
      </c>
      <c r="R456" s="5" t="str">
        <f>IF(E456="","",VLOOKUP(W456,図書名リスト!A:W,22,0))</f>
        <v/>
      </c>
      <c r="S456" s="27" t="str">
        <f t="shared" si="62"/>
        <v xml:space="preserve"> </v>
      </c>
      <c r="T456" s="27" t="str">
        <f t="shared" si="63"/>
        <v>　</v>
      </c>
      <c r="U456" s="27" t="str">
        <f t="shared" si="64"/>
        <v xml:space="preserve"> </v>
      </c>
      <c r="V456" s="27">
        <f t="shared" si="65"/>
        <v>0</v>
      </c>
      <c r="W456" s="27" t="str">
        <f t="shared" si="66"/>
        <v/>
      </c>
      <c r="Z456" s="1" t="str">
        <f t="shared" si="58"/>
        <v/>
      </c>
      <c r="AA456" s="1" t="str">
        <f t="shared" si="59"/>
        <v/>
      </c>
      <c r="AB456" s="1" t="str">
        <f t="shared" si="60"/>
        <v/>
      </c>
      <c r="AC456" s="1" t="str">
        <f t="shared" si="61"/>
        <v/>
      </c>
    </row>
    <row r="457" spans="2:29" s="2" customFormat="1" ht="57" customHeight="1" x14ac:dyDescent="0.2">
      <c r="B457" s="31"/>
      <c r="C457" s="7"/>
      <c r="D457" s="7"/>
      <c r="E457" s="32"/>
      <c r="F457" s="33"/>
      <c r="G457" s="31"/>
      <c r="H457" s="6" t="str">
        <f>IF(E457="","",VLOOKUP(E457,各種マスタ!A:C,2,0))</f>
        <v/>
      </c>
      <c r="I457" s="34" t="str">
        <f>IF(E457="","",VLOOKUP(W457,図書名リスト!A:W,5,0))</f>
        <v/>
      </c>
      <c r="J457" s="34" t="str">
        <f>IF(E457="","",VLOOKUP(W457,図書名リスト!A:W,9,0))</f>
        <v/>
      </c>
      <c r="K457" s="34" t="str">
        <f>IF(E457="","",VLOOKUP(W457,図書名リスト!A:W,23,0))</f>
        <v/>
      </c>
      <c r="L457" s="5" t="str">
        <f>IF(E457="","",VLOOKUP(W457,図書名リスト!A:W,11,0))</f>
        <v/>
      </c>
      <c r="M457" s="35" t="str">
        <f>IF(E457="","",VLOOKUP(W457,図書名リスト!A:W,14,0))</f>
        <v/>
      </c>
      <c r="N457" s="36" t="str">
        <f>IF(E457="","",VLOOKUP(W457,図書名リスト!A:W,17,0))</f>
        <v/>
      </c>
      <c r="O457" s="5" t="str">
        <f>IF(E457="","",VLOOKUP(W457,図書名リスト!A:W,21,0))</f>
        <v/>
      </c>
      <c r="P457" s="5" t="str">
        <f>IF(E457="","",VLOOKUP(W457,図書名リスト!A:W,19,0))</f>
        <v/>
      </c>
      <c r="Q457" s="5" t="str">
        <f>IF(E457="","",VLOOKUP(W457,図書名リスト!A:W,20,0))</f>
        <v/>
      </c>
      <c r="R457" s="5" t="str">
        <f>IF(E457="","",VLOOKUP(W457,図書名リスト!A:W,22,0))</f>
        <v/>
      </c>
      <c r="S457" s="27" t="str">
        <f t="shared" si="62"/>
        <v xml:space="preserve"> </v>
      </c>
      <c r="T457" s="27" t="str">
        <f t="shared" si="63"/>
        <v>　</v>
      </c>
      <c r="U457" s="27" t="str">
        <f t="shared" si="64"/>
        <v xml:space="preserve"> </v>
      </c>
      <c r="V457" s="27">
        <f t="shared" si="65"/>
        <v>0</v>
      </c>
      <c r="W457" s="27" t="str">
        <f t="shared" si="66"/>
        <v/>
      </c>
      <c r="Z457" s="1" t="str">
        <f t="shared" si="58"/>
        <v/>
      </c>
      <c r="AA457" s="1" t="str">
        <f t="shared" si="59"/>
        <v/>
      </c>
      <c r="AB457" s="1" t="str">
        <f t="shared" si="60"/>
        <v/>
      </c>
      <c r="AC457" s="1" t="str">
        <f t="shared" si="61"/>
        <v/>
      </c>
    </row>
    <row r="458" spans="2:29" s="2" customFormat="1" ht="57" customHeight="1" x14ac:dyDescent="0.2">
      <c r="B458" s="31"/>
      <c r="C458" s="7"/>
      <c r="D458" s="7"/>
      <c r="E458" s="32"/>
      <c r="F458" s="33"/>
      <c r="G458" s="31"/>
      <c r="H458" s="6" t="str">
        <f>IF(E458="","",VLOOKUP(E458,各種マスタ!A:C,2,0))</f>
        <v/>
      </c>
      <c r="I458" s="34" t="str">
        <f>IF(E458="","",VLOOKUP(W458,図書名リスト!A:W,5,0))</f>
        <v/>
      </c>
      <c r="J458" s="34" t="str">
        <f>IF(E458="","",VLOOKUP(W458,図書名リスト!A:W,9,0))</f>
        <v/>
      </c>
      <c r="K458" s="34" t="str">
        <f>IF(E458="","",VLOOKUP(W458,図書名リスト!A:W,23,0))</f>
        <v/>
      </c>
      <c r="L458" s="5" t="str">
        <f>IF(E458="","",VLOOKUP(W458,図書名リスト!A:W,11,0))</f>
        <v/>
      </c>
      <c r="M458" s="35" t="str">
        <f>IF(E458="","",VLOOKUP(W458,図書名リスト!A:W,14,0))</f>
        <v/>
      </c>
      <c r="N458" s="36" t="str">
        <f>IF(E458="","",VLOOKUP(W458,図書名リスト!A:W,17,0))</f>
        <v/>
      </c>
      <c r="O458" s="5" t="str">
        <f>IF(E458="","",VLOOKUP(W458,図書名リスト!A:W,21,0))</f>
        <v/>
      </c>
      <c r="P458" s="5" t="str">
        <f>IF(E458="","",VLOOKUP(W458,図書名リスト!A:W,19,0))</f>
        <v/>
      </c>
      <c r="Q458" s="5" t="str">
        <f>IF(E458="","",VLOOKUP(W458,図書名リスト!A:W,20,0))</f>
        <v/>
      </c>
      <c r="R458" s="5" t="str">
        <f>IF(E458="","",VLOOKUP(W458,図書名リスト!A:W,22,0))</f>
        <v/>
      </c>
      <c r="S458" s="27" t="str">
        <f t="shared" si="62"/>
        <v xml:space="preserve"> </v>
      </c>
      <c r="T458" s="27" t="str">
        <f t="shared" si="63"/>
        <v>　</v>
      </c>
      <c r="U458" s="27" t="str">
        <f t="shared" si="64"/>
        <v xml:space="preserve"> </v>
      </c>
      <c r="V458" s="27">
        <f t="shared" si="65"/>
        <v>0</v>
      </c>
      <c r="W458" s="27" t="str">
        <f t="shared" si="66"/>
        <v/>
      </c>
      <c r="Z458" s="1" t="str">
        <f t="shared" si="58"/>
        <v/>
      </c>
      <c r="AA458" s="1" t="str">
        <f t="shared" si="59"/>
        <v/>
      </c>
      <c r="AB458" s="1" t="str">
        <f t="shared" si="60"/>
        <v/>
      </c>
      <c r="AC458" s="1" t="str">
        <f t="shared" si="61"/>
        <v/>
      </c>
    </row>
    <row r="459" spans="2:29" s="2" customFormat="1" ht="57" customHeight="1" x14ac:dyDescent="0.2">
      <c r="B459" s="31"/>
      <c r="C459" s="7"/>
      <c r="D459" s="7"/>
      <c r="E459" s="32"/>
      <c r="F459" s="33"/>
      <c r="G459" s="31"/>
      <c r="H459" s="6" t="str">
        <f>IF(E459="","",VLOOKUP(E459,各種マスタ!A:C,2,0))</f>
        <v/>
      </c>
      <c r="I459" s="34" t="str">
        <f>IF(E459="","",VLOOKUP(W459,図書名リスト!A:W,5,0))</f>
        <v/>
      </c>
      <c r="J459" s="34" t="str">
        <f>IF(E459="","",VLOOKUP(W459,図書名リスト!A:W,9,0))</f>
        <v/>
      </c>
      <c r="K459" s="34" t="str">
        <f>IF(E459="","",VLOOKUP(W459,図書名リスト!A:W,23,0))</f>
        <v/>
      </c>
      <c r="L459" s="5" t="str">
        <f>IF(E459="","",VLOOKUP(W459,図書名リスト!A:W,11,0))</f>
        <v/>
      </c>
      <c r="M459" s="35" t="str">
        <f>IF(E459="","",VLOOKUP(W459,図書名リスト!A:W,14,0))</f>
        <v/>
      </c>
      <c r="N459" s="36" t="str">
        <f>IF(E459="","",VLOOKUP(W459,図書名リスト!A:W,17,0))</f>
        <v/>
      </c>
      <c r="O459" s="5" t="str">
        <f>IF(E459="","",VLOOKUP(W459,図書名リスト!A:W,21,0))</f>
        <v/>
      </c>
      <c r="P459" s="5" t="str">
        <f>IF(E459="","",VLOOKUP(W459,図書名リスト!A:W,19,0))</f>
        <v/>
      </c>
      <c r="Q459" s="5" t="str">
        <f>IF(E459="","",VLOOKUP(W459,図書名リスト!A:W,20,0))</f>
        <v/>
      </c>
      <c r="R459" s="5" t="str">
        <f>IF(E459="","",VLOOKUP(W459,図書名リスト!A:W,22,0))</f>
        <v/>
      </c>
      <c r="S459" s="27" t="str">
        <f t="shared" si="62"/>
        <v xml:space="preserve"> </v>
      </c>
      <c r="T459" s="27" t="str">
        <f t="shared" si="63"/>
        <v>　</v>
      </c>
      <c r="U459" s="27" t="str">
        <f t="shared" si="64"/>
        <v xml:space="preserve"> </v>
      </c>
      <c r="V459" s="27">
        <f t="shared" si="65"/>
        <v>0</v>
      </c>
      <c r="W459" s="27" t="str">
        <f t="shared" si="66"/>
        <v/>
      </c>
      <c r="Z459" s="1" t="str">
        <f t="shared" si="58"/>
        <v/>
      </c>
      <c r="AA459" s="1" t="str">
        <f t="shared" si="59"/>
        <v/>
      </c>
      <c r="AB459" s="1" t="str">
        <f t="shared" si="60"/>
        <v/>
      </c>
      <c r="AC459" s="1" t="str">
        <f t="shared" si="61"/>
        <v/>
      </c>
    </row>
    <row r="460" spans="2:29" s="2" customFormat="1" ht="57" customHeight="1" x14ac:dyDescent="0.2">
      <c r="B460" s="31"/>
      <c r="C460" s="7"/>
      <c r="D460" s="7"/>
      <c r="E460" s="32"/>
      <c r="F460" s="33"/>
      <c r="G460" s="31"/>
      <c r="H460" s="6" t="str">
        <f>IF(E460="","",VLOOKUP(E460,各種マスタ!A:C,2,0))</f>
        <v/>
      </c>
      <c r="I460" s="34" t="str">
        <f>IF(E460="","",VLOOKUP(W460,図書名リスト!A:W,5,0))</f>
        <v/>
      </c>
      <c r="J460" s="34" t="str">
        <f>IF(E460="","",VLOOKUP(W460,図書名リスト!A:W,9,0))</f>
        <v/>
      </c>
      <c r="K460" s="34" t="str">
        <f>IF(E460="","",VLOOKUP(W460,図書名リスト!A:W,23,0))</f>
        <v/>
      </c>
      <c r="L460" s="5" t="str">
        <f>IF(E460="","",VLOOKUP(W460,図書名リスト!A:W,11,0))</f>
        <v/>
      </c>
      <c r="M460" s="35" t="str">
        <f>IF(E460="","",VLOOKUP(W460,図書名リスト!A:W,14,0))</f>
        <v/>
      </c>
      <c r="N460" s="36" t="str">
        <f>IF(E460="","",VLOOKUP(W460,図書名リスト!A:W,17,0))</f>
        <v/>
      </c>
      <c r="O460" s="5" t="str">
        <f>IF(E460="","",VLOOKUP(W460,図書名リスト!A:W,21,0))</f>
        <v/>
      </c>
      <c r="P460" s="5" t="str">
        <f>IF(E460="","",VLOOKUP(W460,図書名リスト!A:W,19,0))</f>
        <v/>
      </c>
      <c r="Q460" s="5" t="str">
        <f>IF(E460="","",VLOOKUP(W460,図書名リスト!A:W,20,0))</f>
        <v/>
      </c>
      <c r="R460" s="5" t="str">
        <f>IF(E460="","",VLOOKUP(W460,図書名リスト!A:W,22,0))</f>
        <v/>
      </c>
      <c r="S460" s="27" t="str">
        <f t="shared" si="62"/>
        <v xml:space="preserve"> </v>
      </c>
      <c r="T460" s="27" t="str">
        <f t="shared" si="63"/>
        <v>　</v>
      </c>
      <c r="U460" s="27" t="str">
        <f t="shared" si="64"/>
        <v xml:space="preserve"> </v>
      </c>
      <c r="V460" s="27">
        <f t="shared" si="65"/>
        <v>0</v>
      </c>
      <c r="W460" s="27" t="str">
        <f t="shared" si="66"/>
        <v/>
      </c>
      <c r="Z460" s="1" t="str">
        <f t="shared" si="58"/>
        <v/>
      </c>
      <c r="AA460" s="1" t="str">
        <f t="shared" si="59"/>
        <v/>
      </c>
      <c r="AB460" s="1" t="str">
        <f t="shared" si="60"/>
        <v/>
      </c>
      <c r="AC460" s="1" t="str">
        <f t="shared" si="61"/>
        <v/>
      </c>
    </row>
    <row r="461" spans="2:29" s="2" customFormat="1" ht="57" customHeight="1" x14ac:dyDescent="0.2">
      <c r="B461" s="31"/>
      <c r="C461" s="7"/>
      <c r="D461" s="7"/>
      <c r="E461" s="32"/>
      <c r="F461" s="33"/>
      <c r="G461" s="31"/>
      <c r="H461" s="6" t="str">
        <f>IF(E461="","",VLOOKUP(E461,各種マスタ!A:C,2,0))</f>
        <v/>
      </c>
      <c r="I461" s="34" t="str">
        <f>IF(E461="","",VLOOKUP(W461,図書名リスト!A:W,5,0))</f>
        <v/>
      </c>
      <c r="J461" s="34" t="str">
        <f>IF(E461="","",VLOOKUP(W461,図書名リスト!A:W,9,0))</f>
        <v/>
      </c>
      <c r="K461" s="34" t="str">
        <f>IF(E461="","",VLOOKUP(W461,図書名リスト!A:W,23,0))</f>
        <v/>
      </c>
      <c r="L461" s="5" t="str">
        <f>IF(E461="","",VLOOKUP(W461,図書名リスト!A:W,11,0))</f>
        <v/>
      </c>
      <c r="M461" s="35" t="str">
        <f>IF(E461="","",VLOOKUP(W461,図書名リスト!A:W,14,0))</f>
        <v/>
      </c>
      <c r="N461" s="36" t="str">
        <f>IF(E461="","",VLOOKUP(W461,図書名リスト!A:W,17,0))</f>
        <v/>
      </c>
      <c r="O461" s="5" t="str">
        <f>IF(E461="","",VLOOKUP(W461,図書名リスト!A:W,21,0))</f>
        <v/>
      </c>
      <c r="P461" s="5" t="str">
        <f>IF(E461="","",VLOOKUP(W461,図書名リスト!A:W,19,0))</f>
        <v/>
      </c>
      <c r="Q461" s="5" t="str">
        <f>IF(E461="","",VLOOKUP(W461,図書名リスト!A:W,20,0))</f>
        <v/>
      </c>
      <c r="R461" s="5" t="str">
        <f>IF(E461="","",VLOOKUP(W461,図書名リスト!A:W,22,0))</f>
        <v/>
      </c>
      <c r="S461" s="27" t="str">
        <f t="shared" si="62"/>
        <v xml:space="preserve"> </v>
      </c>
      <c r="T461" s="27" t="str">
        <f t="shared" si="63"/>
        <v>　</v>
      </c>
      <c r="U461" s="27" t="str">
        <f t="shared" si="64"/>
        <v xml:space="preserve"> </v>
      </c>
      <c r="V461" s="27">
        <f t="shared" si="65"/>
        <v>0</v>
      </c>
      <c r="W461" s="27" t="str">
        <f t="shared" si="66"/>
        <v/>
      </c>
      <c r="Z461" s="1" t="str">
        <f t="shared" ref="Z461:Z524" si="67">IF($E461="","",VLOOKUP($W461,図書リスト,47,0))</f>
        <v/>
      </c>
      <c r="AA461" s="1" t="str">
        <f t="shared" ref="AA461:AA524" si="68">IF($E461="","",VLOOKUP($W461,図書リスト,48,0))</f>
        <v/>
      </c>
      <c r="AB461" s="1" t="str">
        <f t="shared" ref="AB461:AB524" si="69">IF($E461="","",VLOOKUP($W461,図書リスト,49,0))</f>
        <v/>
      </c>
      <c r="AC461" s="1" t="str">
        <f t="shared" ref="AC461:AC524" si="70">IF($E461="","",VLOOKUP($W461,図書リスト,50,0))</f>
        <v/>
      </c>
    </row>
    <row r="462" spans="2:29" s="2" customFormat="1" ht="57" customHeight="1" x14ac:dyDescent="0.2">
      <c r="B462" s="31"/>
      <c r="C462" s="7"/>
      <c r="D462" s="7"/>
      <c r="E462" s="32"/>
      <c r="F462" s="33"/>
      <c r="G462" s="31"/>
      <c r="H462" s="6" t="str">
        <f>IF(E462="","",VLOOKUP(E462,各種マスタ!A:C,2,0))</f>
        <v/>
      </c>
      <c r="I462" s="34" t="str">
        <f>IF(E462="","",VLOOKUP(W462,図書名リスト!A:W,5,0))</f>
        <v/>
      </c>
      <c r="J462" s="34" t="str">
        <f>IF(E462="","",VLOOKUP(W462,図書名リスト!A:W,9,0))</f>
        <v/>
      </c>
      <c r="K462" s="34" t="str">
        <f>IF(E462="","",VLOOKUP(W462,図書名リスト!A:W,23,0))</f>
        <v/>
      </c>
      <c r="L462" s="5" t="str">
        <f>IF(E462="","",VLOOKUP(W462,図書名リスト!A:W,11,0))</f>
        <v/>
      </c>
      <c r="M462" s="35" t="str">
        <f>IF(E462="","",VLOOKUP(W462,図書名リスト!A:W,14,0))</f>
        <v/>
      </c>
      <c r="N462" s="36" t="str">
        <f>IF(E462="","",VLOOKUP(W462,図書名リスト!A:W,17,0))</f>
        <v/>
      </c>
      <c r="O462" s="5" t="str">
        <f>IF(E462="","",VLOOKUP(W462,図書名リスト!A:W,21,0))</f>
        <v/>
      </c>
      <c r="P462" s="5" t="str">
        <f>IF(E462="","",VLOOKUP(W462,図書名リスト!A:W,19,0))</f>
        <v/>
      </c>
      <c r="Q462" s="5" t="str">
        <f>IF(E462="","",VLOOKUP(W462,図書名リスト!A:W,20,0))</f>
        <v/>
      </c>
      <c r="R462" s="5" t="str">
        <f>IF(E462="","",VLOOKUP(W462,図書名リスト!A:W,22,0))</f>
        <v/>
      </c>
      <c r="S462" s="27" t="str">
        <f t="shared" si="62"/>
        <v xml:space="preserve"> </v>
      </c>
      <c r="T462" s="27" t="str">
        <f t="shared" si="63"/>
        <v>　</v>
      </c>
      <c r="U462" s="27" t="str">
        <f t="shared" si="64"/>
        <v xml:space="preserve"> </v>
      </c>
      <c r="V462" s="27">
        <f t="shared" si="65"/>
        <v>0</v>
      </c>
      <c r="W462" s="27" t="str">
        <f t="shared" si="66"/>
        <v/>
      </c>
      <c r="Z462" s="1" t="str">
        <f t="shared" si="67"/>
        <v/>
      </c>
      <c r="AA462" s="1" t="str">
        <f t="shared" si="68"/>
        <v/>
      </c>
      <c r="AB462" s="1" t="str">
        <f t="shared" si="69"/>
        <v/>
      </c>
      <c r="AC462" s="1" t="str">
        <f t="shared" si="70"/>
        <v/>
      </c>
    </row>
    <row r="463" spans="2:29" s="2" customFormat="1" ht="57" customHeight="1" x14ac:dyDescent="0.2">
      <c r="B463" s="31"/>
      <c r="C463" s="7"/>
      <c r="D463" s="7"/>
      <c r="E463" s="32"/>
      <c r="F463" s="33"/>
      <c r="G463" s="31"/>
      <c r="H463" s="6" t="str">
        <f>IF(E463="","",VLOOKUP(E463,各種マスタ!A:C,2,0))</f>
        <v/>
      </c>
      <c r="I463" s="34" t="str">
        <f>IF(E463="","",VLOOKUP(W463,図書名リスト!A:W,5,0))</f>
        <v/>
      </c>
      <c r="J463" s="34" t="str">
        <f>IF(E463="","",VLOOKUP(W463,図書名リスト!A:W,9,0))</f>
        <v/>
      </c>
      <c r="K463" s="34" t="str">
        <f>IF(E463="","",VLOOKUP(W463,図書名リスト!A:W,23,0))</f>
        <v/>
      </c>
      <c r="L463" s="5" t="str">
        <f>IF(E463="","",VLOOKUP(W463,図書名リスト!A:W,11,0))</f>
        <v/>
      </c>
      <c r="M463" s="35" t="str">
        <f>IF(E463="","",VLOOKUP(W463,図書名リスト!A:W,14,0))</f>
        <v/>
      </c>
      <c r="N463" s="36" t="str">
        <f>IF(E463="","",VLOOKUP(W463,図書名リスト!A:W,17,0))</f>
        <v/>
      </c>
      <c r="O463" s="5" t="str">
        <f>IF(E463="","",VLOOKUP(W463,図書名リスト!A:W,21,0))</f>
        <v/>
      </c>
      <c r="P463" s="5" t="str">
        <f>IF(E463="","",VLOOKUP(W463,図書名リスト!A:W,19,0))</f>
        <v/>
      </c>
      <c r="Q463" s="5" t="str">
        <f>IF(E463="","",VLOOKUP(W463,図書名リスト!A:W,20,0))</f>
        <v/>
      </c>
      <c r="R463" s="5" t="str">
        <f>IF(E463="","",VLOOKUP(W463,図書名リスト!A:W,22,0))</f>
        <v/>
      </c>
      <c r="S463" s="27" t="str">
        <f t="shared" ref="S463:S526" si="71">IF($B463=0," ",$L$2)</f>
        <v xml:space="preserve"> </v>
      </c>
      <c r="T463" s="27" t="str">
        <f t="shared" ref="T463:T526" si="72">IF($B463=0,"　",$O$2)</f>
        <v>　</v>
      </c>
      <c r="U463" s="27" t="str">
        <f t="shared" ref="U463:U526" si="73">IF($B463=0," ",VLOOKUP(S463,都道府県マスタ,3,0))</f>
        <v xml:space="preserve"> </v>
      </c>
      <c r="V463" s="27">
        <f t="shared" ref="V463:V526" si="74">B463</f>
        <v>0</v>
      </c>
      <c r="W463" s="27" t="str">
        <f t="shared" ref="W463:W526" si="75">IF(E463&amp;F463="","",CONCATENATE(E463,F463))</f>
        <v/>
      </c>
      <c r="Z463" s="1" t="str">
        <f t="shared" si="67"/>
        <v/>
      </c>
      <c r="AA463" s="1" t="str">
        <f t="shared" si="68"/>
        <v/>
      </c>
      <c r="AB463" s="1" t="str">
        <f t="shared" si="69"/>
        <v/>
      </c>
      <c r="AC463" s="1" t="str">
        <f t="shared" si="70"/>
        <v/>
      </c>
    </row>
    <row r="464" spans="2:29" s="2" customFormat="1" ht="57" customHeight="1" x14ac:dyDescent="0.2">
      <c r="B464" s="31"/>
      <c r="C464" s="7"/>
      <c r="D464" s="7"/>
      <c r="E464" s="32"/>
      <c r="F464" s="33"/>
      <c r="G464" s="31"/>
      <c r="H464" s="6" t="str">
        <f>IF(E464="","",VLOOKUP(E464,各種マスタ!A:C,2,0))</f>
        <v/>
      </c>
      <c r="I464" s="34" t="str">
        <f>IF(E464="","",VLOOKUP(W464,図書名リスト!A:W,5,0))</f>
        <v/>
      </c>
      <c r="J464" s="34" t="str">
        <f>IF(E464="","",VLOOKUP(W464,図書名リスト!A:W,9,0))</f>
        <v/>
      </c>
      <c r="K464" s="34" t="str">
        <f>IF(E464="","",VLOOKUP(W464,図書名リスト!A:W,23,0))</f>
        <v/>
      </c>
      <c r="L464" s="5" t="str">
        <f>IF(E464="","",VLOOKUP(W464,図書名リスト!A:W,11,0))</f>
        <v/>
      </c>
      <c r="M464" s="35" t="str">
        <f>IF(E464="","",VLOOKUP(W464,図書名リスト!A:W,14,0))</f>
        <v/>
      </c>
      <c r="N464" s="36" t="str">
        <f>IF(E464="","",VLOOKUP(W464,図書名リスト!A:W,17,0))</f>
        <v/>
      </c>
      <c r="O464" s="5" t="str">
        <f>IF(E464="","",VLOOKUP(W464,図書名リスト!A:W,21,0))</f>
        <v/>
      </c>
      <c r="P464" s="5" t="str">
        <f>IF(E464="","",VLOOKUP(W464,図書名リスト!A:W,19,0))</f>
        <v/>
      </c>
      <c r="Q464" s="5" t="str">
        <f>IF(E464="","",VLOOKUP(W464,図書名リスト!A:W,20,0))</f>
        <v/>
      </c>
      <c r="R464" s="5" t="str">
        <f>IF(E464="","",VLOOKUP(W464,図書名リスト!A:W,22,0))</f>
        <v/>
      </c>
      <c r="S464" s="27" t="str">
        <f t="shared" si="71"/>
        <v xml:space="preserve"> </v>
      </c>
      <c r="T464" s="27" t="str">
        <f t="shared" si="72"/>
        <v>　</v>
      </c>
      <c r="U464" s="27" t="str">
        <f t="shared" si="73"/>
        <v xml:space="preserve"> </v>
      </c>
      <c r="V464" s="27">
        <f t="shared" si="74"/>
        <v>0</v>
      </c>
      <c r="W464" s="27" t="str">
        <f t="shared" si="75"/>
        <v/>
      </c>
      <c r="Z464" s="1" t="str">
        <f t="shared" si="67"/>
        <v/>
      </c>
      <c r="AA464" s="1" t="str">
        <f t="shared" si="68"/>
        <v/>
      </c>
      <c r="AB464" s="1" t="str">
        <f t="shared" si="69"/>
        <v/>
      </c>
      <c r="AC464" s="1" t="str">
        <f t="shared" si="70"/>
        <v/>
      </c>
    </row>
    <row r="465" spans="2:29" s="2" customFormat="1" ht="57" customHeight="1" x14ac:dyDescent="0.2">
      <c r="B465" s="31"/>
      <c r="C465" s="7"/>
      <c r="D465" s="7"/>
      <c r="E465" s="32"/>
      <c r="F465" s="33"/>
      <c r="G465" s="31"/>
      <c r="H465" s="6" t="str">
        <f>IF(E465="","",VLOOKUP(E465,各種マスタ!A:C,2,0))</f>
        <v/>
      </c>
      <c r="I465" s="34" t="str">
        <f>IF(E465="","",VLOOKUP(W465,図書名リスト!A:W,5,0))</f>
        <v/>
      </c>
      <c r="J465" s="34" t="str">
        <f>IF(E465="","",VLOOKUP(W465,図書名リスト!A:W,9,0))</f>
        <v/>
      </c>
      <c r="K465" s="34" t="str">
        <f>IF(E465="","",VLOOKUP(W465,図書名リスト!A:W,23,0))</f>
        <v/>
      </c>
      <c r="L465" s="5" t="str">
        <f>IF(E465="","",VLOOKUP(W465,図書名リスト!A:W,11,0))</f>
        <v/>
      </c>
      <c r="M465" s="35" t="str">
        <f>IF(E465="","",VLOOKUP(W465,図書名リスト!A:W,14,0))</f>
        <v/>
      </c>
      <c r="N465" s="36" t="str">
        <f>IF(E465="","",VLOOKUP(W465,図書名リスト!A:W,17,0))</f>
        <v/>
      </c>
      <c r="O465" s="5" t="str">
        <f>IF(E465="","",VLOOKUP(W465,図書名リスト!A:W,21,0))</f>
        <v/>
      </c>
      <c r="P465" s="5" t="str">
        <f>IF(E465="","",VLOOKUP(W465,図書名リスト!A:W,19,0))</f>
        <v/>
      </c>
      <c r="Q465" s="5" t="str">
        <f>IF(E465="","",VLOOKUP(W465,図書名リスト!A:W,20,0))</f>
        <v/>
      </c>
      <c r="R465" s="5" t="str">
        <f>IF(E465="","",VLOOKUP(W465,図書名リスト!A:W,22,0))</f>
        <v/>
      </c>
      <c r="S465" s="27" t="str">
        <f t="shared" si="71"/>
        <v xml:space="preserve"> </v>
      </c>
      <c r="T465" s="27" t="str">
        <f t="shared" si="72"/>
        <v>　</v>
      </c>
      <c r="U465" s="27" t="str">
        <f t="shared" si="73"/>
        <v xml:space="preserve"> </v>
      </c>
      <c r="V465" s="27">
        <f t="shared" si="74"/>
        <v>0</v>
      </c>
      <c r="W465" s="27" t="str">
        <f t="shared" si="75"/>
        <v/>
      </c>
      <c r="Z465" s="1" t="str">
        <f t="shared" si="67"/>
        <v/>
      </c>
      <c r="AA465" s="1" t="str">
        <f t="shared" si="68"/>
        <v/>
      </c>
      <c r="AB465" s="1" t="str">
        <f t="shared" si="69"/>
        <v/>
      </c>
      <c r="AC465" s="1" t="str">
        <f t="shared" si="70"/>
        <v/>
      </c>
    </row>
    <row r="466" spans="2:29" s="2" customFormat="1" ht="57" customHeight="1" x14ac:dyDescent="0.2">
      <c r="B466" s="31"/>
      <c r="C466" s="7"/>
      <c r="D466" s="7"/>
      <c r="E466" s="32"/>
      <c r="F466" s="33"/>
      <c r="G466" s="31"/>
      <c r="H466" s="6" t="str">
        <f>IF(E466="","",VLOOKUP(E466,各種マスタ!A:C,2,0))</f>
        <v/>
      </c>
      <c r="I466" s="34" t="str">
        <f>IF(E466="","",VLOOKUP(W466,図書名リスト!A:W,5,0))</f>
        <v/>
      </c>
      <c r="J466" s="34" t="str">
        <f>IF(E466="","",VLOOKUP(W466,図書名リスト!A:W,9,0))</f>
        <v/>
      </c>
      <c r="K466" s="34" t="str">
        <f>IF(E466="","",VLOOKUP(W466,図書名リスト!A:W,23,0))</f>
        <v/>
      </c>
      <c r="L466" s="5" t="str">
        <f>IF(E466="","",VLOOKUP(W466,図書名リスト!A:W,11,0))</f>
        <v/>
      </c>
      <c r="M466" s="35" t="str">
        <f>IF(E466="","",VLOOKUP(W466,図書名リスト!A:W,14,0))</f>
        <v/>
      </c>
      <c r="N466" s="36" t="str">
        <f>IF(E466="","",VLOOKUP(W466,図書名リスト!A:W,17,0))</f>
        <v/>
      </c>
      <c r="O466" s="5" t="str">
        <f>IF(E466="","",VLOOKUP(W466,図書名リスト!A:W,21,0))</f>
        <v/>
      </c>
      <c r="P466" s="5" t="str">
        <f>IF(E466="","",VLOOKUP(W466,図書名リスト!A:W,19,0))</f>
        <v/>
      </c>
      <c r="Q466" s="5" t="str">
        <f>IF(E466="","",VLOOKUP(W466,図書名リスト!A:W,20,0))</f>
        <v/>
      </c>
      <c r="R466" s="5" t="str">
        <f>IF(E466="","",VLOOKUP(W466,図書名リスト!A:W,22,0))</f>
        <v/>
      </c>
      <c r="S466" s="27" t="str">
        <f t="shared" si="71"/>
        <v xml:space="preserve"> </v>
      </c>
      <c r="T466" s="27" t="str">
        <f t="shared" si="72"/>
        <v>　</v>
      </c>
      <c r="U466" s="27" t="str">
        <f t="shared" si="73"/>
        <v xml:space="preserve"> </v>
      </c>
      <c r="V466" s="27">
        <f t="shared" si="74"/>
        <v>0</v>
      </c>
      <c r="W466" s="27" t="str">
        <f t="shared" si="75"/>
        <v/>
      </c>
      <c r="Z466" s="1" t="str">
        <f t="shared" si="67"/>
        <v/>
      </c>
      <c r="AA466" s="1" t="str">
        <f t="shared" si="68"/>
        <v/>
      </c>
      <c r="AB466" s="1" t="str">
        <f t="shared" si="69"/>
        <v/>
      </c>
      <c r="AC466" s="1" t="str">
        <f t="shared" si="70"/>
        <v/>
      </c>
    </row>
    <row r="467" spans="2:29" s="2" customFormat="1" ht="57" customHeight="1" x14ac:dyDescent="0.2">
      <c r="B467" s="31"/>
      <c r="C467" s="7"/>
      <c r="D467" s="7"/>
      <c r="E467" s="32"/>
      <c r="F467" s="33"/>
      <c r="G467" s="31"/>
      <c r="H467" s="6" t="str">
        <f>IF(E467="","",VLOOKUP(E467,各種マスタ!A:C,2,0))</f>
        <v/>
      </c>
      <c r="I467" s="34" t="str">
        <f>IF(E467="","",VLOOKUP(W467,図書名リスト!A:W,5,0))</f>
        <v/>
      </c>
      <c r="J467" s="34" t="str">
        <f>IF(E467="","",VLOOKUP(W467,図書名リスト!A:W,9,0))</f>
        <v/>
      </c>
      <c r="K467" s="34" t="str">
        <f>IF(E467="","",VLOOKUP(W467,図書名リスト!A:W,23,0))</f>
        <v/>
      </c>
      <c r="L467" s="5" t="str">
        <f>IF(E467="","",VLOOKUP(W467,図書名リスト!A:W,11,0))</f>
        <v/>
      </c>
      <c r="M467" s="35" t="str">
        <f>IF(E467="","",VLOOKUP(W467,図書名リスト!A:W,14,0))</f>
        <v/>
      </c>
      <c r="N467" s="36" t="str">
        <f>IF(E467="","",VLOOKUP(W467,図書名リスト!A:W,17,0))</f>
        <v/>
      </c>
      <c r="O467" s="5" t="str">
        <f>IF(E467="","",VLOOKUP(W467,図書名リスト!A:W,21,0))</f>
        <v/>
      </c>
      <c r="P467" s="5" t="str">
        <f>IF(E467="","",VLOOKUP(W467,図書名リスト!A:W,19,0))</f>
        <v/>
      </c>
      <c r="Q467" s="5" t="str">
        <f>IF(E467="","",VLOOKUP(W467,図書名リスト!A:W,20,0))</f>
        <v/>
      </c>
      <c r="R467" s="5" t="str">
        <f>IF(E467="","",VLOOKUP(W467,図書名リスト!A:W,22,0))</f>
        <v/>
      </c>
      <c r="S467" s="27" t="str">
        <f t="shared" si="71"/>
        <v xml:space="preserve"> </v>
      </c>
      <c r="T467" s="27" t="str">
        <f t="shared" si="72"/>
        <v>　</v>
      </c>
      <c r="U467" s="27" t="str">
        <f t="shared" si="73"/>
        <v xml:space="preserve"> </v>
      </c>
      <c r="V467" s="27">
        <f t="shared" si="74"/>
        <v>0</v>
      </c>
      <c r="W467" s="27" t="str">
        <f t="shared" si="75"/>
        <v/>
      </c>
      <c r="Z467" s="1" t="str">
        <f t="shared" si="67"/>
        <v/>
      </c>
      <c r="AA467" s="1" t="str">
        <f t="shared" si="68"/>
        <v/>
      </c>
      <c r="AB467" s="1" t="str">
        <f t="shared" si="69"/>
        <v/>
      </c>
      <c r="AC467" s="1" t="str">
        <f t="shared" si="70"/>
        <v/>
      </c>
    </row>
    <row r="468" spans="2:29" s="2" customFormat="1" ht="57" customHeight="1" x14ac:dyDescent="0.2">
      <c r="B468" s="31"/>
      <c r="C468" s="7"/>
      <c r="D468" s="7"/>
      <c r="E468" s="32"/>
      <c r="F468" s="33"/>
      <c r="G468" s="31"/>
      <c r="H468" s="6" t="str">
        <f>IF(E468="","",VLOOKUP(E468,各種マスタ!A:C,2,0))</f>
        <v/>
      </c>
      <c r="I468" s="34" t="str">
        <f>IF(E468="","",VLOOKUP(W468,図書名リスト!A:W,5,0))</f>
        <v/>
      </c>
      <c r="J468" s="34" t="str">
        <f>IF(E468="","",VLOOKUP(W468,図書名リスト!A:W,9,0))</f>
        <v/>
      </c>
      <c r="K468" s="34" t="str">
        <f>IF(E468="","",VLOOKUP(W468,図書名リスト!A:W,23,0))</f>
        <v/>
      </c>
      <c r="L468" s="5" t="str">
        <f>IF(E468="","",VLOOKUP(W468,図書名リスト!A:W,11,0))</f>
        <v/>
      </c>
      <c r="M468" s="35" t="str">
        <f>IF(E468="","",VLOOKUP(W468,図書名リスト!A:W,14,0))</f>
        <v/>
      </c>
      <c r="N468" s="36" t="str">
        <f>IF(E468="","",VLOOKUP(W468,図書名リスト!A:W,17,0))</f>
        <v/>
      </c>
      <c r="O468" s="5" t="str">
        <f>IF(E468="","",VLOOKUP(W468,図書名リスト!A:W,21,0))</f>
        <v/>
      </c>
      <c r="P468" s="5" t="str">
        <f>IF(E468="","",VLOOKUP(W468,図書名リスト!A:W,19,0))</f>
        <v/>
      </c>
      <c r="Q468" s="5" t="str">
        <f>IF(E468="","",VLOOKUP(W468,図書名リスト!A:W,20,0))</f>
        <v/>
      </c>
      <c r="R468" s="5" t="str">
        <f>IF(E468="","",VLOOKUP(W468,図書名リスト!A:W,22,0))</f>
        <v/>
      </c>
      <c r="S468" s="27" t="str">
        <f t="shared" si="71"/>
        <v xml:space="preserve"> </v>
      </c>
      <c r="T468" s="27" t="str">
        <f t="shared" si="72"/>
        <v>　</v>
      </c>
      <c r="U468" s="27" t="str">
        <f t="shared" si="73"/>
        <v xml:space="preserve"> </v>
      </c>
      <c r="V468" s="27">
        <f t="shared" si="74"/>
        <v>0</v>
      </c>
      <c r="W468" s="27" t="str">
        <f t="shared" si="75"/>
        <v/>
      </c>
      <c r="Z468" s="1" t="str">
        <f t="shared" si="67"/>
        <v/>
      </c>
      <c r="AA468" s="1" t="str">
        <f t="shared" si="68"/>
        <v/>
      </c>
      <c r="AB468" s="1" t="str">
        <f t="shared" si="69"/>
        <v/>
      </c>
      <c r="AC468" s="1" t="str">
        <f t="shared" si="70"/>
        <v/>
      </c>
    </row>
    <row r="469" spans="2:29" s="2" customFormat="1" ht="57" customHeight="1" x14ac:dyDescent="0.2">
      <c r="B469" s="31"/>
      <c r="C469" s="7"/>
      <c r="D469" s="7"/>
      <c r="E469" s="32"/>
      <c r="F469" s="33"/>
      <c r="G469" s="31"/>
      <c r="H469" s="6" t="str">
        <f>IF(E469="","",VLOOKUP(E469,各種マスタ!A:C,2,0))</f>
        <v/>
      </c>
      <c r="I469" s="34" t="str">
        <f>IF(E469="","",VLOOKUP(W469,図書名リスト!A:W,5,0))</f>
        <v/>
      </c>
      <c r="J469" s="34" t="str">
        <f>IF(E469="","",VLOOKUP(W469,図書名リスト!A:W,9,0))</f>
        <v/>
      </c>
      <c r="K469" s="34" t="str">
        <f>IF(E469="","",VLOOKUP(W469,図書名リスト!A:W,23,0))</f>
        <v/>
      </c>
      <c r="L469" s="5" t="str">
        <f>IF(E469="","",VLOOKUP(W469,図書名リスト!A:W,11,0))</f>
        <v/>
      </c>
      <c r="M469" s="35" t="str">
        <f>IF(E469="","",VLOOKUP(W469,図書名リスト!A:W,14,0))</f>
        <v/>
      </c>
      <c r="N469" s="36" t="str">
        <f>IF(E469="","",VLOOKUP(W469,図書名リスト!A:W,17,0))</f>
        <v/>
      </c>
      <c r="O469" s="5" t="str">
        <f>IF(E469="","",VLOOKUP(W469,図書名リスト!A:W,21,0))</f>
        <v/>
      </c>
      <c r="P469" s="5" t="str">
        <f>IF(E469="","",VLOOKUP(W469,図書名リスト!A:W,19,0))</f>
        <v/>
      </c>
      <c r="Q469" s="5" t="str">
        <f>IF(E469="","",VLOOKUP(W469,図書名リスト!A:W,20,0))</f>
        <v/>
      </c>
      <c r="R469" s="5" t="str">
        <f>IF(E469="","",VLOOKUP(W469,図書名リスト!A:W,22,0))</f>
        <v/>
      </c>
      <c r="S469" s="27" t="str">
        <f t="shared" si="71"/>
        <v xml:space="preserve"> </v>
      </c>
      <c r="T469" s="27" t="str">
        <f t="shared" si="72"/>
        <v>　</v>
      </c>
      <c r="U469" s="27" t="str">
        <f t="shared" si="73"/>
        <v xml:space="preserve"> </v>
      </c>
      <c r="V469" s="27">
        <f t="shared" si="74"/>
        <v>0</v>
      </c>
      <c r="W469" s="27" t="str">
        <f t="shared" si="75"/>
        <v/>
      </c>
      <c r="Z469" s="1" t="str">
        <f t="shared" si="67"/>
        <v/>
      </c>
      <c r="AA469" s="1" t="str">
        <f t="shared" si="68"/>
        <v/>
      </c>
      <c r="AB469" s="1" t="str">
        <f t="shared" si="69"/>
        <v/>
      </c>
      <c r="AC469" s="1" t="str">
        <f t="shared" si="70"/>
        <v/>
      </c>
    </row>
    <row r="470" spans="2:29" s="2" customFormat="1" ht="57" customHeight="1" x14ac:dyDescent="0.2">
      <c r="B470" s="31"/>
      <c r="C470" s="7"/>
      <c r="D470" s="7"/>
      <c r="E470" s="32"/>
      <c r="F470" s="33"/>
      <c r="G470" s="31"/>
      <c r="H470" s="6" t="str">
        <f>IF(E470="","",VLOOKUP(E470,各種マスタ!A:C,2,0))</f>
        <v/>
      </c>
      <c r="I470" s="34" t="str">
        <f>IF(E470="","",VLOOKUP(W470,図書名リスト!A:W,5,0))</f>
        <v/>
      </c>
      <c r="J470" s="34" t="str">
        <f>IF(E470="","",VLOOKUP(W470,図書名リスト!A:W,9,0))</f>
        <v/>
      </c>
      <c r="K470" s="34" t="str">
        <f>IF(E470="","",VLOOKUP(W470,図書名リスト!A:W,23,0))</f>
        <v/>
      </c>
      <c r="L470" s="5" t="str">
        <f>IF(E470="","",VLOOKUP(W470,図書名リスト!A:W,11,0))</f>
        <v/>
      </c>
      <c r="M470" s="35" t="str">
        <f>IF(E470="","",VLOOKUP(W470,図書名リスト!A:W,14,0))</f>
        <v/>
      </c>
      <c r="N470" s="36" t="str">
        <f>IF(E470="","",VLOOKUP(W470,図書名リスト!A:W,17,0))</f>
        <v/>
      </c>
      <c r="O470" s="5" t="str">
        <f>IF(E470="","",VLOOKUP(W470,図書名リスト!A:W,21,0))</f>
        <v/>
      </c>
      <c r="P470" s="5" t="str">
        <f>IF(E470="","",VLOOKUP(W470,図書名リスト!A:W,19,0))</f>
        <v/>
      </c>
      <c r="Q470" s="5" t="str">
        <f>IF(E470="","",VLOOKUP(W470,図書名リスト!A:W,20,0))</f>
        <v/>
      </c>
      <c r="R470" s="5" t="str">
        <f>IF(E470="","",VLOOKUP(W470,図書名リスト!A:W,22,0))</f>
        <v/>
      </c>
      <c r="S470" s="27" t="str">
        <f t="shared" si="71"/>
        <v xml:space="preserve"> </v>
      </c>
      <c r="T470" s="27" t="str">
        <f t="shared" si="72"/>
        <v>　</v>
      </c>
      <c r="U470" s="27" t="str">
        <f t="shared" si="73"/>
        <v xml:space="preserve"> </v>
      </c>
      <c r="V470" s="27">
        <f t="shared" si="74"/>
        <v>0</v>
      </c>
      <c r="W470" s="27" t="str">
        <f t="shared" si="75"/>
        <v/>
      </c>
      <c r="Z470" s="1" t="str">
        <f t="shared" si="67"/>
        <v/>
      </c>
      <c r="AA470" s="1" t="str">
        <f t="shared" si="68"/>
        <v/>
      </c>
      <c r="AB470" s="1" t="str">
        <f t="shared" si="69"/>
        <v/>
      </c>
      <c r="AC470" s="1" t="str">
        <f t="shared" si="70"/>
        <v/>
      </c>
    </row>
    <row r="471" spans="2:29" s="2" customFormat="1" ht="57" customHeight="1" x14ac:dyDescent="0.2">
      <c r="B471" s="31"/>
      <c r="C471" s="7"/>
      <c r="D471" s="7"/>
      <c r="E471" s="32"/>
      <c r="F471" s="33"/>
      <c r="G471" s="31"/>
      <c r="H471" s="6" t="str">
        <f>IF(E471="","",VLOOKUP(E471,各種マスタ!A:C,2,0))</f>
        <v/>
      </c>
      <c r="I471" s="34" t="str">
        <f>IF(E471="","",VLOOKUP(W471,図書名リスト!A:W,5,0))</f>
        <v/>
      </c>
      <c r="J471" s="34" t="str">
        <f>IF(E471="","",VLOOKUP(W471,図書名リスト!A:W,9,0))</f>
        <v/>
      </c>
      <c r="K471" s="34" t="str">
        <f>IF(E471="","",VLOOKUP(W471,図書名リスト!A:W,23,0))</f>
        <v/>
      </c>
      <c r="L471" s="5" t="str">
        <f>IF(E471="","",VLOOKUP(W471,図書名リスト!A:W,11,0))</f>
        <v/>
      </c>
      <c r="M471" s="35" t="str">
        <f>IF(E471="","",VLOOKUP(W471,図書名リスト!A:W,14,0))</f>
        <v/>
      </c>
      <c r="N471" s="36" t="str">
        <f>IF(E471="","",VLOOKUP(W471,図書名リスト!A:W,17,0))</f>
        <v/>
      </c>
      <c r="O471" s="5" t="str">
        <f>IF(E471="","",VLOOKUP(W471,図書名リスト!A:W,21,0))</f>
        <v/>
      </c>
      <c r="P471" s="5" t="str">
        <f>IF(E471="","",VLOOKUP(W471,図書名リスト!A:W,19,0))</f>
        <v/>
      </c>
      <c r="Q471" s="5" t="str">
        <f>IF(E471="","",VLOOKUP(W471,図書名リスト!A:W,20,0))</f>
        <v/>
      </c>
      <c r="R471" s="5" t="str">
        <f>IF(E471="","",VLOOKUP(W471,図書名リスト!A:W,22,0))</f>
        <v/>
      </c>
      <c r="S471" s="27" t="str">
        <f t="shared" si="71"/>
        <v xml:space="preserve"> </v>
      </c>
      <c r="T471" s="27" t="str">
        <f t="shared" si="72"/>
        <v>　</v>
      </c>
      <c r="U471" s="27" t="str">
        <f t="shared" si="73"/>
        <v xml:space="preserve"> </v>
      </c>
      <c r="V471" s="27">
        <f t="shared" si="74"/>
        <v>0</v>
      </c>
      <c r="W471" s="27" t="str">
        <f t="shared" si="75"/>
        <v/>
      </c>
      <c r="Z471" s="1" t="str">
        <f t="shared" si="67"/>
        <v/>
      </c>
      <c r="AA471" s="1" t="str">
        <f t="shared" si="68"/>
        <v/>
      </c>
      <c r="AB471" s="1" t="str">
        <f t="shared" si="69"/>
        <v/>
      </c>
      <c r="AC471" s="1" t="str">
        <f t="shared" si="70"/>
        <v/>
      </c>
    </row>
    <row r="472" spans="2:29" s="2" customFormat="1" ht="57" customHeight="1" x14ac:dyDescent="0.2">
      <c r="B472" s="31"/>
      <c r="C472" s="7"/>
      <c r="D472" s="7"/>
      <c r="E472" s="32"/>
      <c r="F472" s="33"/>
      <c r="G472" s="31"/>
      <c r="H472" s="6" t="str">
        <f>IF(E472="","",VLOOKUP(E472,各種マスタ!A:C,2,0))</f>
        <v/>
      </c>
      <c r="I472" s="34" t="str">
        <f>IF(E472="","",VLOOKUP(W472,図書名リスト!A:W,5,0))</f>
        <v/>
      </c>
      <c r="J472" s="34" t="str">
        <f>IF(E472="","",VLOOKUP(W472,図書名リスト!A:W,9,0))</f>
        <v/>
      </c>
      <c r="K472" s="34" t="str">
        <f>IF(E472="","",VLOOKUP(W472,図書名リスト!A:W,23,0))</f>
        <v/>
      </c>
      <c r="L472" s="5" t="str">
        <f>IF(E472="","",VLOOKUP(W472,図書名リスト!A:W,11,0))</f>
        <v/>
      </c>
      <c r="M472" s="35" t="str">
        <f>IF(E472="","",VLOOKUP(W472,図書名リスト!A:W,14,0))</f>
        <v/>
      </c>
      <c r="N472" s="36" t="str">
        <f>IF(E472="","",VLOOKUP(W472,図書名リスト!A:W,17,0))</f>
        <v/>
      </c>
      <c r="O472" s="5" t="str">
        <f>IF(E472="","",VLOOKUP(W472,図書名リスト!A:W,21,0))</f>
        <v/>
      </c>
      <c r="P472" s="5" t="str">
        <f>IF(E472="","",VLOOKUP(W472,図書名リスト!A:W,19,0))</f>
        <v/>
      </c>
      <c r="Q472" s="5" t="str">
        <f>IF(E472="","",VLOOKUP(W472,図書名リスト!A:W,20,0))</f>
        <v/>
      </c>
      <c r="R472" s="5" t="str">
        <f>IF(E472="","",VLOOKUP(W472,図書名リスト!A:W,22,0))</f>
        <v/>
      </c>
      <c r="S472" s="27" t="str">
        <f t="shared" si="71"/>
        <v xml:space="preserve"> </v>
      </c>
      <c r="T472" s="27" t="str">
        <f t="shared" si="72"/>
        <v>　</v>
      </c>
      <c r="U472" s="27" t="str">
        <f t="shared" si="73"/>
        <v xml:space="preserve"> </v>
      </c>
      <c r="V472" s="27">
        <f t="shared" si="74"/>
        <v>0</v>
      </c>
      <c r="W472" s="27" t="str">
        <f t="shared" si="75"/>
        <v/>
      </c>
      <c r="Z472" s="1" t="str">
        <f t="shared" si="67"/>
        <v/>
      </c>
      <c r="AA472" s="1" t="str">
        <f t="shared" si="68"/>
        <v/>
      </c>
      <c r="AB472" s="1" t="str">
        <f t="shared" si="69"/>
        <v/>
      </c>
      <c r="AC472" s="1" t="str">
        <f t="shared" si="70"/>
        <v/>
      </c>
    </row>
    <row r="473" spans="2:29" s="2" customFormat="1" ht="57" customHeight="1" x14ac:dyDescent="0.2">
      <c r="B473" s="31"/>
      <c r="C473" s="7"/>
      <c r="D473" s="7"/>
      <c r="E473" s="32"/>
      <c r="F473" s="33"/>
      <c r="G473" s="31"/>
      <c r="H473" s="6" t="str">
        <f>IF(E473="","",VLOOKUP(E473,各種マスタ!A:C,2,0))</f>
        <v/>
      </c>
      <c r="I473" s="34" t="str">
        <f>IF(E473="","",VLOOKUP(W473,図書名リスト!A:W,5,0))</f>
        <v/>
      </c>
      <c r="J473" s="34" t="str">
        <f>IF(E473="","",VLOOKUP(W473,図書名リスト!A:W,9,0))</f>
        <v/>
      </c>
      <c r="K473" s="34" t="str">
        <f>IF(E473="","",VLOOKUP(W473,図書名リスト!A:W,23,0))</f>
        <v/>
      </c>
      <c r="L473" s="5" t="str">
        <f>IF(E473="","",VLOOKUP(W473,図書名リスト!A:W,11,0))</f>
        <v/>
      </c>
      <c r="M473" s="35" t="str">
        <f>IF(E473="","",VLOOKUP(W473,図書名リスト!A:W,14,0))</f>
        <v/>
      </c>
      <c r="N473" s="36" t="str">
        <f>IF(E473="","",VLOOKUP(W473,図書名リスト!A:W,17,0))</f>
        <v/>
      </c>
      <c r="O473" s="5" t="str">
        <f>IF(E473="","",VLOOKUP(W473,図書名リスト!A:W,21,0))</f>
        <v/>
      </c>
      <c r="P473" s="5" t="str">
        <f>IF(E473="","",VLOOKUP(W473,図書名リスト!A:W,19,0))</f>
        <v/>
      </c>
      <c r="Q473" s="5" t="str">
        <f>IF(E473="","",VLOOKUP(W473,図書名リスト!A:W,20,0))</f>
        <v/>
      </c>
      <c r="R473" s="5" t="str">
        <f>IF(E473="","",VLOOKUP(W473,図書名リスト!A:W,22,0))</f>
        <v/>
      </c>
      <c r="S473" s="27" t="str">
        <f t="shared" si="71"/>
        <v xml:space="preserve"> </v>
      </c>
      <c r="T473" s="27" t="str">
        <f t="shared" si="72"/>
        <v>　</v>
      </c>
      <c r="U473" s="27" t="str">
        <f t="shared" si="73"/>
        <v xml:space="preserve"> </v>
      </c>
      <c r="V473" s="27">
        <f t="shared" si="74"/>
        <v>0</v>
      </c>
      <c r="W473" s="27" t="str">
        <f t="shared" si="75"/>
        <v/>
      </c>
      <c r="Z473" s="1" t="str">
        <f t="shared" si="67"/>
        <v/>
      </c>
      <c r="AA473" s="1" t="str">
        <f t="shared" si="68"/>
        <v/>
      </c>
      <c r="AB473" s="1" t="str">
        <f t="shared" si="69"/>
        <v/>
      </c>
      <c r="AC473" s="1" t="str">
        <f t="shared" si="70"/>
        <v/>
      </c>
    </row>
    <row r="474" spans="2:29" s="2" customFormat="1" ht="57" customHeight="1" x14ac:dyDescent="0.2">
      <c r="B474" s="31"/>
      <c r="C474" s="7"/>
      <c r="D474" s="7"/>
      <c r="E474" s="32"/>
      <c r="F474" s="33"/>
      <c r="G474" s="31"/>
      <c r="H474" s="6" t="str">
        <f>IF(E474="","",VLOOKUP(E474,各種マスタ!A:C,2,0))</f>
        <v/>
      </c>
      <c r="I474" s="34" t="str">
        <f>IF(E474="","",VLOOKUP(W474,図書名リスト!A:W,5,0))</f>
        <v/>
      </c>
      <c r="J474" s="34" t="str">
        <f>IF(E474="","",VLOOKUP(W474,図書名リスト!A:W,9,0))</f>
        <v/>
      </c>
      <c r="K474" s="34" t="str">
        <f>IF(E474="","",VLOOKUP(W474,図書名リスト!A:W,23,0))</f>
        <v/>
      </c>
      <c r="L474" s="5" t="str">
        <f>IF(E474="","",VLOOKUP(W474,図書名リスト!A:W,11,0))</f>
        <v/>
      </c>
      <c r="M474" s="35" t="str">
        <f>IF(E474="","",VLOOKUP(W474,図書名リスト!A:W,14,0))</f>
        <v/>
      </c>
      <c r="N474" s="36" t="str">
        <f>IF(E474="","",VLOOKUP(W474,図書名リスト!A:W,17,0))</f>
        <v/>
      </c>
      <c r="O474" s="5" t="str">
        <f>IF(E474="","",VLOOKUP(W474,図書名リスト!A:W,21,0))</f>
        <v/>
      </c>
      <c r="P474" s="5" t="str">
        <f>IF(E474="","",VLOOKUP(W474,図書名リスト!A:W,19,0))</f>
        <v/>
      </c>
      <c r="Q474" s="5" t="str">
        <f>IF(E474="","",VLOOKUP(W474,図書名リスト!A:W,20,0))</f>
        <v/>
      </c>
      <c r="R474" s="5" t="str">
        <f>IF(E474="","",VLOOKUP(W474,図書名リスト!A:W,22,0))</f>
        <v/>
      </c>
      <c r="S474" s="27" t="str">
        <f t="shared" si="71"/>
        <v xml:space="preserve"> </v>
      </c>
      <c r="T474" s="27" t="str">
        <f t="shared" si="72"/>
        <v>　</v>
      </c>
      <c r="U474" s="27" t="str">
        <f t="shared" si="73"/>
        <v xml:space="preserve"> </v>
      </c>
      <c r="V474" s="27">
        <f t="shared" si="74"/>
        <v>0</v>
      </c>
      <c r="W474" s="27" t="str">
        <f t="shared" si="75"/>
        <v/>
      </c>
      <c r="Z474" s="1" t="str">
        <f t="shared" si="67"/>
        <v/>
      </c>
      <c r="AA474" s="1" t="str">
        <f t="shared" si="68"/>
        <v/>
      </c>
      <c r="AB474" s="1" t="str">
        <f t="shared" si="69"/>
        <v/>
      </c>
      <c r="AC474" s="1" t="str">
        <f t="shared" si="70"/>
        <v/>
      </c>
    </row>
    <row r="475" spans="2:29" s="2" customFormat="1" ht="57" customHeight="1" x14ac:dyDescent="0.2">
      <c r="B475" s="31"/>
      <c r="C475" s="7"/>
      <c r="D475" s="7"/>
      <c r="E475" s="32"/>
      <c r="F475" s="33"/>
      <c r="G475" s="31"/>
      <c r="H475" s="6" t="str">
        <f>IF(E475="","",VLOOKUP(E475,各種マスタ!A:C,2,0))</f>
        <v/>
      </c>
      <c r="I475" s="34" t="str">
        <f>IF(E475="","",VLOOKUP(W475,図書名リスト!A:W,5,0))</f>
        <v/>
      </c>
      <c r="J475" s="34" t="str">
        <f>IF(E475="","",VLOOKUP(W475,図書名リスト!A:W,9,0))</f>
        <v/>
      </c>
      <c r="K475" s="34" t="str">
        <f>IF(E475="","",VLOOKUP(W475,図書名リスト!A:W,23,0))</f>
        <v/>
      </c>
      <c r="L475" s="5" t="str">
        <f>IF(E475="","",VLOOKUP(W475,図書名リスト!A:W,11,0))</f>
        <v/>
      </c>
      <c r="M475" s="35" t="str">
        <f>IF(E475="","",VLOOKUP(W475,図書名リスト!A:W,14,0))</f>
        <v/>
      </c>
      <c r="N475" s="36" t="str">
        <f>IF(E475="","",VLOOKUP(W475,図書名リスト!A:W,17,0))</f>
        <v/>
      </c>
      <c r="O475" s="5" t="str">
        <f>IF(E475="","",VLOOKUP(W475,図書名リスト!A:W,21,0))</f>
        <v/>
      </c>
      <c r="P475" s="5" t="str">
        <f>IF(E475="","",VLOOKUP(W475,図書名リスト!A:W,19,0))</f>
        <v/>
      </c>
      <c r="Q475" s="5" t="str">
        <f>IF(E475="","",VLOOKUP(W475,図書名リスト!A:W,20,0))</f>
        <v/>
      </c>
      <c r="R475" s="5" t="str">
        <f>IF(E475="","",VLOOKUP(W475,図書名リスト!A:W,22,0))</f>
        <v/>
      </c>
      <c r="S475" s="27" t="str">
        <f t="shared" si="71"/>
        <v xml:space="preserve"> </v>
      </c>
      <c r="T475" s="27" t="str">
        <f t="shared" si="72"/>
        <v>　</v>
      </c>
      <c r="U475" s="27" t="str">
        <f t="shared" si="73"/>
        <v xml:space="preserve"> </v>
      </c>
      <c r="V475" s="27">
        <f t="shared" si="74"/>
        <v>0</v>
      </c>
      <c r="W475" s="27" t="str">
        <f t="shared" si="75"/>
        <v/>
      </c>
      <c r="Z475" s="1" t="str">
        <f t="shared" si="67"/>
        <v/>
      </c>
      <c r="AA475" s="1" t="str">
        <f t="shared" si="68"/>
        <v/>
      </c>
      <c r="AB475" s="1" t="str">
        <f t="shared" si="69"/>
        <v/>
      </c>
      <c r="AC475" s="1" t="str">
        <f t="shared" si="70"/>
        <v/>
      </c>
    </row>
    <row r="476" spans="2:29" s="2" customFormat="1" ht="57" customHeight="1" x14ac:dyDescent="0.2">
      <c r="B476" s="31"/>
      <c r="C476" s="7"/>
      <c r="D476" s="7"/>
      <c r="E476" s="32"/>
      <c r="F476" s="33"/>
      <c r="G476" s="31"/>
      <c r="H476" s="6" t="str">
        <f>IF(E476="","",VLOOKUP(E476,各種マスタ!A:C,2,0))</f>
        <v/>
      </c>
      <c r="I476" s="34" t="str">
        <f>IF(E476="","",VLOOKUP(W476,図書名リスト!A:W,5,0))</f>
        <v/>
      </c>
      <c r="J476" s="34" t="str">
        <f>IF(E476="","",VLOOKUP(W476,図書名リスト!A:W,9,0))</f>
        <v/>
      </c>
      <c r="K476" s="34" t="str">
        <f>IF(E476="","",VLOOKUP(W476,図書名リスト!A:W,23,0))</f>
        <v/>
      </c>
      <c r="L476" s="5" t="str">
        <f>IF(E476="","",VLOOKUP(W476,図書名リスト!A:W,11,0))</f>
        <v/>
      </c>
      <c r="M476" s="35" t="str">
        <f>IF(E476="","",VLOOKUP(W476,図書名リスト!A:W,14,0))</f>
        <v/>
      </c>
      <c r="N476" s="36" t="str">
        <f>IF(E476="","",VLOOKUP(W476,図書名リスト!A:W,17,0))</f>
        <v/>
      </c>
      <c r="O476" s="5" t="str">
        <f>IF(E476="","",VLOOKUP(W476,図書名リスト!A:W,21,0))</f>
        <v/>
      </c>
      <c r="P476" s="5" t="str">
        <f>IF(E476="","",VLOOKUP(W476,図書名リスト!A:W,19,0))</f>
        <v/>
      </c>
      <c r="Q476" s="5" t="str">
        <f>IF(E476="","",VLOOKUP(W476,図書名リスト!A:W,20,0))</f>
        <v/>
      </c>
      <c r="R476" s="5" t="str">
        <f>IF(E476="","",VLOOKUP(W476,図書名リスト!A:W,22,0))</f>
        <v/>
      </c>
      <c r="S476" s="27" t="str">
        <f t="shared" si="71"/>
        <v xml:space="preserve"> </v>
      </c>
      <c r="T476" s="27" t="str">
        <f t="shared" si="72"/>
        <v>　</v>
      </c>
      <c r="U476" s="27" t="str">
        <f t="shared" si="73"/>
        <v xml:space="preserve"> </v>
      </c>
      <c r="V476" s="27">
        <f t="shared" si="74"/>
        <v>0</v>
      </c>
      <c r="W476" s="27" t="str">
        <f t="shared" si="75"/>
        <v/>
      </c>
      <c r="Z476" s="1" t="str">
        <f t="shared" si="67"/>
        <v/>
      </c>
      <c r="AA476" s="1" t="str">
        <f t="shared" si="68"/>
        <v/>
      </c>
      <c r="AB476" s="1" t="str">
        <f t="shared" si="69"/>
        <v/>
      </c>
      <c r="AC476" s="1" t="str">
        <f t="shared" si="70"/>
        <v/>
      </c>
    </row>
    <row r="477" spans="2:29" s="2" customFormat="1" ht="57" customHeight="1" x14ac:dyDescent="0.2">
      <c r="B477" s="31"/>
      <c r="C477" s="7"/>
      <c r="D477" s="7"/>
      <c r="E477" s="32"/>
      <c r="F477" s="33"/>
      <c r="G477" s="31"/>
      <c r="H477" s="6" t="str">
        <f>IF(E477="","",VLOOKUP(E477,各種マスタ!A:C,2,0))</f>
        <v/>
      </c>
      <c r="I477" s="34" t="str">
        <f>IF(E477="","",VLOOKUP(W477,図書名リスト!A:W,5,0))</f>
        <v/>
      </c>
      <c r="J477" s="34" t="str">
        <f>IF(E477="","",VLOOKUP(W477,図書名リスト!A:W,9,0))</f>
        <v/>
      </c>
      <c r="K477" s="34" t="str">
        <f>IF(E477="","",VLOOKUP(W477,図書名リスト!A:W,23,0))</f>
        <v/>
      </c>
      <c r="L477" s="5" t="str">
        <f>IF(E477="","",VLOOKUP(W477,図書名リスト!A:W,11,0))</f>
        <v/>
      </c>
      <c r="M477" s="35" t="str">
        <f>IF(E477="","",VLOOKUP(W477,図書名リスト!A:W,14,0))</f>
        <v/>
      </c>
      <c r="N477" s="36" t="str">
        <f>IF(E477="","",VLOOKUP(W477,図書名リスト!A:W,17,0))</f>
        <v/>
      </c>
      <c r="O477" s="5" t="str">
        <f>IF(E477="","",VLOOKUP(W477,図書名リスト!A:W,21,0))</f>
        <v/>
      </c>
      <c r="P477" s="5" t="str">
        <f>IF(E477="","",VLOOKUP(W477,図書名リスト!A:W,19,0))</f>
        <v/>
      </c>
      <c r="Q477" s="5" t="str">
        <f>IF(E477="","",VLOOKUP(W477,図書名リスト!A:W,20,0))</f>
        <v/>
      </c>
      <c r="R477" s="5" t="str">
        <f>IF(E477="","",VLOOKUP(W477,図書名リスト!A:W,22,0))</f>
        <v/>
      </c>
      <c r="S477" s="27" t="str">
        <f t="shared" si="71"/>
        <v xml:space="preserve"> </v>
      </c>
      <c r="T477" s="27" t="str">
        <f t="shared" si="72"/>
        <v>　</v>
      </c>
      <c r="U477" s="27" t="str">
        <f t="shared" si="73"/>
        <v xml:space="preserve"> </v>
      </c>
      <c r="V477" s="27">
        <f t="shared" si="74"/>
        <v>0</v>
      </c>
      <c r="W477" s="27" t="str">
        <f t="shared" si="75"/>
        <v/>
      </c>
      <c r="Z477" s="1" t="str">
        <f t="shared" si="67"/>
        <v/>
      </c>
      <c r="AA477" s="1" t="str">
        <f t="shared" si="68"/>
        <v/>
      </c>
      <c r="AB477" s="1" t="str">
        <f t="shared" si="69"/>
        <v/>
      </c>
      <c r="AC477" s="1" t="str">
        <f t="shared" si="70"/>
        <v/>
      </c>
    </row>
    <row r="478" spans="2:29" s="2" customFormat="1" ht="57" customHeight="1" x14ac:dyDescent="0.2">
      <c r="B478" s="31"/>
      <c r="C478" s="7"/>
      <c r="D478" s="7"/>
      <c r="E478" s="32"/>
      <c r="F478" s="33"/>
      <c r="G478" s="31"/>
      <c r="H478" s="6" t="str">
        <f>IF(E478="","",VLOOKUP(E478,各種マスタ!A:C,2,0))</f>
        <v/>
      </c>
      <c r="I478" s="34" t="str">
        <f>IF(E478="","",VLOOKUP(W478,図書名リスト!A:W,5,0))</f>
        <v/>
      </c>
      <c r="J478" s="34" t="str">
        <f>IF(E478="","",VLOOKUP(W478,図書名リスト!A:W,9,0))</f>
        <v/>
      </c>
      <c r="K478" s="34" t="str">
        <f>IF(E478="","",VLOOKUP(W478,図書名リスト!A:W,23,0))</f>
        <v/>
      </c>
      <c r="L478" s="5" t="str">
        <f>IF(E478="","",VLOOKUP(W478,図書名リスト!A:W,11,0))</f>
        <v/>
      </c>
      <c r="M478" s="35" t="str">
        <f>IF(E478="","",VLOOKUP(W478,図書名リスト!A:W,14,0))</f>
        <v/>
      </c>
      <c r="N478" s="36" t="str">
        <f>IF(E478="","",VLOOKUP(W478,図書名リスト!A:W,17,0))</f>
        <v/>
      </c>
      <c r="O478" s="5" t="str">
        <f>IF(E478="","",VLOOKUP(W478,図書名リスト!A:W,21,0))</f>
        <v/>
      </c>
      <c r="P478" s="5" t="str">
        <f>IF(E478="","",VLOOKUP(W478,図書名リスト!A:W,19,0))</f>
        <v/>
      </c>
      <c r="Q478" s="5" t="str">
        <f>IF(E478="","",VLOOKUP(W478,図書名リスト!A:W,20,0))</f>
        <v/>
      </c>
      <c r="R478" s="5" t="str">
        <f>IF(E478="","",VLOOKUP(W478,図書名リスト!A:W,22,0))</f>
        <v/>
      </c>
      <c r="S478" s="27" t="str">
        <f t="shared" si="71"/>
        <v xml:space="preserve"> </v>
      </c>
      <c r="T478" s="27" t="str">
        <f t="shared" si="72"/>
        <v>　</v>
      </c>
      <c r="U478" s="27" t="str">
        <f t="shared" si="73"/>
        <v xml:space="preserve"> </v>
      </c>
      <c r="V478" s="27">
        <f t="shared" si="74"/>
        <v>0</v>
      </c>
      <c r="W478" s="27" t="str">
        <f t="shared" si="75"/>
        <v/>
      </c>
      <c r="Z478" s="1" t="str">
        <f t="shared" si="67"/>
        <v/>
      </c>
      <c r="AA478" s="1" t="str">
        <f t="shared" si="68"/>
        <v/>
      </c>
      <c r="AB478" s="1" t="str">
        <f t="shared" si="69"/>
        <v/>
      </c>
      <c r="AC478" s="1" t="str">
        <f t="shared" si="70"/>
        <v/>
      </c>
    </row>
    <row r="479" spans="2:29" s="2" customFormat="1" ht="57" customHeight="1" x14ac:dyDescent="0.2">
      <c r="B479" s="31"/>
      <c r="C479" s="7"/>
      <c r="D479" s="7"/>
      <c r="E479" s="32"/>
      <c r="F479" s="33"/>
      <c r="G479" s="31"/>
      <c r="H479" s="6" t="str">
        <f>IF(E479="","",VLOOKUP(E479,各種マスタ!A:C,2,0))</f>
        <v/>
      </c>
      <c r="I479" s="34" t="str">
        <f>IF(E479="","",VLOOKUP(W479,図書名リスト!A:W,5,0))</f>
        <v/>
      </c>
      <c r="J479" s="34" t="str">
        <f>IF(E479="","",VLOOKUP(W479,図書名リスト!A:W,9,0))</f>
        <v/>
      </c>
      <c r="K479" s="34" t="str">
        <f>IF(E479="","",VLOOKUP(W479,図書名リスト!A:W,23,0))</f>
        <v/>
      </c>
      <c r="L479" s="5" t="str">
        <f>IF(E479="","",VLOOKUP(W479,図書名リスト!A:W,11,0))</f>
        <v/>
      </c>
      <c r="M479" s="35" t="str">
        <f>IF(E479="","",VLOOKUP(W479,図書名リスト!A:W,14,0))</f>
        <v/>
      </c>
      <c r="N479" s="36" t="str">
        <f>IF(E479="","",VLOOKUP(W479,図書名リスト!A:W,17,0))</f>
        <v/>
      </c>
      <c r="O479" s="5" t="str">
        <f>IF(E479="","",VLOOKUP(W479,図書名リスト!A:W,21,0))</f>
        <v/>
      </c>
      <c r="P479" s="5" t="str">
        <f>IF(E479="","",VLOOKUP(W479,図書名リスト!A:W,19,0))</f>
        <v/>
      </c>
      <c r="Q479" s="5" t="str">
        <f>IF(E479="","",VLOOKUP(W479,図書名リスト!A:W,20,0))</f>
        <v/>
      </c>
      <c r="R479" s="5" t="str">
        <f>IF(E479="","",VLOOKUP(W479,図書名リスト!A:W,22,0))</f>
        <v/>
      </c>
      <c r="S479" s="27" t="str">
        <f t="shared" si="71"/>
        <v xml:space="preserve"> </v>
      </c>
      <c r="T479" s="27" t="str">
        <f t="shared" si="72"/>
        <v>　</v>
      </c>
      <c r="U479" s="27" t="str">
        <f t="shared" si="73"/>
        <v xml:space="preserve"> </v>
      </c>
      <c r="V479" s="27">
        <f t="shared" si="74"/>
        <v>0</v>
      </c>
      <c r="W479" s="27" t="str">
        <f t="shared" si="75"/>
        <v/>
      </c>
      <c r="Z479" s="1" t="str">
        <f t="shared" si="67"/>
        <v/>
      </c>
      <c r="AA479" s="1" t="str">
        <f t="shared" si="68"/>
        <v/>
      </c>
      <c r="AB479" s="1" t="str">
        <f t="shared" si="69"/>
        <v/>
      </c>
      <c r="AC479" s="1" t="str">
        <f t="shared" si="70"/>
        <v/>
      </c>
    </row>
    <row r="480" spans="2:29" s="2" customFormat="1" ht="57" customHeight="1" x14ac:dyDescent="0.2">
      <c r="B480" s="31"/>
      <c r="C480" s="7"/>
      <c r="D480" s="7"/>
      <c r="E480" s="32"/>
      <c r="F480" s="33"/>
      <c r="G480" s="31"/>
      <c r="H480" s="6" t="str">
        <f>IF(E480="","",VLOOKUP(E480,各種マスタ!A:C,2,0))</f>
        <v/>
      </c>
      <c r="I480" s="34" t="str">
        <f>IF(E480="","",VLOOKUP(W480,図書名リスト!A:W,5,0))</f>
        <v/>
      </c>
      <c r="J480" s="34" t="str">
        <f>IF(E480="","",VLOOKUP(W480,図書名リスト!A:W,9,0))</f>
        <v/>
      </c>
      <c r="K480" s="34" t="str">
        <f>IF(E480="","",VLOOKUP(W480,図書名リスト!A:W,23,0))</f>
        <v/>
      </c>
      <c r="L480" s="5" t="str">
        <f>IF(E480="","",VLOOKUP(W480,図書名リスト!A:W,11,0))</f>
        <v/>
      </c>
      <c r="M480" s="35" t="str">
        <f>IF(E480="","",VLOOKUP(W480,図書名リスト!A:W,14,0))</f>
        <v/>
      </c>
      <c r="N480" s="36" t="str">
        <f>IF(E480="","",VLOOKUP(W480,図書名リスト!A:W,17,0))</f>
        <v/>
      </c>
      <c r="O480" s="5" t="str">
        <f>IF(E480="","",VLOOKUP(W480,図書名リスト!A:W,21,0))</f>
        <v/>
      </c>
      <c r="P480" s="5" t="str">
        <f>IF(E480="","",VLOOKUP(W480,図書名リスト!A:W,19,0))</f>
        <v/>
      </c>
      <c r="Q480" s="5" t="str">
        <f>IF(E480="","",VLOOKUP(W480,図書名リスト!A:W,20,0))</f>
        <v/>
      </c>
      <c r="R480" s="5" t="str">
        <f>IF(E480="","",VLOOKUP(W480,図書名リスト!A:W,22,0))</f>
        <v/>
      </c>
      <c r="S480" s="27" t="str">
        <f t="shared" si="71"/>
        <v xml:space="preserve"> </v>
      </c>
      <c r="T480" s="27" t="str">
        <f t="shared" si="72"/>
        <v>　</v>
      </c>
      <c r="U480" s="27" t="str">
        <f t="shared" si="73"/>
        <v xml:space="preserve"> </v>
      </c>
      <c r="V480" s="27">
        <f t="shared" si="74"/>
        <v>0</v>
      </c>
      <c r="W480" s="27" t="str">
        <f t="shared" si="75"/>
        <v/>
      </c>
      <c r="Z480" s="1" t="str">
        <f t="shared" si="67"/>
        <v/>
      </c>
      <c r="AA480" s="1" t="str">
        <f t="shared" si="68"/>
        <v/>
      </c>
      <c r="AB480" s="1" t="str">
        <f t="shared" si="69"/>
        <v/>
      </c>
      <c r="AC480" s="1" t="str">
        <f t="shared" si="70"/>
        <v/>
      </c>
    </row>
    <row r="481" spans="2:29" s="2" customFormat="1" ht="57" customHeight="1" x14ac:dyDescent="0.2">
      <c r="B481" s="31"/>
      <c r="C481" s="7"/>
      <c r="D481" s="7"/>
      <c r="E481" s="32"/>
      <c r="F481" s="33"/>
      <c r="G481" s="31"/>
      <c r="H481" s="6" t="str">
        <f>IF(E481="","",VLOOKUP(E481,各種マスタ!A:C,2,0))</f>
        <v/>
      </c>
      <c r="I481" s="34" t="str">
        <f>IF(E481="","",VLOOKUP(W481,図書名リスト!A:W,5,0))</f>
        <v/>
      </c>
      <c r="J481" s="34" t="str">
        <f>IF(E481="","",VLOOKUP(W481,図書名リスト!A:W,9,0))</f>
        <v/>
      </c>
      <c r="K481" s="34" t="str">
        <f>IF(E481="","",VLOOKUP(W481,図書名リスト!A:W,23,0))</f>
        <v/>
      </c>
      <c r="L481" s="5" t="str">
        <f>IF(E481="","",VLOOKUP(W481,図書名リスト!A:W,11,0))</f>
        <v/>
      </c>
      <c r="M481" s="35" t="str">
        <f>IF(E481="","",VLOOKUP(W481,図書名リスト!A:W,14,0))</f>
        <v/>
      </c>
      <c r="N481" s="36" t="str">
        <f>IF(E481="","",VLOOKUP(W481,図書名リスト!A:W,17,0))</f>
        <v/>
      </c>
      <c r="O481" s="5" t="str">
        <f>IF(E481="","",VLOOKUP(W481,図書名リスト!A:W,21,0))</f>
        <v/>
      </c>
      <c r="P481" s="5" t="str">
        <f>IF(E481="","",VLOOKUP(W481,図書名リスト!A:W,19,0))</f>
        <v/>
      </c>
      <c r="Q481" s="5" t="str">
        <f>IF(E481="","",VLOOKUP(W481,図書名リスト!A:W,20,0))</f>
        <v/>
      </c>
      <c r="R481" s="5" t="str">
        <f>IF(E481="","",VLOOKUP(W481,図書名リスト!A:W,22,0))</f>
        <v/>
      </c>
      <c r="S481" s="27" t="str">
        <f t="shared" si="71"/>
        <v xml:space="preserve"> </v>
      </c>
      <c r="T481" s="27" t="str">
        <f t="shared" si="72"/>
        <v>　</v>
      </c>
      <c r="U481" s="27" t="str">
        <f t="shared" si="73"/>
        <v xml:space="preserve"> </v>
      </c>
      <c r="V481" s="27">
        <f t="shared" si="74"/>
        <v>0</v>
      </c>
      <c r="W481" s="27" t="str">
        <f t="shared" si="75"/>
        <v/>
      </c>
      <c r="Z481" s="1" t="str">
        <f t="shared" si="67"/>
        <v/>
      </c>
      <c r="AA481" s="1" t="str">
        <f t="shared" si="68"/>
        <v/>
      </c>
      <c r="AB481" s="1" t="str">
        <f t="shared" si="69"/>
        <v/>
      </c>
      <c r="AC481" s="1" t="str">
        <f t="shared" si="70"/>
        <v/>
      </c>
    </row>
    <row r="482" spans="2:29" s="2" customFormat="1" ht="57" customHeight="1" x14ac:dyDescent="0.2">
      <c r="B482" s="31"/>
      <c r="C482" s="7"/>
      <c r="D482" s="7"/>
      <c r="E482" s="32"/>
      <c r="F482" s="33"/>
      <c r="G482" s="31"/>
      <c r="H482" s="6" t="str">
        <f>IF(E482="","",VLOOKUP(E482,各種マスタ!A:C,2,0))</f>
        <v/>
      </c>
      <c r="I482" s="34" t="str">
        <f>IF(E482="","",VLOOKUP(W482,図書名リスト!A:W,5,0))</f>
        <v/>
      </c>
      <c r="J482" s="34" t="str">
        <f>IF(E482="","",VLOOKUP(W482,図書名リスト!A:W,9,0))</f>
        <v/>
      </c>
      <c r="K482" s="34" t="str">
        <f>IF(E482="","",VLOOKUP(W482,図書名リスト!A:W,23,0))</f>
        <v/>
      </c>
      <c r="L482" s="5" t="str">
        <f>IF(E482="","",VLOOKUP(W482,図書名リスト!A:W,11,0))</f>
        <v/>
      </c>
      <c r="M482" s="35" t="str">
        <f>IF(E482="","",VLOOKUP(W482,図書名リスト!A:W,14,0))</f>
        <v/>
      </c>
      <c r="N482" s="36" t="str">
        <f>IF(E482="","",VLOOKUP(W482,図書名リスト!A:W,17,0))</f>
        <v/>
      </c>
      <c r="O482" s="5" t="str">
        <f>IF(E482="","",VLOOKUP(W482,図書名リスト!A:W,21,0))</f>
        <v/>
      </c>
      <c r="P482" s="5" t="str">
        <f>IF(E482="","",VLOOKUP(W482,図書名リスト!A:W,19,0))</f>
        <v/>
      </c>
      <c r="Q482" s="5" t="str">
        <f>IF(E482="","",VLOOKUP(W482,図書名リスト!A:W,20,0))</f>
        <v/>
      </c>
      <c r="R482" s="5" t="str">
        <f>IF(E482="","",VLOOKUP(W482,図書名リスト!A:W,22,0))</f>
        <v/>
      </c>
      <c r="S482" s="27" t="str">
        <f t="shared" si="71"/>
        <v xml:space="preserve"> </v>
      </c>
      <c r="T482" s="27" t="str">
        <f t="shared" si="72"/>
        <v>　</v>
      </c>
      <c r="U482" s="27" t="str">
        <f t="shared" si="73"/>
        <v xml:space="preserve"> </v>
      </c>
      <c r="V482" s="27">
        <f t="shared" si="74"/>
        <v>0</v>
      </c>
      <c r="W482" s="27" t="str">
        <f t="shared" si="75"/>
        <v/>
      </c>
      <c r="Z482" s="1" t="str">
        <f t="shared" si="67"/>
        <v/>
      </c>
      <c r="AA482" s="1" t="str">
        <f t="shared" si="68"/>
        <v/>
      </c>
      <c r="AB482" s="1" t="str">
        <f t="shared" si="69"/>
        <v/>
      </c>
      <c r="AC482" s="1" t="str">
        <f t="shared" si="70"/>
        <v/>
      </c>
    </row>
    <row r="483" spans="2:29" s="2" customFormat="1" ht="57" customHeight="1" x14ac:dyDescent="0.2">
      <c r="B483" s="31"/>
      <c r="C483" s="7"/>
      <c r="D483" s="7"/>
      <c r="E483" s="32"/>
      <c r="F483" s="33"/>
      <c r="G483" s="31"/>
      <c r="H483" s="6" t="str">
        <f>IF(E483="","",VLOOKUP(E483,各種マスタ!A:C,2,0))</f>
        <v/>
      </c>
      <c r="I483" s="34" t="str">
        <f>IF(E483="","",VLOOKUP(W483,図書名リスト!A:W,5,0))</f>
        <v/>
      </c>
      <c r="J483" s="34" t="str">
        <f>IF(E483="","",VLOOKUP(W483,図書名リスト!A:W,9,0))</f>
        <v/>
      </c>
      <c r="K483" s="34" t="str">
        <f>IF(E483="","",VLOOKUP(W483,図書名リスト!A:W,23,0))</f>
        <v/>
      </c>
      <c r="L483" s="5" t="str">
        <f>IF(E483="","",VLOOKUP(W483,図書名リスト!A:W,11,0))</f>
        <v/>
      </c>
      <c r="M483" s="35" t="str">
        <f>IF(E483="","",VLOOKUP(W483,図書名リスト!A:W,14,0))</f>
        <v/>
      </c>
      <c r="N483" s="36" t="str">
        <f>IF(E483="","",VLOOKUP(W483,図書名リスト!A:W,17,0))</f>
        <v/>
      </c>
      <c r="O483" s="5" t="str">
        <f>IF(E483="","",VLOOKUP(W483,図書名リスト!A:W,21,0))</f>
        <v/>
      </c>
      <c r="P483" s="5" t="str">
        <f>IF(E483="","",VLOOKUP(W483,図書名リスト!A:W,19,0))</f>
        <v/>
      </c>
      <c r="Q483" s="5" t="str">
        <f>IF(E483="","",VLOOKUP(W483,図書名リスト!A:W,20,0))</f>
        <v/>
      </c>
      <c r="R483" s="5" t="str">
        <f>IF(E483="","",VLOOKUP(W483,図書名リスト!A:W,22,0))</f>
        <v/>
      </c>
      <c r="S483" s="27" t="str">
        <f t="shared" si="71"/>
        <v xml:space="preserve"> </v>
      </c>
      <c r="T483" s="27" t="str">
        <f t="shared" si="72"/>
        <v>　</v>
      </c>
      <c r="U483" s="27" t="str">
        <f t="shared" si="73"/>
        <v xml:space="preserve"> </v>
      </c>
      <c r="V483" s="27">
        <f t="shared" si="74"/>
        <v>0</v>
      </c>
      <c r="W483" s="27" t="str">
        <f t="shared" si="75"/>
        <v/>
      </c>
      <c r="Z483" s="1" t="str">
        <f t="shared" si="67"/>
        <v/>
      </c>
      <c r="AA483" s="1" t="str">
        <f t="shared" si="68"/>
        <v/>
      </c>
      <c r="AB483" s="1" t="str">
        <f t="shared" si="69"/>
        <v/>
      </c>
      <c r="AC483" s="1" t="str">
        <f t="shared" si="70"/>
        <v/>
      </c>
    </row>
    <row r="484" spans="2:29" s="2" customFormat="1" ht="57" customHeight="1" x14ac:dyDescent="0.2">
      <c r="B484" s="31"/>
      <c r="C484" s="7"/>
      <c r="D484" s="7"/>
      <c r="E484" s="32"/>
      <c r="F484" s="33"/>
      <c r="G484" s="31"/>
      <c r="H484" s="6" t="str">
        <f>IF(E484="","",VLOOKUP(E484,各種マスタ!A:C,2,0))</f>
        <v/>
      </c>
      <c r="I484" s="34" t="str">
        <f>IF(E484="","",VLOOKUP(W484,図書名リスト!A:W,5,0))</f>
        <v/>
      </c>
      <c r="J484" s="34" t="str">
        <f>IF(E484="","",VLOOKUP(W484,図書名リスト!A:W,9,0))</f>
        <v/>
      </c>
      <c r="K484" s="34" t="str">
        <f>IF(E484="","",VLOOKUP(W484,図書名リスト!A:W,23,0))</f>
        <v/>
      </c>
      <c r="L484" s="5" t="str">
        <f>IF(E484="","",VLOOKUP(W484,図書名リスト!A:W,11,0))</f>
        <v/>
      </c>
      <c r="M484" s="35" t="str">
        <f>IF(E484="","",VLOOKUP(W484,図書名リスト!A:W,14,0))</f>
        <v/>
      </c>
      <c r="N484" s="36" t="str">
        <f>IF(E484="","",VLOOKUP(W484,図書名リスト!A:W,17,0))</f>
        <v/>
      </c>
      <c r="O484" s="5" t="str">
        <f>IF(E484="","",VLOOKUP(W484,図書名リスト!A:W,21,0))</f>
        <v/>
      </c>
      <c r="P484" s="5" t="str">
        <f>IF(E484="","",VLOOKUP(W484,図書名リスト!A:W,19,0))</f>
        <v/>
      </c>
      <c r="Q484" s="5" t="str">
        <f>IF(E484="","",VLOOKUP(W484,図書名リスト!A:W,20,0))</f>
        <v/>
      </c>
      <c r="R484" s="5" t="str">
        <f>IF(E484="","",VLOOKUP(W484,図書名リスト!A:W,22,0))</f>
        <v/>
      </c>
      <c r="S484" s="27" t="str">
        <f t="shared" si="71"/>
        <v xml:space="preserve"> </v>
      </c>
      <c r="T484" s="27" t="str">
        <f t="shared" si="72"/>
        <v>　</v>
      </c>
      <c r="U484" s="27" t="str">
        <f t="shared" si="73"/>
        <v xml:space="preserve"> </v>
      </c>
      <c r="V484" s="27">
        <f t="shared" si="74"/>
        <v>0</v>
      </c>
      <c r="W484" s="27" t="str">
        <f t="shared" si="75"/>
        <v/>
      </c>
      <c r="Z484" s="1" t="str">
        <f t="shared" si="67"/>
        <v/>
      </c>
      <c r="AA484" s="1" t="str">
        <f t="shared" si="68"/>
        <v/>
      </c>
      <c r="AB484" s="1" t="str">
        <f t="shared" si="69"/>
        <v/>
      </c>
      <c r="AC484" s="1" t="str">
        <f t="shared" si="70"/>
        <v/>
      </c>
    </row>
    <row r="485" spans="2:29" s="2" customFormat="1" ht="57" customHeight="1" x14ac:dyDescent="0.2">
      <c r="B485" s="31"/>
      <c r="C485" s="7"/>
      <c r="D485" s="7"/>
      <c r="E485" s="32"/>
      <c r="F485" s="33"/>
      <c r="G485" s="31"/>
      <c r="H485" s="6" t="str">
        <f>IF(E485="","",VLOOKUP(E485,各種マスタ!A:C,2,0))</f>
        <v/>
      </c>
      <c r="I485" s="34" t="str">
        <f>IF(E485="","",VLOOKUP(W485,図書名リスト!A:W,5,0))</f>
        <v/>
      </c>
      <c r="J485" s="34" t="str">
        <f>IF(E485="","",VLOOKUP(W485,図書名リスト!A:W,9,0))</f>
        <v/>
      </c>
      <c r="K485" s="34" t="str">
        <f>IF(E485="","",VLOOKUP(W485,図書名リスト!A:W,23,0))</f>
        <v/>
      </c>
      <c r="L485" s="5" t="str">
        <f>IF(E485="","",VLOOKUP(W485,図書名リスト!A:W,11,0))</f>
        <v/>
      </c>
      <c r="M485" s="35" t="str">
        <f>IF(E485="","",VLOOKUP(W485,図書名リスト!A:W,14,0))</f>
        <v/>
      </c>
      <c r="N485" s="36" t="str">
        <f>IF(E485="","",VLOOKUP(W485,図書名リスト!A:W,17,0))</f>
        <v/>
      </c>
      <c r="O485" s="5" t="str">
        <f>IF(E485="","",VLOOKUP(W485,図書名リスト!A:W,21,0))</f>
        <v/>
      </c>
      <c r="P485" s="5" t="str">
        <f>IF(E485="","",VLOOKUP(W485,図書名リスト!A:W,19,0))</f>
        <v/>
      </c>
      <c r="Q485" s="5" t="str">
        <f>IF(E485="","",VLOOKUP(W485,図書名リスト!A:W,20,0))</f>
        <v/>
      </c>
      <c r="R485" s="5" t="str">
        <f>IF(E485="","",VLOOKUP(W485,図書名リスト!A:W,22,0))</f>
        <v/>
      </c>
      <c r="S485" s="27" t="str">
        <f t="shared" si="71"/>
        <v xml:space="preserve"> </v>
      </c>
      <c r="T485" s="27" t="str">
        <f t="shared" si="72"/>
        <v>　</v>
      </c>
      <c r="U485" s="27" t="str">
        <f t="shared" si="73"/>
        <v xml:space="preserve"> </v>
      </c>
      <c r="V485" s="27">
        <f t="shared" si="74"/>
        <v>0</v>
      </c>
      <c r="W485" s="27" t="str">
        <f t="shared" si="75"/>
        <v/>
      </c>
      <c r="Z485" s="1" t="str">
        <f t="shared" si="67"/>
        <v/>
      </c>
      <c r="AA485" s="1" t="str">
        <f t="shared" si="68"/>
        <v/>
      </c>
      <c r="AB485" s="1" t="str">
        <f t="shared" si="69"/>
        <v/>
      </c>
      <c r="AC485" s="1" t="str">
        <f t="shared" si="70"/>
        <v/>
      </c>
    </row>
    <row r="486" spans="2:29" s="2" customFormat="1" ht="57" customHeight="1" x14ac:dyDescent="0.2">
      <c r="B486" s="31"/>
      <c r="C486" s="7"/>
      <c r="D486" s="7"/>
      <c r="E486" s="32"/>
      <c r="F486" s="33"/>
      <c r="G486" s="31"/>
      <c r="H486" s="6" t="str">
        <f>IF(E486="","",VLOOKUP(E486,各種マスタ!A:C,2,0))</f>
        <v/>
      </c>
      <c r="I486" s="34" t="str">
        <f>IF(E486="","",VLOOKUP(W486,図書名リスト!A:W,5,0))</f>
        <v/>
      </c>
      <c r="J486" s="34" t="str">
        <f>IF(E486="","",VLOOKUP(W486,図書名リスト!A:W,9,0))</f>
        <v/>
      </c>
      <c r="K486" s="34" t="str">
        <f>IF(E486="","",VLOOKUP(W486,図書名リスト!A:W,23,0))</f>
        <v/>
      </c>
      <c r="L486" s="5" t="str">
        <f>IF(E486="","",VLOOKUP(W486,図書名リスト!A:W,11,0))</f>
        <v/>
      </c>
      <c r="M486" s="35" t="str">
        <f>IF(E486="","",VLOOKUP(W486,図書名リスト!A:W,14,0))</f>
        <v/>
      </c>
      <c r="N486" s="36" t="str">
        <f>IF(E486="","",VLOOKUP(W486,図書名リスト!A:W,17,0))</f>
        <v/>
      </c>
      <c r="O486" s="5" t="str">
        <f>IF(E486="","",VLOOKUP(W486,図書名リスト!A:W,21,0))</f>
        <v/>
      </c>
      <c r="P486" s="5" t="str">
        <f>IF(E486="","",VLOOKUP(W486,図書名リスト!A:W,19,0))</f>
        <v/>
      </c>
      <c r="Q486" s="5" t="str">
        <f>IF(E486="","",VLOOKUP(W486,図書名リスト!A:W,20,0))</f>
        <v/>
      </c>
      <c r="R486" s="5" t="str">
        <f>IF(E486="","",VLOOKUP(W486,図書名リスト!A:W,22,0))</f>
        <v/>
      </c>
      <c r="S486" s="27" t="str">
        <f t="shared" si="71"/>
        <v xml:space="preserve"> </v>
      </c>
      <c r="T486" s="27" t="str">
        <f t="shared" si="72"/>
        <v>　</v>
      </c>
      <c r="U486" s="27" t="str">
        <f t="shared" si="73"/>
        <v xml:space="preserve"> </v>
      </c>
      <c r="V486" s="27">
        <f t="shared" si="74"/>
        <v>0</v>
      </c>
      <c r="W486" s="27" t="str">
        <f t="shared" si="75"/>
        <v/>
      </c>
      <c r="Z486" s="1" t="str">
        <f t="shared" si="67"/>
        <v/>
      </c>
      <c r="AA486" s="1" t="str">
        <f t="shared" si="68"/>
        <v/>
      </c>
      <c r="AB486" s="1" t="str">
        <f t="shared" si="69"/>
        <v/>
      </c>
      <c r="AC486" s="1" t="str">
        <f t="shared" si="70"/>
        <v/>
      </c>
    </row>
    <row r="487" spans="2:29" s="2" customFormat="1" ht="57" customHeight="1" x14ac:dyDescent="0.2">
      <c r="B487" s="31"/>
      <c r="C487" s="7"/>
      <c r="D487" s="7"/>
      <c r="E487" s="32"/>
      <c r="F487" s="33"/>
      <c r="G487" s="31"/>
      <c r="H487" s="6" t="str">
        <f>IF(E487="","",VLOOKUP(E487,各種マスタ!A:C,2,0))</f>
        <v/>
      </c>
      <c r="I487" s="34" t="str">
        <f>IF(E487="","",VLOOKUP(W487,図書名リスト!A:W,5,0))</f>
        <v/>
      </c>
      <c r="J487" s="34" t="str">
        <f>IF(E487="","",VLOOKUP(W487,図書名リスト!A:W,9,0))</f>
        <v/>
      </c>
      <c r="K487" s="34" t="str">
        <f>IF(E487="","",VLOOKUP(W487,図書名リスト!A:W,23,0))</f>
        <v/>
      </c>
      <c r="L487" s="5" t="str">
        <f>IF(E487="","",VLOOKUP(W487,図書名リスト!A:W,11,0))</f>
        <v/>
      </c>
      <c r="M487" s="35" t="str">
        <f>IF(E487="","",VLOOKUP(W487,図書名リスト!A:W,14,0))</f>
        <v/>
      </c>
      <c r="N487" s="36" t="str">
        <f>IF(E487="","",VLOOKUP(W487,図書名リスト!A:W,17,0))</f>
        <v/>
      </c>
      <c r="O487" s="5" t="str">
        <f>IF(E487="","",VLOOKUP(W487,図書名リスト!A:W,21,0))</f>
        <v/>
      </c>
      <c r="P487" s="5" t="str">
        <f>IF(E487="","",VLOOKUP(W487,図書名リスト!A:W,19,0))</f>
        <v/>
      </c>
      <c r="Q487" s="5" t="str">
        <f>IF(E487="","",VLOOKUP(W487,図書名リスト!A:W,20,0))</f>
        <v/>
      </c>
      <c r="R487" s="5" t="str">
        <f>IF(E487="","",VLOOKUP(W487,図書名リスト!A:W,22,0))</f>
        <v/>
      </c>
      <c r="S487" s="27" t="str">
        <f t="shared" si="71"/>
        <v xml:space="preserve"> </v>
      </c>
      <c r="T487" s="27" t="str">
        <f t="shared" si="72"/>
        <v>　</v>
      </c>
      <c r="U487" s="27" t="str">
        <f t="shared" si="73"/>
        <v xml:space="preserve"> </v>
      </c>
      <c r="V487" s="27">
        <f t="shared" si="74"/>
        <v>0</v>
      </c>
      <c r="W487" s="27" t="str">
        <f t="shared" si="75"/>
        <v/>
      </c>
      <c r="Z487" s="1" t="str">
        <f t="shared" si="67"/>
        <v/>
      </c>
      <c r="AA487" s="1" t="str">
        <f t="shared" si="68"/>
        <v/>
      </c>
      <c r="AB487" s="1" t="str">
        <f t="shared" si="69"/>
        <v/>
      </c>
      <c r="AC487" s="1" t="str">
        <f t="shared" si="70"/>
        <v/>
      </c>
    </row>
    <row r="488" spans="2:29" s="2" customFormat="1" ht="57" customHeight="1" x14ac:dyDescent="0.2">
      <c r="B488" s="31"/>
      <c r="C488" s="7"/>
      <c r="D488" s="7"/>
      <c r="E488" s="32"/>
      <c r="F488" s="33"/>
      <c r="G488" s="31"/>
      <c r="H488" s="6" t="str">
        <f>IF(E488="","",VLOOKUP(E488,各種マスタ!A:C,2,0))</f>
        <v/>
      </c>
      <c r="I488" s="34" t="str">
        <f>IF(E488="","",VLOOKUP(W488,図書名リスト!A:W,5,0))</f>
        <v/>
      </c>
      <c r="J488" s="34" t="str">
        <f>IF(E488="","",VLOOKUP(W488,図書名リスト!A:W,9,0))</f>
        <v/>
      </c>
      <c r="K488" s="34" t="str">
        <f>IF(E488="","",VLOOKUP(W488,図書名リスト!A:W,23,0))</f>
        <v/>
      </c>
      <c r="L488" s="5" t="str">
        <f>IF(E488="","",VLOOKUP(W488,図書名リスト!A:W,11,0))</f>
        <v/>
      </c>
      <c r="M488" s="35" t="str">
        <f>IF(E488="","",VLOOKUP(W488,図書名リスト!A:W,14,0))</f>
        <v/>
      </c>
      <c r="N488" s="36" t="str">
        <f>IF(E488="","",VLOOKUP(W488,図書名リスト!A:W,17,0))</f>
        <v/>
      </c>
      <c r="O488" s="5" t="str">
        <f>IF(E488="","",VLOOKUP(W488,図書名リスト!A:W,21,0))</f>
        <v/>
      </c>
      <c r="P488" s="5" t="str">
        <f>IF(E488="","",VLOOKUP(W488,図書名リスト!A:W,19,0))</f>
        <v/>
      </c>
      <c r="Q488" s="5" t="str">
        <f>IF(E488="","",VLOOKUP(W488,図書名リスト!A:W,20,0))</f>
        <v/>
      </c>
      <c r="R488" s="5" t="str">
        <f>IF(E488="","",VLOOKUP(W488,図書名リスト!A:W,22,0))</f>
        <v/>
      </c>
      <c r="S488" s="27" t="str">
        <f t="shared" si="71"/>
        <v xml:space="preserve"> </v>
      </c>
      <c r="T488" s="27" t="str">
        <f t="shared" si="72"/>
        <v>　</v>
      </c>
      <c r="U488" s="27" t="str">
        <f t="shared" si="73"/>
        <v xml:space="preserve"> </v>
      </c>
      <c r="V488" s="27">
        <f t="shared" si="74"/>
        <v>0</v>
      </c>
      <c r="W488" s="27" t="str">
        <f t="shared" si="75"/>
        <v/>
      </c>
      <c r="Z488" s="1" t="str">
        <f t="shared" si="67"/>
        <v/>
      </c>
      <c r="AA488" s="1" t="str">
        <f t="shared" si="68"/>
        <v/>
      </c>
      <c r="AB488" s="1" t="str">
        <f t="shared" si="69"/>
        <v/>
      </c>
      <c r="AC488" s="1" t="str">
        <f t="shared" si="70"/>
        <v/>
      </c>
    </row>
    <row r="489" spans="2:29" s="2" customFormat="1" ht="57" customHeight="1" x14ac:dyDescent="0.2">
      <c r="B489" s="31"/>
      <c r="C489" s="7"/>
      <c r="D489" s="7"/>
      <c r="E489" s="32"/>
      <c r="F489" s="33"/>
      <c r="G489" s="31"/>
      <c r="H489" s="6" t="str">
        <f>IF(E489="","",VLOOKUP(E489,各種マスタ!A:C,2,0))</f>
        <v/>
      </c>
      <c r="I489" s="34" t="str">
        <f>IF(E489="","",VLOOKUP(W489,図書名リスト!A:W,5,0))</f>
        <v/>
      </c>
      <c r="J489" s="34" t="str">
        <f>IF(E489="","",VLOOKUP(W489,図書名リスト!A:W,9,0))</f>
        <v/>
      </c>
      <c r="K489" s="34" t="str">
        <f>IF(E489="","",VLOOKUP(W489,図書名リスト!A:W,23,0))</f>
        <v/>
      </c>
      <c r="L489" s="5" t="str">
        <f>IF(E489="","",VLOOKUP(W489,図書名リスト!A:W,11,0))</f>
        <v/>
      </c>
      <c r="M489" s="35" t="str">
        <f>IF(E489="","",VLOOKUP(W489,図書名リスト!A:W,14,0))</f>
        <v/>
      </c>
      <c r="N489" s="36" t="str">
        <f>IF(E489="","",VLOOKUP(W489,図書名リスト!A:W,17,0))</f>
        <v/>
      </c>
      <c r="O489" s="5" t="str">
        <f>IF(E489="","",VLOOKUP(W489,図書名リスト!A:W,21,0))</f>
        <v/>
      </c>
      <c r="P489" s="5" t="str">
        <f>IF(E489="","",VLOOKUP(W489,図書名リスト!A:W,19,0))</f>
        <v/>
      </c>
      <c r="Q489" s="5" t="str">
        <f>IF(E489="","",VLOOKUP(W489,図書名リスト!A:W,20,0))</f>
        <v/>
      </c>
      <c r="R489" s="5" t="str">
        <f>IF(E489="","",VLOOKUP(W489,図書名リスト!A:W,22,0))</f>
        <v/>
      </c>
      <c r="S489" s="27" t="str">
        <f t="shared" si="71"/>
        <v xml:space="preserve"> </v>
      </c>
      <c r="T489" s="27" t="str">
        <f t="shared" si="72"/>
        <v>　</v>
      </c>
      <c r="U489" s="27" t="str">
        <f t="shared" si="73"/>
        <v xml:space="preserve"> </v>
      </c>
      <c r="V489" s="27">
        <f t="shared" si="74"/>
        <v>0</v>
      </c>
      <c r="W489" s="27" t="str">
        <f t="shared" si="75"/>
        <v/>
      </c>
      <c r="Z489" s="1" t="str">
        <f t="shared" si="67"/>
        <v/>
      </c>
      <c r="AA489" s="1" t="str">
        <f t="shared" si="68"/>
        <v/>
      </c>
      <c r="AB489" s="1" t="str">
        <f t="shared" si="69"/>
        <v/>
      </c>
      <c r="AC489" s="1" t="str">
        <f t="shared" si="70"/>
        <v/>
      </c>
    </row>
    <row r="490" spans="2:29" s="2" customFormat="1" ht="57" customHeight="1" x14ac:dyDescent="0.2">
      <c r="B490" s="31"/>
      <c r="C490" s="7"/>
      <c r="D490" s="7"/>
      <c r="E490" s="32"/>
      <c r="F490" s="33"/>
      <c r="G490" s="31"/>
      <c r="H490" s="6" t="str">
        <f>IF(E490="","",VLOOKUP(E490,各種マスタ!A:C,2,0))</f>
        <v/>
      </c>
      <c r="I490" s="34" t="str">
        <f>IF(E490="","",VLOOKUP(W490,図書名リスト!A:W,5,0))</f>
        <v/>
      </c>
      <c r="J490" s="34" t="str">
        <f>IF(E490="","",VLOOKUP(W490,図書名リスト!A:W,9,0))</f>
        <v/>
      </c>
      <c r="K490" s="34" t="str">
        <f>IF(E490="","",VLOOKUP(W490,図書名リスト!A:W,23,0))</f>
        <v/>
      </c>
      <c r="L490" s="5" t="str">
        <f>IF(E490="","",VLOOKUP(W490,図書名リスト!A:W,11,0))</f>
        <v/>
      </c>
      <c r="M490" s="35" t="str">
        <f>IF(E490="","",VLOOKUP(W490,図書名リスト!A:W,14,0))</f>
        <v/>
      </c>
      <c r="N490" s="36" t="str">
        <f>IF(E490="","",VLOOKUP(W490,図書名リスト!A:W,17,0))</f>
        <v/>
      </c>
      <c r="O490" s="5" t="str">
        <f>IF(E490="","",VLOOKUP(W490,図書名リスト!A:W,21,0))</f>
        <v/>
      </c>
      <c r="P490" s="5" t="str">
        <f>IF(E490="","",VLOOKUP(W490,図書名リスト!A:W,19,0))</f>
        <v/>
      </c>
      <c r="Q490" s="5" t="str">
        <f>IF(E490="","",VLOOKUP(W490,図書名リスト!A:W,20,0))</f>
        <v/>
      </c>
      <c r="R490" s="5" t="str">
        <f>IF(E490="","",VLOOKUP(W490,図書名リスト!A:W,22,0))</f>
        <v/>
      </c>
      <c r="S490" s="27" t="str">
        <f t="shared" si="71"/>
        <v xml:space="preserve"> </v>
      </c>
      <c r="T490" s="27" t="str">
        <f t="shared" si="72"/>
        <v>　</v>
      </c>
      <c r="U490" s="27" t="str">
        <f t="shared" si="73"/>
        <v xml:space="preserve"> </v>
      </c>
      <c r="V490" s="27">
        <f t="shared" si="74"/>
        <v>0</v>
      </c>
      <c r="W490" s="27" t="str">
        <f t="shared" si="75"/>
        <v/>
      </c>
      <c r="Z490" s="1" t="str">
        <f t="shared" si="67"/>
        <v/>
      </c>
      <c r="AA490" s="1" t="str">
        <f t="shared" si="68"/>
        <v/>
      </c>
      <c r="AB490" s="1" t="str">
        <f t="shared" si="69"/>
        <v/>
      </c>
      <c r="AC490" s="1" t="str">
        <f t="shared" si="70"/>
        <v/>
      </c>
    </row>
    <row r="491" spans="2:29" s="2" customFormat="1" ht="57" customHeight="1" x14ac:dyDescent="0.2">
      <c r="B491" s="31"/>
      <c r="C491" s="7"/>
      <c r="D491" s="7"/>
      <c r="E491" s="32"/>
      <c r="F491" s="33"/>
      <c r="G491" s="31"/>
      <c r="H491" s="6" t="str">
        <f>IF(E491="","",VLOOKUP(E491,各種マスタ!A:C,2,0))</f>
        <v/>
      </c>
      <c r="I491" s="34" t="str">
        <f>IF(E491="","",VLOOKUP(W491,図書名リスト!A:W,5,0))</f>
        <v/>
      </c>
      <c r="J491" s="34" t="str">
        <f>IF(E491="","",VLOOKUP(W491,図書名リスト!A:W,9,0))</f>
        <v/>
      </c>
      <c r="K491" s="34" t="str">
        <f>IF(E491="","",VLOOKUP(W491,図書名リスト!A:W,23,0))</f>
        <v/>
      </c>
      <c r="L491" s="5" t="str">
        <f>IF(E491="","",VLOOKUP(W491,図書名リスト!A:W,11,0))</f>
        <v/>
      </c>
      <c r="M491" s="35" t="str">
        <f>IF(E491="","",VLOOKUP(W491,図書名リスト!A:W,14,0))</f>
        <v/>
      </c>
      <c r="N491" s="36" t="str">
        <f>IF(E491="","",VLOOKUP(W491,図書名リスト!A:W,17,0))</f>
        <v/>
      </c>
      <c r="O491" s="5" t="str">
        <f>IF(E491="","",VLOOKUP(W491,図書名リスト!A:W,21,0))</f>
        <v/>
      </c>
      <c r="P491" s="5" t="str">
        <f>IF(E491="","",VLOOKUP(W491,図書名リスト!A:W,19,0))</f>
        <v/>
      </c>
      <c r="Q491" s="5" t="str">
        <f>IF(E491="","",VLOOKUP(W491,図書名リスト!A:W,20,0))</f>
        <v/>
      </c>
      <c r="R491" s="5" t="str">
        <f>IF(E491="","",VLOOKUP(W491,図書名リスト!A:W,22,0))</f>
        <v/>
      </c>
      <c r="S491" s="27" t="str">
        <f t="shared" si="71"/>
        <v xml:space="preserve"> </v>
      </c>
      <c r="T491" s="27" t="str">
        <f t="shared" si="72"/>
        <v>　</v>
      </c>
      <c r="U491" s="27" t="str">
        <f t="shared" si="73"/>
        <v xml:space="preserve"> </v>
      </c>
      <c r="V491" s="27">
        <f t="shared" si="74"/>
        <v>0</v>
      </c>
      <c r="W491" s="27" t="str">
        <f t="shared" si="75"/>
        <v/>
      </c>
      <c r="Z491" s="1" t="str">
        <f t="shared" si="67"/>
        <v/>
      </c>
      <c r="AA491" s="1" t="str">
        <f t="shared" si="68"/>
        <v/>
      </c>
      <c r="AB491" s="1" t="str">
        <f t="shared" si="69"/>
        <v/>
      </c>
      <c r="AC491" s="1" t="str">
        <f t="shared" si="70"/>
        <v/>
      </c>
    </row>
    <row r="492" spans="2:29" s="2" customFormat="1" ht="57" customHeight="1" x14ac:dyDescent="0.2">
      <c r="B492" s="31"/>
      <c r="C492" s="7"/>
      <c r="D492" s="7"/>
      <c r="E492" s="32"/>
      <c r="F492" s="33"/>
      <c r="G492" s="31"/>
      <c r="H492" s="6" t="str">
        <f>IF(E492="","",VLOOKUP(E492,各種マスタ!A:C,2,0))</f>
        <v/>
      </c>
      <c r="I492" s="34" t="str">
        <f>IF(E492="","",VLOOKUP(W492,図書名リスト!A:W,5,0))</f>
        <v/>
      </c>
      <c r="J492" s="34" t="str">
        <f>IF(E492="","",VLOOKUP(W492,図書名リスト!A:W,9,0))</f>
        <v/>
      </c>
      <c r="K492" s="34" t="str">
        <f>IF(E492="","",VLOOKUP(W492,図書名リスト!A:W,23,0))</f>
        <v/>
      </c>
      <c r="L492" s="5" t="str">
        <f>IF(E492="","",VLOOKUP(W492,図書名リスト!A:W,11,0))</f>
        <v/>
      </c>
      <c r="M492" s="35" t="str">
        <f>IF(E492="","",VLOOKUP(W492,図書名リスト!A:W,14,0))</f>
        <v/>
      </c>
      <c r="N492" s="36" t="str">
        <f>IF(E492="","",VLOOKUP(W492,図書名リスト!A:W,17,0))</f>
        <v/>
      </c>
      <c r="O492" s="5" t="str">
        <f>IF(E492="","",VLOOKUP(W492,図書名リスト!A:W,21,0))</f>
        <v/>
      </c>
      <c r="P492" s="5" t="str">
        <f>IF(E492="","",VLOOKUP(W492,図書名リスト!A:W,19,0))</f>
        <v/>
      </c>
      <c r="Q492" s="5" t="str">
        <f>IF(E492="","",VLOOKUP(W492,図書名リスト!A:W,20,0))</f>
        <v/>
      </c>
      <c r="R492" s="5" t="str">
        <f>IF(E492="","",VLOOKUP(W492,図書名リスト!A:W,22,0))</f>
        <v/>
      </c>
      <c r="S492" s="27" t="str">
        <f t="shared" si="71"/>
        <v xml:space="preserve"> </v>
      </c>
      <c r="T492" s="27" t="str">
        <f t="shared" si="72"/>
        <v>　</v>
      </c>
      <c r="U492" s="27" t="str">
        <f t="shared" si="73"/>
        <v xml:space="preserve"> </v>
      </c>
      <c r="V492" s="27">
        <f t="shared" si="74"/>
        <v>0</v>
      </c>
      <c r="W492" s="27" t="str">
        <f t="shared" si="75"/>
        <v/>
      </c>
      <c r="Z492" s="1" t="str">
        <f t="shared" si="67"/>
        <v/>
      </c>
      <c r="AA492" s="1" t="str">
        <f t="shared" si="68"/>
        <v/>
      </c>
      <c r="AB492" s="1" t="str">
        <f t="shared" si="69"/>
        <v/>
      </c>
      <c r="AC492" s="1" t="str">
        <f t="shared" si="70"/>
        <v/>
      </c>
    </row>
    <row r="493" spans="2:29" s="2" customFormat="1" ht="57" customHeight="1" x14ac:dyDescent="0.2">
      <c r="B493" s="31"/>
      <c r="C493" s="7"/>
      <c r="D493" s="7"/>
      <c r="E493" s="32"/>
      <c r="F493" s="33"/>
      <c r="G493" s="31"/>
      <c r="H493" s="6" t="str">
        <f>IF(E493="","",VLOOKUP(E493,各種マスタ!A:C,2,0))</f>
        <v/>
      </c>
      <c r="I493" s="34" t="str">
        <f>IF(E493="","",VLOOKUP(W493,図書名リスト!A:W,5,0))</f>
        <v/>
      </c>
      <c r="J493" s="34" t="str">
        <f>IF(E493="","",VLOOKUP(W493,図書名リスト!A:W,9,0))</f>
        <v/>
      </c>
      <c r="K493" s="34" t="str">
        <f>IF(E493="","",VLOOKUP(W493,図書名リスト!A:W,23,0))</f>
        <v/>
      </c>
      <c r="L493" s="5" t="str">
        <f>IF(E493="","",VLOOKUP(W493,図書名リスト!A:W,11,0))</f>
        <v/>
      </c>
      <c r="M493" s="35" t="str">
        <f>IF(E493="","",VLOOKUP(W493,図書名リスト!A:W,14,0))</f>
        <v/>
      </c>
      <c r="N493" s="36" t="str">
        <f>IF(E493="","",VLOOKUP(W493,図書名リスト!A:W,17,0))</f>
        <v/>
      </c>
      <c r="O493" s="5" t="str">
        <f>IF(E493="","",VLOOKUP(W493,図書名リスト!A:W,21,0))</f>
        <v/>
      </c>
      <c r="P493" s="5" t="str">
        <f>IF(E493="","",VLOOKUP(W493,図書名リスト!A:W,19,0))</f>
        <v/>
      </c>
      <c r="Q493" s="5" t="str">
        <f>IF(E493="","",VLOOKUP(W493,図書名リスト!A:W,20,0))</f>
        <v/>
      </c>
      <c r="R493" s="5" t="str">
        <f>IF(E493="","",VLOOKUP(W493,図書名リスト!A:W,22,0))</f>
        <v/>
      </c>
      <c r="S493" s="27" t="str">
        <f t="shared" si="71"/>
        <v xml:space="preserve"> </v>
      </c>
      <c r="T493" s="27" t="str">
        <f t="shared" si="72"/>
        <v>　</v>
      </c>
      <c r="U493" s="27" t="str">
        <f t="shared" si="73"/>
        <v xml:space="preserve"> </v>
      </c>
      <c r="V493" s="27">
        <f t="shared" si="74"/>
        <v>0</v>
      </c>
      <c r="W493" s="27" t="str">
        <f t="shared" si="75"/>
        <v/>
      </c>
      <c r="Z493" s="1" t="str">
        <f t="shared" si="67"/>
        <v/>
      </c>
      <c r="AA493" s="1" t="str">
        <f t="shared" si="68"/>
        <v/>
      </c>
      <c r="AB493" s="1" t="str">
        <f t="shared" si="69"/>
        <v/>
      </c>
      <c r="AC493" s="1" t="str">
        <f t="shared" si="70"/>
        <v/>
      </c>
    </row>
    <row r="494" spans="2:29" s="2" customFormat="1" ht="57" customHeight="1" x14ac:dyDescent="0.2">
      <c r="B494" s="31"/>
      <c r="C494" s="7"/>
      <c r="D494" s="7"/>
      <c r="E494" s="32"/>
      <c r="F494" s="33"/>
      <c r="G494" s="31"/>
      <c r="H494" s="6" t="str">
        <f>IF(E494="","",VLOOKUP(E494,各種マスタ!A:C,2,0))</f>
        <v/>
      </c>
      <c r="I494" s="34" t="str">
        <f>IF(E494="","",VLOOKUP(W494,図書名リスト!A:W,5,0))</f>
        <v/>
      </c>
      <c r="J494" s="34" t="str">
        <f>IF(E494="","",VLOOKUP(W494,図書名リスト!A:W,9,0))</f>
        <v/>
      </c>
      <c r="K494" s="34" t="str">
        <f>IF(E494="","",VLOOKUP(W494,図書名リスト!A:W,23,0))</f>
        <v/>
      </c>
      <c r="L494" s="5" t="str">
        <f>IF(E494="","",VLOOKUP(W494,図書名リスト!A:W,11,0))</f>
        <v/>
      </c>
      <c r="M494" s="35" t="str">
        <f>IF(E494="","",VLOOKUP(W494,図書名リスト!A:W,14,0))</f>
        <v/>
      </c>
      <c r="N494" s="36" t="str">
        <f>IF(E494="","",VLOOKUP(W494,図書名リスト!A:W,17,0))</f>
        <v/>
      </c>
      <c r="O494" s="5" t="str">
        <f>IF(E494="","",VLOOKUP(W494,図書名リスト!A:W,21,0))</f>
        <v/>
      </c>
      <c r="P494" s="5" t="str">
        <f>IF(E494="","",VLOOKUP(W494,図書名リスト!A:W,19,0))</f>
        <v/>
      </c>
      <c r="Q494" s="5" t="str">
        <f>IF(E494="","",VLOOKUP(W494,図書名リスト!A:W,20,0))</f>
        <v/>
      </c>
      <c r="R494" s="5" t="str">
        <f>IF(E494="","",VLOOKUP(W494,図書名リスト!A:W,22,0))</f>
        <v/>
      </c>
      <c r="S494" s="27" t="str">
        <f t="shared" si="71"/>
        <v xml:space="preserve"> </v>
      </c>
      <c r="T494" s="27" t="str">
        <f t="shared" si="72"/>
        <v>　</v>
      </c>
      <c r="U494" s="27" t="str">
        <f t="shared" si="73"/>
        <v xml:space="preserve"> </v>
      </c>
      <c r="V494" s="27">
        <f t="shared" si="74"/>
        <v>0</v>
      </c>
      <c r="W494" s="27" t="str">
        <f t="shared" si="75"/>
        <v/>
      </c>
      <c r="Z494" s="1" t="str">
        <f t="shared" si="67"/>
        <v/>
      </c>
      <c r="AA494" s="1" t="str">
        <f t="shared" si="68"/>
        <v/>
      </c>
      <c r="AB494" s="1" t="str">
        <f t="shared" si="69"/>
        <v/>
      </c>
      <c r="AC494" s="1" t="str">
        <f t="shared" si="70"/>
        <v/>
      </c>
    </row>
    <row r="495" spans="2:29" s="2" customFormat="1" ht="57" customHeight="1" x14ac:dyDescent="0.2">
      <c r="B495" s="31"/>
      <c r="C495" s="7"/>
      <c r="D495" s="7"/>
      <c r="E495" s="32"/>
      <c r="F495" s="33"/>
      <c r="G495" s="31"/>
      <c r="H495" s="6" t="str">
        <f>IF(E495="","",VLOOKUP(E495,各種マスタ!A:C,2,0))</f>
        <v/>
      </c>
      <c r="I495" s="34" t="str">
        <f>IF(E495="","",VLOOKUP(W495,図書名リスト!A:W,5,0))</f>
        <v/>
      </c>
      <c r="J495" s="34" t="str">
        <f>IF(E495="","",VLOOKUP(W495,図書名リスト!A:W,9,0))</f>
        <v/>
      </c>
      <c r="K495" s="34" t="str">
        <f>IF(E495="","",VLOOKUP(W495,図書名リスト!A:W,23,0))</f>
        <v/>
      </c>
      <c r="L495" s="5" t="str">
        <f>IF(E495="","",VLOOKUP(W495,図書名リスト!A:W,11,0))</f>
        <v/>
      </c>
      <c r="M495" s="35" t="str">
        <f>IF(E495="","",VLOOKUP(W495,図書名リスト!A:W,14,0))</f>
        <v/>
      </c>
      <c r="N495" s="36" t="str">
        <f>IF(E495="","",VLOOKUP(W495,図書名リスト!A:W,17,0))</f>
        <v/>
      </c>
      <c r="O495" s="5" t="str">
        <f>IF(E495="","",VLOOKUP(W495,図書名リスト!A:W,21,0))</f>
        <v/>
      </c>
      <c r="P495" s="5" t="str">
        <f>IF(E495="","",VLOOKUP(W495,図書名リスト!A:W,19,0))</f>
        <v/>
      </c>
      <c r="Q495" s="5" t="str">
        <f>IF(E495="","",VLOOKUP(W495,図書名リスト!A:W,20,0))</f>
        <v/>
      </c>
      <c r="R495" s="5" t="str">
        <f>IF(E495="","",VLOOKUP(W495,図書名リスト!A:W,22,0))</f>
        <v/>
      </c>
      <c r="S495" s="27" t="str">
        <f t="shared" si="71"/>
        <v xml:space="preserve"> </v>
      </c>
      <c r="T495" s="27" t="str">
        <f t="shared" si="72"/>
        <v>　</v>
      </c>
      <c r="U495" s="27" t="str">
        <f t="shared" si="73"/>
        <v xml:space="preserve"> </v>
      </c>
      <c r="V495" s="27">
        <f t="shared" si="74"/>
        <v>0</v>
      </c>
      <c r="W495" s="27" t="str">
        <f t="shared" si="75"/>
        <v/>
      </c>
      <c r="Z495" s="1" t="str">
        <f t="shared" si="67"/>
        <v/>
      </c>
      <c r="AA495" s="1" t="str">
        <f t="shared" si="68"/>
        <v/>
      </c>
      <c r="AB495" s="1" t="str">
        <f t="shared" si="69"/>
        <v/>
      </c>
      <c r="AC495" s="1" t="str">
        <f t="shared" si="70"/>
        <v/>
      </c>
    </row>
    <row r="496" spans="2:29" s="2" customFormat="1" ht="57" customHeight="1" x14ac:dyDescent="0.2">
      <c r="B496" s="31"/>
      <c r="C496" s="7"/>
      <c r="D496" s="7"/>
      <c r="E496" s="32"/>
      <c r="F496" s="33"/>
      <c r="G496" s="31"/>
      <c r="H496" s="6" t="str">
        <f>IF(E496="","",VLOOKUP(E496,各種マスタ!A:C,2,0))</f>
        <v/>
      </c>
      <c r="I496" s="34" t="str">
        <f>IF(E496="","",VLOOKUP(W496,図書名リスト!A:W,5,0))</f>
        <v/>
      </c>
      <c r="J496" s="34" t="str">
        <f>IF(E496="","",VLOOKUP(W496,図書名リスト!A:W,9,0))</f>
        <v/>
      </c>
      <c r="K496" s="34" t="str">
        <f>IF(E496="","",VLOOKUP(W496,図書名リスト!A:W,23,0))</f>
        <v/>
      </c>
      <c r="L496" s="5" t="str">
        <f>IF(E496="","",VLOOKUP(W496,図書名リスト!A:W,11,0))</f>
        <v/>
      </c>
      <c r="M496" s="35" t="str">
        <f>IF(E496="","",VLOOKUP(W496,図書名リスト!A:W,14,0))</f>
        <v/>
      </c>
      <c r="N496" s="36" t="str">
        <f>IF(E496="","",VLOOKUP(W496,図書名リスト!A:W,17,0))</f>
        <v/>
      </c>
      <c r="O496" s="5" t="str">
        <f>IF(E496="","",VLOOKUP(W496,図書名リスト!A:W,21,0))</f>
        <v/>
      </c>
      <c r="P496" s="5" t="str">
        <f>IF(E496="","",VLOOKUP(W496,図書名リスト!A:W,19,0))</f>
        <v/>
      </c>
      <c r="Q496" s="5" t="str">
        <f>IF(E496="","",VLOOKUP(W496,図書名リスト!A:W,20,0))</f>
        <v/>
      </c>
      <c r="R496" s="5" t="str">
        <f>IF(E496="","",VLOOKUP(W496,図書名リスト!A:W,22,0))</f>
        <v/>
      </c>
      <c r="S496" s="27" t="str">
        <f t="shared" si="71"/>
        <v xml:space="preserve"> </v>
      </c>
      <c r="T496" s="27" t="str">
        <f t="shared" si="72"/>
        <v>　</v>
      </c>
      <c r="U496" s="27" t="str">
        <f t="shared" si="73"/>
        <v xml:space="preserve"> </v>
      </c>
      <c r="V496" s="27">
        <f t="shared" si="74"/>
        <v>0</v>
      </c>
      <c r="W496" s="27" t="str">
        <f t="shared" si="75"/>
        <v/>
      </c>
      <c r="Z496" s="1" t="str">
        <f t="shared" si="67"/>
        <v/>
      </c>
      <c r="AA496" s="1" t="str">
        <f t="shared" si="68"/>
        <v/>
      </c>
      <c r="AB496" s="1" t="str">
        <f t="shared" si="69"/>
        <v/>
      </c>
      <c r="AC496" s="1" t="str">
        <f t="shared" si="70"/>
        <v/>
      </c>
    </row>
    <row r="497" spans="2:29" s="2" customFormat="1" ht="57" customHeight="1" x14ac:dyDescent="0.2">
      <c r="B497" s="31"/>
      <c r="C497" s="7"/>
      <c r="D497" s="7"/>
      <c r="E497" s="32"/>
      <c r="F497" s="33"/>
      <c r="G497" s="31"/>
      <c r="H497" s="6" t="str">
        <f>IF(E497="","",VLOOKUP(E497,各種マスタ!A:C,2,0))</f>
        <v/>
      </c>
      <c r="I497" s="34" t="str">
        <f>IF(E497="","",VLOOKUP(W497,図書名リスト!A:W,5,0))</f>
        <v/>
      </c>
      <c r="J497" s="34" t="str">
        <f>IF(E497="","",VLOOKUP(W497,図書名リスト!A:W,9,0))</f>
        <v/>
      </c>
      <c r="K497" s="34" t="str">
        <f>IF(E497="","",VLOOKUP(W497,図書名リスト!A:W,23,0))</f>
        <v/>
      </c>
      <c r="L497" s="5" t="str">
        <f>IF(E497="","",VLOOKUP(W497,図書名リスト!A:W,11,0))</f>
        <v/>
      </c>
      <c r="M497" s="35" t="str">
        <f>IF(E497="","",VLOOKUP(W497,図書名リスト!A:W,14,0))</f>
        <v/>
      </c>
      <c r="N497" s="36" t="str">
        <f>IF(E497="","",VLOOKUP(W497,図書名リスト!A:W,17,0))</f>
        <v/>
      </c>
      <c r="O497" s="5" t="str">
        <f>IF(E497="","",VLOOKUP(W497,図書名リスト!A:W,21,0))</f>
        <v/>
      </c>
      <c r="P497" s="5" t="str">
        <f>IF(E497="","",VLOOKUP(W497,図書名リスト!A:W,19,0))</f>
        <v/>
      </c>
      <c r="Q497" s="5" t="str">
        <f>IF(E497="","",VLOOKUP(W497,図書名リスト!A:W,20,0))</f>
        <v/>
      </c>
      <c r="R497" s="5" t="str">
        <f>IF(E497="","",VLOOKUP(W497,図書名リスト!A:W,22,0))</f>
        <v/>
      </c>
      <c r="S497" s="27" t="str">
        <f t="shared" si="71"/>
        <v xml:space="preserve"> </v>
      </c>
      <c r="T497" s="27" t="str">
        <f t="shared" si="72"/>
        <v>　</v>
      </c>
      <c r="U497" s="27" t="str">
        <f t="shared" si="73"/>
        <v xml:space="preserve"> </v>
      </c>
      <c r="V497" s="27">
        <f t="shared" si="74"/>
        <v>0</v>
      </c>
      <c r="W497" s="27" t="str">
        <f t="shared" si="75"/>
        <v/>
      </c>
      <c r="Z497" s="1" t="str">
        <f t="shared" si="67"/>
        <v/>
      </c>
      <c r="AA497" s="1" t="str">
        <f t="shared" si="68"/>
        <v/>
      </c>
      <c r="AB497" s="1" t="str">
        <f t="shared" si="69"/>
        <v/>
      </c>
      <c r="AC497" s="1" t="str">
        <f t="shared" si="70"/>
        <v/>
      </c>
    </row>
    <row r="498" spans="2:29" s="2" customFormat="1" ht="57" customHeight="1" x14ac:dyDescent="0.2">
      <c r="B498" s="31"/>
      <c r="C498" s="7"/>
      <c r="D498" s="7"/>
      <c r="E498" s="32"/>
      <c r="F498" s="33"/>
      <c r="G498" s="31"/>
      <c r="H498" s="6" t="str">
        <f>IF(E498="","",VLOOKUP(E498,各種マスタ!A:C,2,0))</f>
        <v/>
      </c>
      <c r="I498" s="34" t="str">
        <f>IF(E498="","",VLOOKUP(W498,図書名リスト!A:W,5,0))</f>
        <v/>
      </c>
      <c r="J498" s="34" t="str">
        <f>IF(E498="","",VLOOKUP(W498,図書名リスト!A:W,9,0))</f>
        <v/>
      </c>
      <c r="K498" s="34" t="str">
        <f>IF(E498="","",VLOOKUP(W498,図書名リスト!A:W,23,0))</f>
        <v/>
      </c>
      <c r="L498" s="5" t="str">
        <f>IF(E498="","",VLOOKUP(W498,図書名リスト!A:W,11,0))</f>
        <v/>
      </c>
      <c r="M498" s="35" t="str">
        <f>IF(E498="","",VLOOKUP(W498,図書名リスト!A:W,14,0))</f>
        <v/>
      </c>
      <c r="N498" s="36" t="str">
        <f>IF(E498="","",VLOOKUP(W498,図書名リスト!A:W,17,0))</f>
        <v/>
      </c>
      <c r="O498" s="5" t="str">
        <f>IF(E498="","",VLOOKUP(W498,図書名リスト!A:W,21,0))</f>
        <v/>
      </c>
      <c r="P498" s="5" t="str">
        <f>IF(E498="","",VLOOKUP(W498,図書名リスト!A:W,19,0))</f>
        <v/>
      </c>
      <c r="Q498" s="5" t="str">
        <f>IF(E498="","",VLOOKUP(W498,図書名リスト!A:W,20,0))</f>
        <v/>
      </c>
      <c r="R498" s="5" t="str">
        <f>IF(E498="","",VLOOKUP(W498,図書名リスト!A:W,22,0))</f>
        <v/>
      </c>
      <c r="S498" s="27" t="str">
        <f t="shared" si="71"/>
        <v xml:space="preserve"> </v>
      </c>
      <c r="T498" s="27" t="str">
        <f t="shared" si="72"/>
        <v>　</v>
      </c>
      <c r="U498" s="27" t="str">
        <f t="shared" si="73"/>
        <v xml:space="preserve"> </v>
      </c>
      <c r="V498" s="27">
        <f t="shared" si="74"/>
        <v>0</v>
      </c>
      <c r="W498" s="27" t="str">
        <f t="shared" si="75"/>
        <v/>
      </c>
      <c r="Z498" s="1" t="str">
        <f t="shared" si="67"/>
        <v/>
      </c>
      <c r="AA498" s="1" t="str">
        <f t="shared" si="68"/>
        <v/>
      </c>
      <c r="AB498" s="1" t="str">
        <f t="shared" si="69"/>
        <v/>
      </c>
      <c r="AC498" s="1" t="str">
        <f t="shared" si="70"/>
        <v/>
      </c>
    </row>
    <row r="499" spans="2:29" s="2" customFormat="1" ht="57" customHeight="1" x14ac:dyDescent="0.2">
      <c r="B499" s="31"/>
      <c r="C499" s="7"/>
      <c r="D499" s="7"/>
      <c r="E499" s="32"/>
      <c r="F499" s="33"/>
      <c r="G499" s="31"/>
      <c r="H499" s="6" t="str">
        <f>IF(E499="","",VLOOKUP(E499,各種マスタ!A:C,2,0))</f>
        <v/>
      </c>
      <c r="I499" s="34" t="str">
        <f>IF(E499="","",VLOOKUP(W499,図書名リスト!A:W,5,0))</f>
        <v/>
      </c>
      <c r="J499" s="34" t="str">
        <f>IF(E499="","",VLOOKUP(W499,図書名リスト!A:W,9,0))</f>
        <v/>
      </c>
      <c r="K499" s="34" t="str">
        <f>IF(E499="","",VLOOKUP(W499,図書名リスト!A:W,23,0))</f>
        <v/>
      </c>
      <c r="L499" s="5" t="str">
        <f>IF(E499="","",VLOOKUP(W499,図書名リスト!A:W,11,0))</f>
        <v/>
      </c>
      <c r="M499" s="35" t="str">
        <f>IF(E499="","",VLOOKUP(W499,図書名リスト!A:W,14,0))</f>
        <v/>
      </c>
      <c r="N499" s="36" t="str">
        <f>IF(E499="","",VLOOKUP(W499,図書名リスト!A:W,17,0))</f>
        <v/>
      </c>
      <c r="O499" s="5" t="str">
        <f>IF(E499="","",VLOOKUP(W499,図書名リスト!A:W,21,0))</f>
        <v/>
      </c>
      <c r="P499" s="5" t="str">
        <f>IF(E499="","",VLOOKUP(W499,図書名リスト!A:W,19,0))</f>
        <v/>
      </c>
      <c r="Q499" s="5" t="str">
        <f>IF(E499="","",VLOOKUP(W499,図書名リスト!A:W,20,0))</f>
        <v/>
      </c>
      <c r="R499" s="5" t="str">
        <f>IF(E499="","",VLOOKUP(W499,図書名リスト!A:W,22,0))</f>
        <v/>
      </c>
      <c r="S499" s="27" t="str">
        <f t="shared" si="71"/>
        <v xml:space="preserve"> </v>
      </c>
      <c r="T499" s="27" t="str">
        <f t="shared" si="72"/>
        <v>　</v>
      </c>
      <c r="U499" s="27" t="str">
        <f t="shared" si="73"/>
        <v xml:space="preserve"> </v>
      </c>
      <c r="V499" s="27">
        <f t="shared" si="74"/>
        <v>0</v>
      </c>
      <c r="W499" s="27" t="str">
        <f t="shared" si="75"/>
        <v/>
      </c>
      <c r="Z499" s="1" t="str">
        <f t="shared" si="67"/>
        <v/>
      </c>
      <c r="AA499" s="1" t="str">
        <f t="shared" si="68"/>
        <v/>
      </c>
      <c r="AB499" s="1" t="str">
        <f t="shared" si="69"/>
        <v/>
      </c>
      <c r="AC499" s="1" t="str">
        <f t="shared" si="70"/>
        <v/>
      </c>
    </row>
    <row r="500" spans="2:29" ht="57" customHeight="1" x14ac:dyDescent="0.2">
      <c r="B500" s="31"/>
      <c r="C500" s="7"/>
      <c r="D500" s="7"/>
      <c r="E500" s="32"/>
      <c r="F500" s="33"/>
      <c r="G500" s="31"/>
      <c r="H500" s="6" t="str">
        <f>IF(E500="","",VLOOKUP(E500,各種マスタ!A:C,2,0))</f>
        <v/>
      </c>
      <c r="I500" s="34" t="str">
        <f>IF(E500="","",VLOOKUP(W500,図書名リスト!A:W,5,0))</f>
        <v/>
      </c>
      <c r="J500" s="34" t="str">
        <f>IF(E500="","",VLOOKUP(W500,図書名リスト!A:W,9,0))</f>
        <v/>
      </c>
      <c r="K500" s="34" t="str">
        <f>IF(E500="","",VLOOKUP(W500,図書名リスト!A:W,23,0))</f>
        <v/>
      </c>
      <c r="L500" s="5" t="str">
        <f>IF(E500="","",VLOOKUP(W500,図書名リスト!A:W,11,0))</f>
        <v/>
      </c>
      <c r="M500" s="35" t="str">
        <f>IF(E500="","",VLOOKUP(W500,図書名リスト!A:W,14,0))</f>
        <v/>
      </c>
      <c r="N500" s="36" t="str">
        <f>IF(E500="","",VLOOKUP(W500,図書名リスト!A:W,17,0))</f>
        <v/>
      </c>
      <c r="O500" s="5" t="str">
        <f>IF(E500="","",VLOOKUP(W500,図書名リスト!A:W,21,0))</f>
        <v/>
      </c>
      <c r="P500" s="5" t="str">
        <f>IF(E500="","",VLOOKUP(W500,図書名リスト!A:W,19,0))</f>
        <v/>
      </c>
      <c r="Q500" s="5" t="str">
        <f>IF(E500="","",VLOOKUP(W500,図書名リスト!A:W,20,0))</f>
        <v/>
      </c>
      <c r="R500" s="5" t="str">
        <f>IF(E500="","",VLOOKUP(W500,図書名リスト!A:W,22,0))</f>
        <v/>
      </c>
      <c r="S500" s="27" t="str">
        <f t="shared" si="71"/>
        <v xml:space="preserve"> </v>
      </c>
      <c r="T500" s="27" t="str">
        <f t="shared" si="72"/>
        <v>　</v>
      </c>
      <c r="U500" s="27" t="str">
        <f t="shared" si="73"/>
        <v xml:space="preserve"> </v>
      </c>
      <c r="V500" s="27">
        <f t="shared" si="74"/>
        <v>0</v>
      </c>
      <c r="W500" s="27" t="str">
        <f t="shared" si="75"/>
        <v/>
      </c>
      <c r="Z500" s="1" t="str">
        <f t="shared" si="67"/>
        <v/>
      </c>
      <c r="AA500" s="1" t="str">
        <f t="shared" si="68"/>
        <v/>
      </c>
      <c r="AB500" s="1" t="str">
        <f t="shared" si="69"/>
        <v/>
      </c>
      <c r="AC500" s="1" t="str">
        <f t="shared" si="70"/>
        <v/>
      </c>
    </row>
    <row r="501" spans="2:29" ht="57" customHeight="1" x14ac:dyDescent="0.2">
      <c r="B501" s="31"/>
      <c r="C501" s="7"/>
      <c r="D501" s="7"/>
      <c r="E501" s="32"/>
      <c r="F501" s="33"/>
      <c r="G501" s="31"/>
      <c r="H501" s="6" t="str">
        <f>IF(E501="","",VLOOKUP(E501,各種マスタ!A:C,2,0))</f>
        <v/>
      </c>
      <c r="I501" s="34" t="str">
        <f>IF(E501="","",VLOOKUP(W501,図書名リスト!A:W,5,0))</f>
        <v/>
      </c>
      <c r="J501" s="34" t="str">
        <f>IF(E501="","",VLOOKUP(W501,図書名リスト!A:W,9,0))</f>
        <v/>
      </c>
      <c r="K501" s="34" t="str">
        <f>IF(E501="","",VLOOKUP(W501,図書名リスト!A:W,23,0))</f>
        <v/>
      </c>
      <c r="L501" s="5" t="str">
        <f>IF(E501="","",VLOOKUP(W501,図書名リスト!A:W,11,0))</f>
        <v/>
      </c>
      <c r="M501" s="35" t="str">
        <f>IF(E501="","",VLOOKUP(W501,図書名リスト!A:W,14,0))</f>
        <v/>
      </c>
      <c r="N501" s="36" t="str">
        <f>IF(E501="","",VLOOKUP(W501,図書名リスト!A:W,17,0))</f>
        <v/>
      </c>
      <c r="O501" s="5" t="str">
        <f>IF(E501="","",VLOOKUP(W501,図書名リスト!A:W,21,0))</f>
        <v/>
      </c>
      <c r="P501" s="5" t="str">
        <f>IF(E501="","",VLOOKUP(W501,図書名リスト!A:W,19,0))</f>
        <v/>
      </c>
      <c r="Q501" s="5" t="str">
        <f>IF(E501="","",VLOOKUP(W501,図書名リスト!A:W,20,0))</f>
        <v/>
      </c>
      <c r="R501" s="5" t="str">
        <f>IF(E501="","",VLOOKUP(W501,図書名リスト!A:W,22,0))</f>
        <v/>
      </c>
      <c r="S501" s="27" t="str">
        <f t="shared" si="71"/>
        <v xml:space="preserve"> </v>
      </c>
      <c r="T501" s="27" t="str">
        <f t="shared" si="72"/>
        <v>　</v>
      </c>
      <c r="U501" s="27" t="str">
        <f t="shared" si="73"/>
        <v xml:space="preserve"> </v>
      </c>
      <c r="V501" s="27">
        <f t="shared" si="74"/>
        <v>0</v>
      </c>
      <c r="W501" s="27" t="str">
        <f t="shared" si="75"/>
        <v/>
      </c>
      <c r="Z501" s="1" t="str">
        <f t="shared" si="67"/>
        <v/>
      </c>
      <c r="AA501" s="1" t="str">
        <f t="shared" si="68"/>
        <v/>
      </c>
      <c r="AB501" s="1" t="str">
        <f t="shared" si="69"/>
        <v/>
      </c>
      <c r="AC501" s="1" t="str">
        <f t="shared" si="70"/>
        <v/>
      </c>
    </row>
    <row r="502" spans="2:29" ht="57" customHeight="1" x14ac:dyDescent="0.2">
      <c r="B502" s="31"/>
      <c r="C502" s="7"/>
      <c r="D502" s="7"/>
      <c r="E502" s="32"/>
      <c r="F502" s="33"/>
      <c r="G502" s="31"/>
      <c r="H502" s="6" t="str">
        <f>IF(E502="","",VLOOKUP(E502,各種マスタ!A:C,2,0))</f>
        <v/>
      </c>
      <c r="I502" s="34" t="str">
        <f>IF(E502="","",VLOOKUP(W502,図書名リスト!A:W,5,0))</f>
        <v/>
      </c>
      <c r="J502" s="34" t="str">
        <f>IF(E502="","",VLOOKUP(W502,図書名リスト!A:W,9,0))</f>
        <v/>
      </c>
      <c r="K502" s="34" t="str">
        <f>IF(E502="","",VLOOKUP(W502,図書名リスト!A:W,23,0))</f>
        <v/>
      </c>
      <c r="L502" s="5" t="str">
        <f>IF(E502="","",VLOOKUP(W502,図書名リスト!A:W,11,0))</f>
        <v/>
      </c>
      <c r="M502" s="35" t="str">
        <f>IF(E502="","",VLOOKUP(W502,図書名リスト!A:W,14,0))</f>
        <v/>
      </c>
      <c r="N502" s="36" t="str">
        <f>IF(E502="","",VLOOKUP(W502,図書名リスト!A:W,17,0))</f>
        <v/>
      </c>
      <c r="O502" s="5" t="str">
        <f>IF(E502="","",VLOOKUP(W502,図書名リスト!A:W,21,0))</f>
        <v/>
      </c>
      <c r="P502" s="5" t="str">
        <f>IF(E502="","",VLOOKUP(W502,図書名リスト!A:W,19,0))</f>
        <v/>
      </c>
      <c r="Q502" s="5" t="str">
        <f>IF(E502="","",VLOOKUP(W502,図書名リスト!A:W,20,0))</f>
        <v/>
      </c>
      <c r="R502" s="5" t="str">
        <f>IF(E502="","",VLOOKUP(W502,図書名リスト!A:W,22,0))</f>
        <v/>
      </c>
      <c r="S502" s="27" t="str">
        <f t="shared" si="71"/>
        <v xml:space="preserve"> </v>
      </c>
      <c r="T502" s="27" t="str">
        <f t="shared" si="72"/>
        <v>　</v>
      </c>
      <c r="U502" s="27" t="str">
        <f t="shared" si="73"/>
        <v xml:space="preserve"> </v>
      </c>
      <c r="V502" s="27">
        <f t="shared" si="74"/>
        <v>0</v>
      </c>
      <c r="W502" s="27" t="str">
        <f t="shared" si="75"/>
        <v/>
      </c>
      <c r="Z502" s="1" t="str">
        <f t="shared" si="67"/>
        <v/>
      </c>
      <c r="AA502" s="1" t="str">
        <f t="shared" si="68"/>
        <v/>
      </c>
      <c r="AB502" s="1" t="str">
        <f t="shared" si="69"/>
        <v/>
      </c>
      <c r="AC502" s="1" t="str">
        <f t="shared" si="70"/>
        <v/>
      </c>
    </row>
    <row r="503" spans="2:29" ht="57" customHeight="1" x14ac:dyDescent="0.2">
      <c r="B503" s="31"/>
      <c r="C503" s="7"/>
      <c r="D503" s="7"/>
      <c r="E503" s="32"/>
      <c r="F503" s="33"/>
      <c r="G503" s="31"/>
      <c r="H503" s="6" t="str">
        <f>IF(E503="","",VLOOKUP(E503,各種マスタ!A:C,2,0))</f>
        <v/>
      </c>
      <c r="I503" s="34" t="str">
        <f>IF(E503="","",VLOOKUP(W503,図書名リスト!A:W,5,0))</f>
        <v/>
      </c>
      <c r="J503" s="34" t="str">
        <f>IF(E503="","",VLOOKUP(W503,図書名リスト!A:W,9,0))</f>
        <v/>
      </c>
      <c r="K503" s="34" t="str">
        <f>IF(E503="","",VLOOKUP(W503,図書名リスト!A:W,23,0))</f>
        <v/>
      </c>
      <c r="L503" s="5" t="str">
        <f>IF(E503="","",VLOOKUP(W503,図書名リスト!A:W,11,0))</f>
        <v/>
      </c>
      <c r="M503" s="35" t="str">
        <f>IF(E503="","",VLOOKUP(W503,図書名リスト!A:W,14,0))</f>
        <v/>
      </c>
      <c r="N503" s="36" t="str">
        <f>IF(E503="","",VLOOKUP(W503,図書名リスト!A:W,17,0))</f>
        <v/>
      </c>
      <c r="O503" s="5" t="str">
        <f>IF(E503="","",VLOOKUP(W503,図書名リスト!A:W,21,0))</f>
        <v/>
      </c>
      <c r="P503" s="5" t="str">
        <f>IF(E503="","",VLOOKUP(W503,図書名リスト!A:W,19,0))</f>
        <v/>
      </c>
      <c r="Q503" s="5" t="str">
        <f>IF(E503="","",VLOOKUP(W503,図書名リスト!A:W,20,0))</f>
        <v/>
      </c>
      <c r="R503" s="5" t="str">
        <f>IF(E503="","",VLOOKUP(W503,図書名リスト!A:W,22,0))</f>
        <v/>
      </c>
      <c r="S503" s="27" t="str">
        <f t="shared" si="71"/>
        <v xml:space="preserve"> </v>
      </c>
      <c r="T503" s="27" t="str">
        <f t="shared" si="72"/>
        <v>　</v>
      </c>
      <c r="U503" s="27" t="str">
        <f t="shared" si="73"/>
        <v xml:space="preserve"> </v>
      </c>
      <c r="V503" s="27">
        <f t="shared" si="74"/>
        <v>0</v>
      </c>
      <c r="W503" s="27" t="str">
        <f t="shared" si="75"/>
        <v/>
      </c>
      <c r="Z503" s="1" t="str">
        <f t="shared" si="67"/>
        <v/>
      </c>
      <c r="AA503" s="1" t="str">
        <f t="shared" si="68"/>
        <v/>
      </c>
      <c r="AB503" s="1" t="str">
        <f t="shared" si="69"/>
        <v/>
      </c>
      <c r="AC503" s="1" t="str">
        <f t="shared" si="70"/>
        <v/>
      </c>
    </row>
    <row r="504" spans="2:29" ht="57" customHeight="1" x14ac:dyDescent="0.2">
      <c r="B504" s="31"/>
      <c r="C504" s="7"/>
      <c r="D504" s="7"/>
      <c r="E504" s="32"/>
      <c r="F504" s="33"/>
      <c r="G504" s="31"/>
      <c r="H504" s="6" t="str">
        <f>IF(E504="","",VLOOKUP(E504,各種マスタ!A:C,2,0))</f>
        <v/>
      </c>
      <c r="I504" s="34" t="str">
        <f>IF(E504="","",VLOOKUP(W504,図書名リスト!A:W,5,0))</f>
        <v/>
      </c>
      <c r="J504" s="34" t="str">
        <f>IF(E504="","",VLOOKUP(W504,図書名リスト!A:W,9,0))</f>
        <v/>
      </c>
      <c r="K504" s="34" t="str">
        <f>IF(E504="","",VLOOKUP(W504,図書名リスト!A:W,23,0))</f>
        <v/>
      </c>
      <c r="L504" s="5" t="str">
        <f>IF(E504="","",VLOOKUP(W504,図書名リスト!A:W,11,0))</f>
        <v/>
      </c>
      <c r="M504" s="35" t="str">
        <f>IF(E504="","",VLOOKUP(W504,図書名リスト!A:W,14,0))</f>
        <v/>
      </c>
      <c r="N504" s="36" t="str">
        <f>IF(E504="","",VLOOKUP(W504,図書名リスト!A:W,17,0))</f>
        <v/>
      </c>
      <c r="O504" s="5" t="str">
        <f>IF(E504="","",VLOOKUP(W504,図書名リスト!A:W,21,0))</f>
        <v/>
      </c>
      <c r="P504" s="5" t="str">
        <f>IF(E504="","",VLOOKUP(W504,図書名リスト!A:W,19,0))</f>
        <v/>
      </c>
      <c r="Q504" s="5" t="str">
        <f>IF(E504="","",VLOOKUP(W504,図書名リスト!A:W,20,0))</f>
        <v/>
      </c>
      <c r="R504" s="5" t="str">
        <f>IF(E504="","",VLOOKUP(W504,図書名リスト!A:W,22,0))</f>
        <v/>
      </c>
      <c r="S504" s="27" t="str">
        <f t="shared" si="71"/>
        <v xml:space="preserve"> </v>
      </c>
      <c r="T504" s="27" t="str">
        <f t="shared" si="72"/>
        <v>　</v>
      </c>
      <c r="U504" s="27" t="str">
        <f t="shared" si="73"/>
        <v xml:space="preserve"> </v>
      </c>
      <c r="V504" s="27">
        <f t="shared" si="74"/>
        <v>0</v>
      </c>
      <c r="W504" s="27" t="str">
        <f t="shared" si="75"/>
        <v/>
      </c>
      <c r="Z504" s="1" t="str">
        <f t="shared" si="67"/>
        <v/>
      </c>
      <c r="AA504" s="1" t="str">
        <f t="shared" si="68"/>
        <v/>
      </c>
      <c r="AB504" s="1" t="str">
        <f t="shared" si="69"/>
        <v/>
      </c>
      <c r="AC504" s="1" t="str">
        <f t="shared" si="70"/>
        <v/>
      </c>
    </row>
    <row r="505" spans="2:29" ht="57" customHeight="1" x14ac:dyDescent="0.2">
      <c r="B505" s="31"/>
      <c r="C505" s="7"/>
      <c r="D505" s="7"/>
      <c r="E505" s="32"/>
      <c r="F505" s="33"/>
      <c r="G505" s="31"/>
      <c r="H505" s="6" t="str">
        <f>IF(E505="","",VLOOKUP(E505,各種マスタ!A:C,2,0))</f>
        <v/>
      </c>
      <c r="I505" s="34" t="str">
        <f>IF(E505="","",VLOOKUP(W505,図書名リスト!A:W,5,0))</f>
        <v/>
      </c>
      <c r="J505" s="34" t="str">
        <f>IF(E505="","",VLOOKUP(W505,図書名リスト!A:W,9,0))</f>
        <v/>
      </c>
      <c r="K505" s="34" t="str">
        <f>IF(E505="","",VLOOKUP(W505,図書名リスト!A:W,23,0))</f>
        <v/>
      </c>
      <c r="L505" s="5" t="str">
        <f>IF(E505="","",VLOOKUP(W505,図書名リスト!A:W,11,0))</f>
        <v/>
      </c>
      <c r="M505" s="35" t="str">
        <f>IF(E505="","",VLOOKUP(W505,図書名リスト!A:W,14,0))</f>
        <v/>
      </c>
      <c r="N505" s="36" t="str">
        <f>IF(E505="","",VLOOKUP(W505,図書名リスト!A:W,17,0))</f>
        <v/>
      </c>
      <c r="O505" s="5" t="str">
        <f>IF(E505="","",VLOOKUP(W505,図書名リスト!A:W,21,0))</f>
        <v/>
      </c>
      <c r="P505" s="5" t="str">
        <f>IF(E505="","",VLOOKUP(W505,図書名リスト!A:W,19,0))</f>
        <v/>
      </c>
      <c r="Q505" s="5" t="str">
        <f>IF(E505="","",VLOOKUP(W505,図書名リスト!A:W,20,0))</f>
        <v/>
      </c>
      <c r="R505" s="5" t="str">
        <f>IF(E505="","",VLOOKUP(W505,図書名リスト!A:W,22,0))</f>
        <v/>
      </c>
      <c r="S505" s="27" t="str">
        <f t="shared" si="71"/>
        <v xml:space="preserve"> </v>
      </c>
      <c r="T505" s="27" t="str">
        <f t="shared" si="72"/>
        <v>　</v>
      </c>
      <c r="U505" s="27" t="str">
        <f t="shared" si="73"/>
        <v xml:space="preserve"> </v>
      </c>
      <c r="V505" s="27">
        <f t="shared" si="74"/>
        <v>0</v>
      </c>
      <c r="W505" s="27" t="str">
        <f t="shared" si="75"/>
        <v/>
      </c>
      <c r="Z505" s="1" t="str">
        <f t="shared" si="67"/>
        <v/>
      </c>
      <c r="AA505" s="1" t="str">
        <f t="shared" si="68"/>
        <v/>
      </c>
      <c r="AB505" s="1" t="str">
        <f t="shared" si="69"/>
        <v/>
      </c>
      <c r="AC505" s="1" t="str">
        <f t="shared" si="70"/>
        <v/>
      </c>
    </row>
    <row r="506" spans="2:29" ht="57" customHeight="1" x14ac:dyDescent="0.2">
      <c r="B506" s="31"/>
      <c r="C506" s="7"/>
      <c r="D506" s="7"/>
      <c r="E506" s="32"/>
      <c r="F506" s="33"/>
      <c r="G506" s="31"/>
      <c r="H506" s="6" t="str">
        <f>IF(E506="","",VLOOKUP(E506,各種マスタ!A:C,2,0))</f>
        <v/>
      </c>
      <c r="I506" s="34" t="str">
        <f>IF(E506="","",VLOOKUP(W506,図書名リスト!A:W,5,0))</f>
        <v/>
      </c>
      <c r="J506" s="34" t="str">
        <f>IF(E506="","",VLOOKUP(W506,図書名リスト!A:W,9,0))</f>
        <v/>
      </c>
      <c r="K506" s="34" t="str">
        <f>IF(E506="","",VLOOKUP(W506,図書名リスト!A:W,23,0))</f>
        <v/>
      </c>
      <c r="L506" s="5" t="str">
        <f>IF(E506="","",VLOOKUP(W506,図書名リスト!A:W,11,0))</f>
        <v/>
      </c>
      <c r="M506" s="35" t="str">
        <f>IF(E506="","",VLOOKUP(W506,図書名リスト!A:W,14,0))</f>
        <v/>
      </c>
      <c r="N506" s="36" t="str">
        <f>IF(E506="","",VLOOKUP(W506,図書名リスト!A:W,17,0))</f>
        <v/>
      </c>
      <c r="O506" s="5" t="str">
        <f>IF(E506="","",VLOOKUP(W506,図書名リスト!A:W,21,0))</f>
        <v/>
      </c>
      <c r="P506" s="5" t="str">
        <f>IF(E506="","",VLOOKUP(W506,図書名リスト!A:W,19,0))</f>
        <v/>
      </c>
      <c r="Q506" s="5" t="str">
        <f>IF(E506="","",VLOOKUP(W506,図書名リスト!A:W,20,0))</f>
        <v/>
      </c>
      <c r="R506" s="5" t="str">
        <f>IF(E506="","",VLOOKUP(W506,図書名リスト!A:W,22,0))</f>
        <v/>
      </c>
      <c r="S506" s="27" t="str">
        <f t="shared" si="71"/>
        <v xml:space="preserve"> </v>
      </c>
      <c r="T506" s="27" t="str">
        <f t="shared" si="72"/>
        <v>　</v>
      </c>
      <c r="U506" s="27" t="str">
        <f t="shared" si="73"/>
        <v xml:space="preserve"> </v>
      </c>
      <c r="V506" s="27">
        <f t="shared" si="74"/>
        <v>0</v>
      </c>
      <c r="W506" s="27" t="str">
        <f t="shared" si="75"/>
        <v/>
      </c>
      <c r="Z506" s="1" t="str">
        <f t="shared" si="67"/>
        <v/>
      </c>
      <c r="AA506" s="1" t="str">
        <f t="shared" si="68"/>
        <v/>
      </c>
      <c r="AB506" s="1" t="str">
        <f t="shared" si="69"/>
        <v/>
      </c>
      <c r="AC506" s="1" t="str">
        <f t="shared" si="70"/>
        <v/>
      </c>
    </row>
    <row r="507" spans="2:29" ht="57" customHeight="1" x14ac:dyDescent="0.2">
      <c r="B507" s="31"/>
      <c r="C507" s="7"/>
      <c r="D507" s="7"/>
      <c r="E507" s="32"/>
      <c r="F507" s="33"/>
      <c r="G507" s="31"/>
      <c r="H507" s="6" t="str">
        <f>IF(E507="","",VLOOKUP(E507,各種マスタ!A:C,2,0))</f>
        <v/>
      </c>
      <c r="I507" s="34" t="str">
        <f>IF(E507="","",VLOOKUP(W507,図書名リスト!A:W,5,0))</f>
        <v/>
      </c>
      <c r="J507" s="34" t="str">
        <f>IF(E507="","",VLOOKUP(W507,図書名リスト!A:W,9,0))</f>
        <v/>
      </c>
      <c r="K507" s="34" t="str">
        <f>IF(E507="","",VLOOKUP(W507,図書名リスト!A:W,23,0))</f>
        <v/>
      </c>
      <c r="L507" s="5" t="str">
        <f>IF(E507="","",VLOOKUP(W507,図書名リスト!A:W,11,0))</f>
        <v/>
      </c>
      <c r="M507" s="35" t="str">
        <f>IF(E507="","",VLOOKUP(W507,図書名リスト!A:W,14,0))</f>
        <v/>
      </c>
      <c r="N507" s="36" t="str">
        <f>IF(E507="","",VLOOKUP(W507,図書名リスト!A:W,17,0))</f>
        <v/>
      </c>
      <c r="O507" s="5" t="str">
        <f>IF(E507="","",VLOOKUP(W507,図書名リスト!A:W,21,0))</f>
        <v/>
      </c>
      <c r="P507" s="5" t="str">
        <f>IF(E507="","",VLOOKUP(W507,図書名リスト!A:W,19,0))</f>
        <v/>
      </c>
      <c r="Q507" s="5" t="str">
        <f>IF(E507="","",VLOOKUP(W507,図書名リスト!A:W,20,0))</f>
        <v/>
      </c>
      <c r="R507" s="5" t="str">
        <f>IF(E507="","",VLOOKUP(W507,図書名リスト!A:W,22,0))</f>
        <v/>
      </c>
      <c r="S507" s="27" t="str">
        <f t="shared" si="71"/>
        <v xml:space="preserve"> </v>
      </c>
      <c r="T507" s="27" t="str">
        <f t="shared" si="72"/>
        <v>　</v>
      </c>
      <c r="U507" s="27" t="str">
        <f t="shared" si="73"/>
        <v xml:space="preserve"> </v>
      </c>
      <c r="V507" s="27">
        <f t="shared" si="74"/>
        <v>0</v>
      </c>
      <c r="W507" s="27" t="str">
        <f t="shared" si="75"/>
        <v/>
      </c>
      <c r="Z507" s="1" t="str">
        <f t="shared" si="67"/>
        <v/>
      </c>
      <c r="AA507" s="1" t="str">
        <f t="shared" si="68"/>
        <v/>
      </c>
      <c r="AB507" s="1" t="str">
        <f t="shared" si="69"/>
        <v/>
      </c>
      <c r="AC507" s="1" t="str">
        <f t="shared" si="70"/>
        <v/>
      </c>
    </row>
    <row r="508" spans="2:29" ht="57" customHeight="1" x14ac:dyDescent="0.2">
      <c r="B508" s="31"/>
      <c r="C508" s="7"/>
      <c r="D508" s="7"/>
      <c r="E508" s="32"/>
      <c r="F508" s="33"/>
      <c r="G508" s="31"/>
      <c r="H508" s="6" t="str">
        <f>IF(E508="","",VLOOKUP(E508,各種マスタ!A:C,2,0))</f>
        <v/>
      </c>
      <c r="I508" s="34" t="str">
        <f>IF(E508="","",VLOOKUP(W508,図書名リスト!A:W,5,0))</f>
        <v/>
      </c>
      <c r="J508" s="34" t="str">
        <f>IF(E508="","",VLOOKUP(W508,図書名リスト!A:W,9,0))</f>
        <v/>
      </c>
      <c r="K508" s="34" t="str">
        <f>IF(E508="","",VLOOKUP(W508,図書名リスト!A:W,23,0))</f>
        <v/>
      </c>
      <c r="L508" s="5" t="str">
        <f>IF(E508="","",VLOOKUP(W508,図書名リスト!A:W,11,0))</f>
        <v/>
      </c>
      <c r="M508" s="35" t="str">
        <f>IF(E508="","",VLOOKUP(W508,図書名リスト!A:W,14,0))</f>
        <v/>
      </c>
      <c r="N508" s="36" t="str">
        <f>IF(E508="","",VLOOKUP(W508,図書名リスト!A:W,17,0))</f>
        <v/>
      </c>
      <c r="O508" s="5" t="str">
        <f>IF(E508="","",VLOOKUP(W508,図書名リスト!A:W,21,0))</f>
        <v/>
      </c>
      <c r="P508" s="5" t="str">
        <f>IF(E508="","",VLOOKUP(W508,図書名リスト!A:W,19,0))</f>
        <v/>
      </c>
      <c r="Q508" s="5" t="str">
        <f>IF(E508="","",VLOOKUP(W508,図書名リスト!A:W,20,0))</f>
        <v/>
      </c>
      <c r="R508" s="5" t="str">
        <f>IF(E508="","",VLOOKUP(W508,図書名リスト!A:W,22,0))</f>
        <v/>
      </c>
      <c r="S508" s="27" t="str">
        <f t="shared" si="71"/>
        <v xml:space="preserve"> </v>
      </c>
      <c r="T508" s="27" t="str">
        <f t="shared" si="72"/>
        <v>　</v>
      </c>
      <c r="U508" s="27" t="str">
        <f t="shared" si="73"/>
        <v xml:space="preserve"> </v>
      </c>
      <c r="V508" s="27">
        <f t="shared" si="74"/>
        <v>0</v>
      </c>
      <c r="W508" s="27" t="str">
        <f t="shared" si="75"/>
        <v/>
      </c>
      <c r="Z508" s="1" t="str">
        <f t="shared" si="67"/>
        <v/>
      </c>
      <c r="AA508" s="1" t="str">
        <f t="shared" si="68"/>
        <v/>
      </c>
      <c r="AB508" s="1" t="str">
        <f t="shared" si="69"/>
        <v/>
      </c>
      <c r="AC508" s="1" t="str">
        <f t="shared" si="70"/>
        <v/>
      </c>
    </row>
    <row r="509" spans="2:29" ht="57" customHeight="1" x14ac:dyDescent="0.2">
      <c r="B509" s="31"/>
      <c r="C509" s="7"/>
      <c r="D509" s="7"/>
      <c r="E509" s="32"/>
      <c r="F509" s="33"/>
      <c r="G509" s="31"/>
      <c r="H509" s="6" t="str">
        <f>IF(E509="","",VLOOKUP(E509,各種マスタ!A:C,2,0))</f>
        <v/>
      </c>
      <c r="I509" s="34" t="str">
        <f>IF(E509="","",VLOOKUP(W509,図書名リスト!A:W,5,0))</f>
        <v/>
      </c>
      <c r="J509" s="34" t="str">
        <f>IF(E509="","",VLOOKUP(W509,図書名リスト!A:W,9,0))</f>
        <v/>
      </c>
      <c r="K509" s="34" t="str">
        <f>IF(E509="","",VLOOKUP(W509,図書名リスト!A:W,23,0))</f>
        <v/>
      </c>
      <c r="L509" s="5" t="str">
        <f>IF(E509="","",VLOOKUP(W509,図書名リスト!A:W,11,0))</f>
        <v/>
      </c>
      <c r="M509" s="35" t="str">
        <f>IF(E509="","",VLOOKUP(W509,図書名リスト!A:W,14,0))</f>
        <v/>
      </c>
      <c r="N509" s="36" t="str">
        <f>IF(E509="","",VLOOKUP(W509,図書名リスト!A:W,17,0))</f>
        <v/>
      </c>
      <c r="O509" s="5" t="str">
        <f>IF(E509="","",VLOOKUP(W509,図書名リスト!A:W,21,0))</f>
        <v/>
      </c>
      <c r="P509" s="5" t="str">
        <f>IF(E509="","",VLOOKUP(W509,図書名リスト!A:W,19,0))</f>
        <v/>
      </c>
      <c r="Q509" s="5" t="str">
        <f>IF(E509="","",VLOOKUP(W509,図書名リスト!A:W,20,0))</f>
        <v/>
      </c>
      <c r="R509" s="5" t="str">
        <f>IF(E509="","",VLOOKUP(W509,図書名リスト!A:W,22,0))</f>
        <v/>
      </c>
      <c r="S509" s="27" t="str">
        <f t="shared" si="71"/>
        <v xml:space="preserve"> </v>
      </c>
      <c r="T509" s="27" t="str">
        <f t="shared" si="72"/>
        <v>　</v>
      </c>
      <c r="U509" s="27" t="str">
        <f t="shared" si="73"/>
        <v xml:space="preserve"> </v>
      </c>
      <c r="V509" s="27">
        <f t="shared" si="74"/>
        <v>0</v>
      </c>
      <c r="W509" s="27" t="str">
        <f t="shared" si="75"/>
        <v/>
      </c>
      <c r="Z509" s="1" t="str">
        <f t="shared" si="67"/>
        <v/>
      </c>
      <c r="AA509" s="1" t="str">
        <f t="shared" si="68"/>
        <v/>
      </c>
      <c r="AB509" s="1" t="str">
        <f t="shared" si="69"/>
        <v/>
      </c>
      <c r="AC509" s="1" t="str">
        <f t="shared" si="70"/>
        <v/>
      </c>
    </row>
    <row r="510" spans="2:29" ht="57" customHeight="1" x14ac:dyDescent="0.2">
      <c r="B510" s="31"/>
      <c r="C510" s="7"/>
      <c r="D510" s="7"/>
      <c r="E510" s="32"/>
      <c r="F510" s="33"/>
      <c r="G510" s="31"/>
      <c r="H510" s="6" t="str">
        <f>IF(E510="","",VLOOKUP(E510,各種マスタ!A:C,2,0))</f>
        <v/>
      </c>
      <c r="I510" s="34" t="str">
        <f>IF(E510="","",VLOOKUP(W510,図書名リスト!A:W,5,0))</f>
        <v/>
      </c>
      <c r="J510" s="34" t="str">
        <f>IF(E510="","",VLOOKUP(W510,図書名リスト!A:W,9,0))</f>
        <v/>
      </c>
      <c r="K510" s="34" t="str">
        <f>IF(E510="","",VLOOKUP(W510,図書名リスト!A:W,23,0))</f>
        <v/>
      </c>
      <c r="L510" s="5" t="str">
        <f>IF(E510="","",VLOOKUP(W510,図書名リスト!A:W,11,0))</f>
        <v/>
      </c>
      <c r="M510" s="35" t="str">
        <f>IF(E510="","",VLOOKUP(W510,図書名リスト!A:W,14,0))</f>
        <v/>
      </c>
      <c r="N510" s="36" t="str">
        <f>IF(E510="","",VLOOKUP(W510,図書名リスト!A:W,17,0))</f>
        <v/>
      </c>
      <c r="O510" s="5" t="str">
        <f>IF(E510="","",VLOOKUP(W510,図書名リスト!A:W,21,0))</f>
        <v/>
      </c>
      <c r="P510" s="5" t="str">
        <f>IF(E510="","",VLOOKUP(W510,図書名リスト!A:W,19,0))</f>
        <v/>
      </c>
      <c r="Q510" s="5" t="str">
        <f>IF(E510="","",VLOOKUP(W510,図書名リスト!A:W,20,0))</f>
        <v/>
      </c>
      <c r="R510" s="5" t="str">
        <f>IF(E510="","",VLOOKUP(W510,図書名リスト!A:W,22,0))</f>
        <v/>
      </c>
      <c r="S510" s="27" t="str">
        <f t="shared" si="71"/>
        <v xml:space="preserve"> </v>
      </c>
      <c r="T510" s="27" t="str">
        <f t="shared" si="72"/>
        <v>　</v>
      </c>
      <c r="U510" s="27" t="str">
        <f t="shared" si="73"/>
        <v xml:space="preserve"> </v>
      </c>
      <c r="V510" s="27">
        <f t="shared" si="74"/>
        <v>0</v>
      </c>
      <c r="W510" s="27" t="str">
        <f t="shared" si="75"/>
        <v/>
      </c>
      <c r="Z510" s="1" t="str">
        <f t="shared" si="67"/>
        <v/>
      </c>
      <c r="AA510" s="1" t="str">
        <f t="shared" si="68"/>
        <v/>
      </c>
      <c r="AB510" s="1" t="str">
        <f t="shared" si="69"/>
        <v/>
      </c>
      <c r="AC510" s="1" t="str">
        <f t="shared" si="70"/>
        <v/>
      </c>
    </row>
    <row r="511" spans="2:29" ht="57" customHeight="1" x14ac:dyDescent="0.2">
      <c r="B511" s="31"/>
      <c r="C511" s="7"/>
      <c r="D511" s="7"/>
      <c r="E511" s="32"/>
      <c r="F511" s="33"/>
      <c r="G511" s="31"/>
      <c r="H511" s="6" t="str">
        <f>IF(E511="","",VLOOKUP(E511,各種マスタ!A:C,2,0))</f>
        <v/>
      </c>
      <c r="I511" s="34" t="str">
        <f>IF(E511="","",VLOOKUP(W511,図書名リスト!A:W,5,0))</f>
        <v/>
      </c>
      <c r="J511" s="34" t="str">
        <f>IF(E511="","",VLOOKUP(W511,図書名リスト!A:W,9,0))</f>
        <v/>
      </c>
      <c r="K511" s="34" t="str">
        <f>IF(E511="","",VLOOKUP(W511,図書名リスト!A:W,23,0))</f>
        <v/>
      </c>
      <c r="L511" s="5" t="str">
        <f>IF(E511="","",VLOOKUP(W511,図書名リスト!A:W,11,0))</f>
        <v/>
      </c>
      <c r="M511" s="35" t="str">
        <f>IF(E511="","",VLOOKUP(W511,図書名リスト!A:W,14,0))</f>
        <v/>
      </c>
      <c r="N511" s="36" t="str">
        <f>IF(E511="","",VLOOKUP(W511,図書名リスト!A:W,17,0))</f>
        <v/>
      </c>
      <c r="O511" s="5" t="str">
        <f>IF(E511="","",VLOOKUP(W511,図書名リスト!A:W,21,0))</f>
        <v/>
      </c>
      <c r="P511" s="5" t="str">
        <f>IF(E511="","",VLOOKUP(W511,図書名リスト!A:W,19,0))</f>
        <v/>
      </c>
      <c r="Q511" s="5" t="str">
        <f>IF(E511="","",VLOOKUP(W511,図書名リスト!A:W,20,0))</f>
        <v/>
      </c>
      <c r="R511" s="5" t="str">
        <f>IF(E511="","",VLOOKUP(W511,図書名リスト!A:W,22,0))</f>
        <v/>
      </c>
      <c r="S511" s="27" t="str">
        <f t="shared" si="71"/>
        <v xml:space="preserve"> </v>
      </c>
      <c r="T511" s="27" t="str">
        <f t="shared" si="72"/>
        <v>　</v>
      </c>
      <c r="U511" s="27" t="str">
        <f t="shared" si="73"/>
        <v xml:space="preserve"> </v>
      </c>
      <c r="V511" s="27">
        <f t="shared" si="74"/>
        <v>0</v>
      </c>
      <c r="W511" s="27" t="str">
        <f t="shared" si="75"/>
        <v/>
      </c>
      <c r="Z511" s="1" t="str">
        <f t="shared" si="67"/>
        <v/>
      </c>
      <c r="AA511" s="1" t="str">
        <f t="shared" si="68"/>
        <v/>
      </c>
      <c r="AB511" s="1" t="str">
        <f t="shared" si="69"/>
        <v/>
      </c>
      <c r="AC511" s="1" t="str">
        <f t="shared" si="70"/>
        <v/>
      </c>
    </row>
    <row r="512" spans="2:29" ht="57" customHeight="1" x14ac:dyDescent="0.2">
      <c r="B512" s="31"/>
      <c r="C512" s="7"/>
      <c r="D512" s="7"/>
      <c r="E512" s="32"/>
      <c r="F512" s="33"/>
      <c r="G512" s="31"/>
      <c r="H512" s="6" t="str">
        <f>IF(E512="","",VLOOKUP(E512,各種マスタ!A:C,2,0))</f>
        <v/>
      </c>
      <c r="I512" s="34" t="str">
        <f>IF(E512="","",VLOOKUP(W512,図書名リスト!A:W,5,0))</f>
        <v/>
      </c>
      <c r="J512" s="34" t="str">
        <f>IF(E512="","",VLOOKUP(W512,図書名リスト!A:W,9,0))</f>
        <v/>
      </c>
      <c r="K512" s="34" t="str">
        <f>IF(E512="","",VLOOKUP(W512,図書名リスト!A:W,23,0))</f>
        <v/>
      </c>
      <c r="L512" s="5" t="str">
        <f>IF(E512="","",VLOOKUP(W512,図書名リスト!A:W,11,0))</f>
        <v/>
      </c>
      <c r="M512" s="35" t="str">
        <f>IF(E512="","",VLOOKUP(W512,図書名リスト!A:W,14,0))</f>
        <v/>
      </c>
      <c r="N512" s="36" t="str">
        <f>IF(E512="","",VLOOKUP(W512,図書名リスト!A:W,17,0))</f>
        <v/>
      </c>
      <c r="O512" s="5" t="str">
        <f>IF(E512="","",VLOOKUP(W512,図書名リスト!A:W,21,0))</f>
        <v/>
      </c>
      <c r="P512" s="5" t="str">
        <f>IF(E512="","",VLOOKUP(W512,図書名リスト!A:W,19,0))</f>
        <v/>
      </c>
      <c r="Q512" s="5" t="str">
        <f>IF(E512="","",VLOOKUP(W512,図書名リスト!A:W,20,0))</f>
        <v/>
      </c>
      <c r="R512" s="5" t="str">
        <f>IF(E512="","",VLOOKUP(W512,図書名リスト!A:W,22,0))</f>
        <v/>
      </c>
      <c r="S512" s="27" t="str">
        <f t="shared" si="71"/>
        <v xml:space="preserve"> </v>
      </c>
      <c r="T512" s="27" t="str">
        <f t="shared" si="72"/>
        <v>　</v>
      </c>
      <c r="U512" s="27" t="str">
        <f t="shared" si="73"/>
        <v xml:space="preserve"> </v>
      </c>
      <c r="V512" s="27">
        <f t="shared" si="74"/>
        <v>0</v>
      </c>
      <c r="W512" s="27" t="str">
        <f t="shared" si="75"/>
        <v/>
      </c>
      <c r="Z512" s="1" t="str">
        <f t="shared" si="67"/>
        <v/>
      </c>
      <c r="AA512" s="1" t="str">
        <f t="shared" si="68"/>
        <v/>
      </c>
      <c r="AB512" s="1" t="str">
        <f t="shared" si="69"/>
        <v/>
      </c>
      <c r="AC512" s="1" t="str">
        <f t="shared" si="70"/>
        <v/>
      </c>
    </row>
    <row r="513" spans="2:29" ht="57" customHeight="1" x14ac:dyDescent="0.2">
      <c r="B513" s="31"/>
      <c r="C513" s="7"/>
      <c r="D513" s="7"/>
      <c r="E513" s="32"/>
      <c r="F513" s="33"/>
      <c r="G513" s="31"/>
      <c r="H513" s="6" t="str">
        <f>IF(E513="","",VLOOKUP(E513,各種マスタ!A:C,2,0))</f>
        <v/>
      </c>
      <c r="I513" s="34" t="str">
        <f>IF(E513="","",VLOOKUP(W513,図書名リスト!A:W,5,0))</f>
        <v/>
      </c>
      <c r="J513" s="34" t="str">
        <f>IF(E513="","",VLOOKUP(W513,図書名リスト!A:W,9,0))</f>
        <v/>
      </c>
      <c r="K513" s="34" t="str">
        <f>IF(E513="","",VLOOKUP(W513,図書名リスト!A:W,23,0))</f>
        <v/>
      </c>
      <c r="L513" s="5" t="str">
        <f>IF(E513="","",VLOOKUP(W513,図書名リスト!A:W,11,0))</f>
        <v/>
      </c>
      <c r="M513" s="35" t="str">
        <f>IF(E513="","",VLOOKUP(W513,図書名リスト!A:W,14,0))</f>
        <v/>
      </c>
      <c r="N513" s="36" t="str">
        <f>IF(E513="","",VLOOKUP(W513,図書名リスト!A:W,17,0))</f>
        <v/>
      </c>
      <c r="O513" s="5" t="str">
        <f>IF(E513="","",VLOOKUP(W513,図書名リスト!A:W,21,0))</f>
        <v/>
      </c>
      <c r="P513" s="5" t="str">
        <f>IF(E513="","",VLOOKUP(W513,図書名リスト!A:W,19,0))</f>
        <v/>
      </c>
      <c r="Q513" s="5" t="str">
        <f>IF(E513="","",VLOOKUP(W513,図書名リスト!A:W,20,0))</f>
        <v/>
      </c>
      <c r="R513" s="5" t="str">
        <f>IF(E513="","",VLOOKUP(W513,図書名リスト!A:W,22,0))</f>
        <v/>
      </c>
      <c r="S513" s="27" t="str">
        <f t="shared" si="71"/>
        <v xml:space="preserve"> </v>
      </c>
      <c r="T513" s="27" t="str">
        <f t="shared" si="72"/>
        <v>　</v>
      </c>
      <c r="U513" s="27" t="str">
        <f t="shared" si="73"/>
        <v xml:space="preserve"> </v>
      </c>
      <c r="V513" s="27">
        <f t="shared" si="74"/>
        <v>0</v>
      </c>
      <c r="W513" s="27" t="str">
        <f t="shared" si="75"/>
        <v/>
      </c>
      <c r="Z513" s="1" t="str">
        <f t="shared" si="67"/>
        <v/>
      </c>
      <c r="AA513" s="1" t="str">
        <f t="shared" si="68"/>
        <v/>
      </c>
      <c r="AB513" s="1" t="str">
        <f t="shared" si="69"/>
        <v/>
      </c>
      <c r="AC513" s="1" t="str">
        <f t="shared" si="70"/>
        <v/>
      </c>
    </row>
    <row r="514" spans="2:29" ht="57" customHeight="1" x14ac:dyDescent="0.2">
      <c r="B514" s="31"/>
      <c r="C514" s="7"/>
      <c r="D514" s="7"/>
      <c r="E514" s="32"/>
      <c r="F514" s="33"/>
      <c r="G514" s="31"/>
      <c r="H514" s="6" t="str">
        <f>IF(E514="","",VLOOKUP(E514,各種マスタ!A:C,2,0))</f>
        <v/>
      </c>
      <c r="I514" s="34" t="str">
        <f>IF(E514="","",VLOOKUP(W514,図書名リスト!A:W,5,0))</f>
        <v/>
      </c>
      <c r="J514" s="34" t="str">
        <f>IF(E514="","",VLOOKUP(W514,図書名リスト!A:W,9,0))</f>
        <v/>
      </c>
      <c r="K514" s="34" t="str">
        <f>IF(E514="","",VLOOKUP(W514,図書名リスト!A:W,23,0))</f>
        <v/>
      </c>
      <c r="L514" s="5" t="str">
        <f>IF(E514="","",VLOOKUP(W514,図書名リスト!A:W,11,0))</f>
        <v/>
      </c>
      <c r="M514" s="35" t="str">
        <f>IF(E514="","",VLOOKUP(W514,図書名リスト!A:W,14,0))</f>
        <v/>
      </c>
      <c r="N514" s="36" t="str">
        <f>IF(E514="","",VLOOKUP(W514,図書名リスト!A:W,17,0))</f>
        <v/>
      </c>
      <c r="O514" s="5" t="str">
        <f>IF(E514="","",VLOOKUP(W514,図書名リスト!A:W,21,0))</f>
        <v/>
      </c>
      <c r="P514" s="5" t="str">
        <f>IF(E514="","",VLOOKUP(W514,図書名リスト!A:W,19,0))</f>
        <v/>
      </c>
      <c r="Q514" s="5" t="str">
        <f>IF(E514="","",VLOOKUP(W514,図書名リスト!A:W,20,0))</f>
        <v/>
      </c>
      <c r="R514" s="5" t="str">
        <f>IF(E514="","",VLOOKUP(W514,図書名リスト!A:W,22,0))</f>
        <v/>
      </c>
      <c r="S514" s="27" t="str">
        <f t="shared" si="71"/>
        <v xml:space="preserve"> </v>
      </c>
      <c r="T514" s="27" t="str">
        <f t="shared" si="72"/>
        <v>　</v>
      </c>
      <c r="U514" s="27" t="str">
        <f t="shared" si="73"/>
        <v xml:space="preserve"> </v>
      </c>
      <c r="V514" s="27">
        <f t="shared" si="74"/>
        <v>0</v>
      </c>
      <c r="W514" s="27" t="str">
        <f t="shared" si="75"/>
        <v/>
      </c>
      <c r="Z514" s="1" t="str">
        <f t="shared" si="67"/>
        <v/>
      </c>
      <c r="AA514" s="1" t="str">
        <f t="shared" si="68"/>
        <v/>
      </c>
      <c r="AB514" s="1" t="str">
        <f t="shared" si="69"/>
        <v/>
      </c>
      <c r="AC514" s="1" t="str">
        <f t="shared" si="70"/>
        <v/>
      </c>
    </row>
    <row r="515" spans="2:29" ht="57" customHeight="1" x14ac:dyDescent="0.2">
      <c r="B515" s="31"/>
      <c r="C515" s="7"/>
      <c r="D515" s="7"/>
      <c r="E515" s="32"/>
      <c r="F515" s="33"/>
      <c r="G515" s="31"/>
      <c r="H515" s="6" t="str">
        <f>IF(E515="","",VLOOKUP(E515,各種マスタ!A:C,2,0))</f>
        <v/>
      </c>
      <c r="I515" s="34" t="str">
        <f>IF(E515="","",VLOOKUP(W515,図書名リスト!A:W,5,0))</f>
        <v/>
      </c>
      <c r="J515" s="34" t="str">
        <f>IF(E515="","",VLOOKUP(W515,図書名リスト!A:W,9,0))</f>
        <v/>
      </c>
      <c r="K515" s="34" t="str">
        <f>IF(E515="","",VLOOKUP(W515,図書名リスト!A:W,23,0))</f>
        <v/>
      </c>
      <c r="L515" s="5" t="str">
        <f>IF(E515="","",VLOOKUP(W515,図書名リスト!A:W,11,0))</f>
        <v/>
      </c>
      <c r="M515" s="35" t="str">
        <f>IF(E515="","",VLOOKUP(W515,図書名リスト!A:W,14,0))</f>
        <v/>
      </c>
      <c r="N515" s="36" t="str">
        <f>IF(E515="","",VLOOKUP(W515,図書名リスト!A:W,17,0))</f>
        <v/>
      </c>
      <c r="O515" s="5" t="str">
        <f>IF(E515="","",VLOOKUP(W515,図書名リスト!A:W,21,0))</f>
        <v/>
      </c>
      <c r="P515" s="5" t="str">
        <f>IF(E515="","",VLOOKUP(W515,図書名リスト!A:W,19,0))</f>
        <v/>
      </c>
      <c r="Q515" s="5" t="str">
        <f>IF(E515="","",VLOOKUP(W515,図書名リスト!A:W,20,0))</f>
        <v/>
      </c>
      <c r="R515" s="5" t="str">
        <f>IF(E515="","",VLOOKUP(W515,図書名リスト!A:W,22,0))</f>
        <v/>
      </c>
      <c r="S515" s="27" t="str">
        <f t="shared" si="71"/>
        <v xml:space="preserve"> </v>
      </c>
      <c r="T515" s="27" t="str">
        <f t="shared" si="72"/>
        <v>　</v>
      </c>
      <c r="U515" s="27" t="str">
        <f t="shared" si="73"/>
        <v xml:space="preserve"> </v>
      </c>
      <c r="V515" s="27">
        <f t="shared" si="74"/>
        <v>0</v>
      </c>
      <c r="W515" s="27" t="str">
        <f t="shared" si="75"/>
        <v/>
      </c>
      <c r="Z515" s="1" t="str">
        <f t="shared" si="67"/>
        <v/>
      </c>
      <c r="AA515" s="1" t="str">
        <f t="shared" si="68"/>
        <v/>
      </c>
      <c r="AB515" s="1" t="str">
        <f t="shared" si="69"/>
        <v/>
      </c>
      <c r="AC515" s="1" t="str">
        <f t="shared" si="70"/>
        <v/>
      </c>
    </row>
    <row r="516" spans="2:29" ht="57" customHeight="1" x14ac:dyDescent="0.2">
      <c r="B516" s="31"/>
      <c r="C516" s="7"/>
      <c r="D516" s="7"/>
      <c r="E516" s="32"/>
      <c r="F516" s="33"/>
      <c r="G516" s="31"/>
      <c r="H516" s="6" t="str">
        <f>IF(E516="","",VLOOKUP(E516,各種マスタ!A:C,2,0))</f>
        <v/>
      </c>
      <c r="I516" s="34" t="str">
        <f>IF(E516="","",VLOOKUP(W516,図書名リスト!A:W,5,0))</f>
        <v/>
      </c>
      <c r="J516" s="34" t="str">
        <f>IF(E516="","",VLOOKUP(W516,図書名リスト!A:W,9,0))</f>
        <v/>
      </c>
      <c r="K516" s="34" t="str">
        <f>IF(E516="","",VLOOKUP(W516,図書名リスト!A:W,23,0))</f>
        <v/>
      </c>
      <c r="L516" s="5" t="str">
        <f>IF(E516="","",VLOOKUP(W516,図書名リスト!A:W,11,0))</f>
        <v/>
      </c>
      <c r="M516" s="35" t="str">
        <f>IF(E516="","",VLOOKUP(W516,図書名リスト!A:W,14,0))</f>
        <v/>
      </c>
      <c r="N516" s="36" t="str">
        <f>IF(E516="","",VLOOKUP(W516,図書名リスト!A:W,17,0))</f>
        <v/>
      </c>
      <c r="O516" s="5" t="str">
        <f>IF(E516="","",VLOOKUP(W516,図書名リスト!A:W,21,0))</f>
        <v/>
      </c>
      <c r="P516" s="5" t="str">
        <f>IF(E516="","",VLOOKUP(W516,図書名リスト!A:W,19,0))</f>
        <v/>
      </c>
      <c r="Q516" s="5" t="str">
        <f>IF(E516="","",VLOOKUP(W516,図書名リスト!A:W,20,0))</f>
        <v/>
      </c>
      <c r="R516" s="5" t="str">
        <f>IF(E516="","",VLOOKUP(W516,図書名リスト!A:W,22,0))</f>
        <v/>
      </c>
      <c r="S516" s="27" t="str">
        <f t="shared" si="71"/>
        <v xml:space="preserve"> </v>
      </c>
      <c r="T516" s="27" t="str">
        <f t="shared" si="72"/>
        <v>　</v>
      </c>
      <c r="U516" s="27" t="str">
        <f t="shared" si="73"/>
        <v xml:space="preserve"> </v>
      </c>
      <c r="V516" s="27">
        <f t="shared" si="74"/>
        <v>0</v>
      </c>
      <c r="W516" s="27" t="str">
        <f t="shared" si="75"/>
        <v/>
      </c>
      <c r="Z516" s="1" t="str">
        <f t="shared" si="67"/>
        <v/>
      </c>
      <c r="AA516" s="1" t="str">
        <f t="shared" si="68"/>
        <v/>
      </c>
      <c r="AB516" s="1" t="str">
        <f t="shared" si="69"/>
        <v/>
      </c>
      <c r="AC516" s="1" t="str">
        <f t="shared" si="70"/>
        <v/>
      </c>
    </row>
    <row r="517" spans="2:29" ht="57" customHeight="1" x14ac:dyDescent="0.2">
      <c r="B517" s="31"/>
      <c r="C517" s="7"/>
      <c r="D517" s="7"/>
      <c r="E517" s="32"/>
      <c r="F517" s="33"/>
      <c r="G517" s="31"/>
      <c r="H517" s="6" t="str">
        <f>IF(E517="","",VLOOKUP(E517,各種マスタ!A:C,2,0))</f>
        <v/>
      </c>
      <c r="I517" s="34" t="str">
        <f>IF(E517="","",VLOOKUP(W517,図書名リスト!A:W,5,0))</f>
        <v/>
      </c>
      <c r="J517" s="34" t="str">
        <f>IF(E517="","",VLOOKUP(W517,図書名リスト!A:W,9,0))</f>
        <v/>
      </c>
      <c r="K517" s="34" t="str">
        <f>IF(E517="","",VLOOKUP(W517,図書名リスト!A:W,23,0))</f>
        <v/>
      </c>
      <c r="L517" s="5" t="str">
        <f>IF(E517="","",VLOOKUP(W517,図書名リスト!A:W,11,0))</f>
        <v/>
      </c>
      <c r="M517" s="35" t="str">
        <f>IF(E517="","",VLOOKUP(W517,図書名リスト!A:W,14,0))</f>
        <v/>
      </c>
      <c r="N517" s="36" t="str">
        <f>IF(E517="","",VLOOKUP(W517,図書名リスト!A:W,17,0))</f>
        <v/>
      </c>
      <c r="O517" s="5" t="str">
        <f>IF(E517="","",VLOOKUP(W517,図書名リスト!A:W,21,0))</f>
        <v/>
      </c>
      <c r="P517" s="5" t="str">
        <f>IF(E517="","",VLOOKUP(W517,図書名リスト!A:W,19,0))</f>
        <v/>
      </c>
      <c r="Q517" s="5" t="str">
        <f>IF(E517="","",VLOOKUP(W517,図書名リスト!A:W,20,0))</f>
        <v/>
      </c>
      <c r="R517" s="5" t="str">
        <f>IF(E517="","",VLOOKUP(W517,図書名リスト!A:W,22,0))</f>
        <v/>
      </c>
      <c r="S517" s="27" t="str">
        <f t="shared" si="71"/>
        <v xml:space="preserve"> </v>
      </c>
      <c r="T517" s="27" t="str">
        <f t="shared" si="72"/>
        <v>　</v>
      </c>
      <c r="U517" s="27" t="str">
        <f t="shared" si="73"/>
        <v xml:space="preserve"> </v>
      </c>
      <c r="V517" s="27">
        <f t="shared" si="74"/>
        <v>0</v>
      </c>
      <c r="W517" s="27" t="str">
        <f t="shared" si="75"/>
        <v/>
      </c>
      <c r="Z517" s="1" t="str">
        <f t="shared" si="67"/>
        <v/>
      </c>
      <c r="AA517" s="1" t="str">
        <f t="shared" si="68"/>
        <v/>
      </c>
      <c r="AB517" s="1" t="str">
        <f t="shared" si="69"/>
        <v/>
      </c>
      <c r="AC517" s="1" t="str">
        <f t="shared" si="70"/>
        <v/>
      </c>
    </row>
    <row r="518" spans="2:29" ht="57" customHeight="1" x14ac:dyDescent="0.2">
      <c r="B518" s="31"/>
      <c r="C518" s="7"/>
      <c r="D518" s="7"/>
      <c r="E518" s="32"/>
      <c r="F518" s="33"/>
      <c r="G518" s="31"/>
      <c r="H518" s="6" t="str">
        <f>IF(E518="","",VLOOKUP(E518,各種マスタ!A:C,2,0))</f>
        <v/>
      </c>
      <c r="I518" s="34" t="str">
        <f>IF(E518="","",VLOOKUP(W518,図書名リスト!A:W,5,0))</f>
        <v/>
      </c>
      <c r="J518" s="34" t="str">
        <f>IF(E518="","",VLOOKUP(W518,図書名リスト!A:W,9,0))</f>
        <v/>
      </c>
      <c r="K518" s="34" t="str">
        <f>IF(E518="","",VLOOKUP(W518,図書名リスト!A:W,23,0))</f>
        <v/>
      </c>
      <c r="L518" s="5" t="str">
        <f>IF(E518="","",VLOOKUP(W518,図書名リスト!A:W,11,0))</f>
        <v/>
      </c>
      <c r="M518" s="35" t="str">
        <f>IF(E518="","",VLOOKUP(W518,図書名リスト!A:W,14,0))</f>
        <v/>
      </c>
      <c r="N518" s="36" t="str">
        <f>IF(E518="","",VLOOKUP(W518,図書名リスト!A:W,17,0))</f>
        <v/>
      </c>
      <c r="O518" s="5" t="str">
        <f>IF(E518="","",VLOOKUP(W518,図書名リスト!A:W,21,0))</f>
        <v/>
      </c>
      <c r="P518" s="5" t="str">
        <f>IF(E518="","",VLOOKUP(W518,図書名リスト!A:W,19,0))</f>
        <v/>
      </c>
      <c r="Q518" s="5" t="str">
        <f>IF(E518="","",VLOOKUP(W518,図書名リスト!A:W,20,0))</f>
        <v/>
      </c>
      <c r="R518" s="5" t="str">
        <f>IF(E518="","",VLOOKUP(W518,図書名リスト!A:W,22,0))</f>
        <v/>
      </c>
      <c r="S518" s="27" t="str">
        <f t="shared" si="71"/>
        <v xml:space="preserve"> </v>
      </c>
      <c r="T518" s="27" t="str">
        <f t="shared" si="72"/>
        <v>　</v>
      </c>
      <c r="U518" s="27" t="str">
        <f t="shared" si="73"/>
        <v xml:space="preserve"> </v>
      </c>
      <c r="V518" s="27">
        <f t="shared" si="74"/>
        <v>0</v>
      </c>
      <c r="W518" s="27" t="str">
        <f t="shared" si="75"/>
        <v/>
      </c>
      <c r="Z518" s="1" t="str">
        <f t="shared" si="67"/>
        <v/>
      </c>
      <c r="AA518" s="1" t="str">
        <f t="shared" si="68"/>
        <v/>
      </c>
      <c r="AB518" s="1" t="str">
        <f t="shared" si="69"/>
        <v/>
      </c>
      <c r="AC518" s="1" t="str">
        <f t="shared" si="70"/>
        <v/>
      </c>
    </row>
    <row r="519" spans="2:29" ht="57" customHeight="1" x14ac:dyDescent="0.2">
      <c r="B519" s="31"/>
      <c r="C519" s="7"/>
      <c r="D519" s="7"/>
      <c r="E519" s="32"/>
      <c r="F519" s="33"/>
      <c r="G519" s="31"/>
      <c r="H519" s="6" t="str">
        <f>IF(E519="","",VLOOKUP(E519,各種マスタ!A:C,2,0))</f>
        <v/>
      </c>
      <c r="I519" s="34" t="str">
        <f>IF(E519="","",VLOOKUP(W519,図書名リスト!A:W,5,0))</f>
        <v/>
      </c>
      <c r="J519" s="34" t="str">
        <f>IF(E519="","",VLOOKUP(W519,図書名リスト!A:W,9,0))</f>
        <v/>
      </c>
      <c r="K519" s="34" t="str">
        <f>IF(E519="","",VLOOKUP(W519,図書名リスト!A:W,23,0))</f>
        <v/>
      </c>
      <c r="L519" s="5" t="str">
        <f>IF(E519="","",VLOOKUP(W519,図書名リスト!A:W,11,0))</f>
        <v/>
      </c>
      <c r="M519" s="35" t="str">
        <f>IF(E519="","",VLOOKUP(W519,図書名リスト!A:W,14,0))</f>
        <v/>
      </c>
      <c r="N519" s="36" t="str">
        <f>IF(E519="","",VLOOKUP(W519,図書名リスト!A:W,17,0))</f>
        <v/>
      </c>
      <c r="O519" s="5" t="str">
        <f>IF(E519="","",VLOOKUP(W519,図書名リスト!A:W,21,0))</f>
        <v/>
      </c>
      <c r="P519" s="5" t="str">
        <f>IF(E519="","",VLOOKUP(W519,図書名リスト!A:W,19,0))</f>
        <v/>
      </c>
      <c r="Q519" s="5" t="str">
        <f>IF(E519="","",VLOOKUP(W519,図書名リスト!A:W,20,0))</f>
        <v/>
      </c>
      <c r="R519" s="5" t="str">
        <f>IF(E519="","",VLOOKUP(W519,図書名リスト!A:W,22,0))</f>
        <v/>
      </c>
      <c r="S519" s="27" t="str">
        <f t="shared" si="71"/>
        <v xml:space="preserve"> </v>
      </c>
      <c r="T519" s="27" t="str">
        <f t="shared" si="72"/>
        <v>　</v>
      </c>
      <c r="U519" s="27" t="str">
        <f t="shared" si="73"/>
        <v xml:space="preserve"> </v>
      </c>
      <c r="V519" s="27">
        <f t="shared" si="74"/>
        <v>0</v>
      </c>
      <c r="W519" s="27" t="str">
        <f t="shared" si="75"/>
        <v/>
      </c>
      <c r="Z519" s="1" t="str">
        <f t="shared" si="67"/>
        <v/>
      </c>
      <c r="AA519" s="1" t="str">
        <f t="shared" si="68"/>
        <v/>
      </c>
      <c r="AB519" s="1" t="str">
        <f t="shared" si="69"/>
        <v/>
      </c>
      <c r="AC519" s="1" t="str">
        <f t="shared" si="70"/>
        <v/>
      </c>
    </row>
    <row r="520" spans="2:29" ht="57" customHeight="1" x14ac:dyDescent="0.2">
      <c r="B520" s="31"/>
      <c r="C520" s="7"/>
      <c r="D520" s="7"/>
      <c r="E520" s="32"/>
      <c r="F520" s="33"/>
      <c r="G520" s="31"/>
      <c r="H520" s="6" t="str">
        <f>IF(E520="","",VLOOKUP(E520,各種マスタ!A:C,2,0))</f>
        <v/>
      </c>
      <c r="I520" s="34" t="str">
        <f>IF(E520="","",VLOOKUP(W520,図書名リスト!A:W,5,0))</f>
        <v/>
      </c>
      <c r="J520" s="34" t="str">
        <f>IF(E520="","",VLOOKUP(W520,図書名リスト!A:W,9,0))</f>
        <v/>
      </c>
      <c r="K520" s="34" t="str">
        <f>IF(E520="","",VLOOKUP(W520,図書名リスト!A:W,23,0))</f>
        <v/>
      </c>
      <c r="L520" s="5" t="str">
        <f>IF(E520="","",VLOOKUP(W520,図書名リスト!A:W,11,0))</f>
        <v/>
      </c>
      <c r="M520" s="35" t="str">
        <f>IF(E520="","",VLOOKUP(W520,図書名リスト!A:W,14,0))</f>
        <v/>
      </c>
      <c r="N520" s="36" t="str">
        <f>IF(E520="","",VLOOKUP(W520,図書名リスト!A:W,17,0))</f>
        <v/>
      </c>
      <c r="O520" s="5" t="str">
        <f>IF(E520="","",VLOOKUP(W520,図書名リスト!A:W,21,0))</f>
        <v/>
      </c>
      <c r="P520" s="5" t="str">
        <f>IF(E520="","",VLOOKUP(W520,図書名リスト!A:W,19,0))</f>
        <v/>
      </c>
      <c r="Q520" s="5" t="str">
        <f>IF(E520="","",VLOOKUP(W520,図書名リスト!A:W,20,0))</f>
        <v/>
      </c>
      <c r="R520" s="5" t="str">
        <f>IF(E520="","",VLOOKUP(W520,図書名リスト!A:W,22,0))</f>
        <v/>
      </c>
      <c r="S520" s="27" t="str">
        <f t="shared" si="71"/>
        <v xml:space="preserve"> </v>
      </c>
      <c r="T520" s="27" t="str">
        <f t="shared" si="72"/>
        <v>　</v>
      </c>
      <c r="U520" s="27" t="str">
        <f t="shared" si="73"/>
        <v xml:space="preserve"> </v>
      </c>
      <c r="V520" s="27">
        <f t="shared" si="74"/>
        <v>0</v>
      </c>
      <c r="W520" s="27" t="str">
        <f t="shared" si="75"/>
        <v/>
      </c>
      <c r="Z520" s="1" t="str">
        <f t="shared" si="67"/>
        <v/>
      </c>
      <c r="AA520" s="1" t="str">
        <f t="shared" si="68"/>
        <v/>
      </c>
      <c r="AB520" s="1" t="str">
        <f t="shared" si="69"/>
        <v/>
      </c>
      <c r="AC520" s="1" t="str">
        <f t="shared" si="70"/>
        <v/>
      </c>
    </row>
    <row r="521" spans="2:29" ht="57" customHeight="1" x14ac:dyDescent="0.2">
      <c r="B521" s="31"/>
      <c r="C521" s="7"/>
      <c r="D521" s="7"/>
      <c r="E521" s="32"/>
      <c r="F521" s="33"/>
      <c r="G521" s="31"/>
      <c r="H521" s="6" t="str">
        <f>IF(E521="","",VLOOKUP(E521,各種マスタ!A:C,2,0))</f>
        <v/>
      </c>
      <c r="I521" s="34" t="str">
        <f>IF(E521="","",VLOOKUP(W521,図書名リスト!A:W,5,0))</f>
        <v/>
      </c>
      <c r="J521" s="34" t="str">
        <f>IF(E521="","",VLOOKUP(W521,図書名リスト!A:W,9,0))</f>
        <v/>
      </c>
      <c r="K521" s="34" t="str">
        <f>IF(E521="","",VLOOKUP(W521,図書名リスト!A:W,23,0))</f>
        <v/>
      </c>
      <c r="L521" s="5" t="str">
        <f>IF(E521="","",VLOOKUP(W521,図書名リスト!A:W,11,0))</f>
        <v/>
      </c>
      <c r="M521" s="35" t="str">
        <f>IF(E521="","",VLOOKUP(W521,図書名リスト!A:W,14,0))</f>
        <v/>
      </c>
      <c r="N521" s="36" t="str">
        <f>IF(E521="","",VLOOKUP(W521,図書名リスト!A:W,17,0))</f>
        <v/>
      </c>
      <c r="O521" s="5" t="str">
        <f>IF(E521="","",VLOOKUP(W521,図書名リスト!A:W,21,0))</f>
        <v/>
      </c>
      <c r="P521" s="5" t="str">
        <f>IF(E521="","",VLOOKUP(W521,図書名リスト!A:W,19,0))</f>
        <v/>
      </c>
      <c r="Q521" s="5" t="str">
        <f>IF(E521="","",VLOOKUP(W521,図書名リスト!A:W,20,0))</f>
        <v/>
      </c>
      <c r="R521" s="5" t="str">
        <f>IF(E521="","",VLOOKUP(W521,図書名リスト!A:W,22,0))</f>
        <v/>
      </c>
      <c r="S521" s="27" t="str">
        <f t="shared" si="71"/>
        <v xml:space="preserve"> </v>
      </c>
      <c r="T521" s="27" t="str">
        <f t="shared" si="72"/>
        <v>　</v>
      </c>
      <c r="U521" s="27" t="str">
        <f t="shared" si="73"/>
        <v xml:space="preserve"> </v>
      </c>
      <c r="V521" s="27">
        <f t="shared" si="74"/>
        <v>0</v>
      </c>
      <c r="W521" s="27" t="str">
        <f t="shared" si="75"/>
        <v/>
      </c>
      <c r="Z521" s="1" t="str">
        <f t="shared" si="67"/>
        <v/>
      </c>
      <c r="AA521" s="1" t="str">
        <f t="shared" si="68"/>
        <v/>
      </c>
      <c r="AB521" s="1" t="str">
        <f t="shared" si="69"/>
        <v/>
      </c>
      <c r="AC521" s="1" t="str">
        <f t="shared" si="70"/>
        <v/>
      </c>
    </row>
    <row r="522" spans="2:29" ht="57" customHeight="1" x14ac:dyDescent="0.2">
      <c r="B522" s="31"/>
      <c r="C522" s="7"/>
      <c r="D522" s="7"/>
      <c r="E522" s="32"/>
      <c r="F522" s="33"/>
      <c r="G522" s="31"/>
      <c r="H522" s="6" t="str">
        <f>IF(E522="","",VLOOKUP(E522,各種マスタ!A:C,2,0))</f>
        <v/>
      </c>
      <c r="I522" s="34" t="str">
        <f>IF(E522="","",VLOOKUP(W522,図書名リスト!A:W,5,0))</f>
        <v/>
      </c>
      <c r="J522" s="34" t="str">
        <f>IF(E522="","",VLOOKUP(W522,図書名リスト!A:W,9,0))</f>
        <v/>
      </c>
      <c r="K522" s="34" t="str">
        <f>IF(E522="","",VLOOKUP(W522,図書名リスト!A:W,23,0))</f>
        <v/>
      </c>
      <c r="L522" s="5" t="str">
        <f>IF(E522="","",VLOOKUP(W522,図書名リスト!A:W,11,0))</f>
        <v/>
      </c>
      <c r="M522" s="35" t="str">
        <f>IF(E522="","",VLOOKUP(W522,図書名リスト!A:W,14,0))</f>
        <v/>
      </c>
      <c r="N522" s="36" t="str">
        <f>IF(E522="","",VLOOKUP(W522,図書名リスト!A:W,17,0))</f>
        <v/>
      </c>
      <c r="O522" s="5" t="str">
        <f>IF(E522="","",VLOOKUP(W522,図書名リスト!A:W,21,0))</f>
        <v/>
      </c>
      <c r="P522" s="5" t="str">
        <f>IF(E522="","",VLOOKUP(W522,図書名リスト!A:W,19,0))</f>
        <v/>
      </c>
      <c r="Q522" s="5" t="str">
        <f>IF(E522="","",VLOOKUP(W522,図書名リスト!A:W,20,0))</f>
        <v/>
      </c>
      <c r="R522" s="5" t="str">
        <f>IF(E522="","",VLOOKUP(W522,図書名リスト!A:W,22,0))</f>
        <v/>
      </c>
      <c r="S522" s="27" t="str">
        <f t="shared" si="71"/>
        <v xml:space="preserve"> </v>
      </c>
      <c r="T522" s="27" t="str">
        <f t="shared" si="72"/>
        <v>　</v>
      </c>
      <c r="U522" s="27" t="str">
        <f t="shared" si="73"/>
        <v xml:space="preserve"> </v>
      </c>
      <c r="V522" s="27">
        <f t="shared" si="74"/>
        <v>0</v>
      </c>
      <c r="W522" s="27" t="str">
        <f t="shared" si="75"/>
        <v/>
      </c>
      <c r="Z522" s="1" t="str">
        <f t="shared" si="67"/>
        <v/>
      </c>
      <c r="AA522" s="1" t="str">
        <f t="shared" si="68"/>
        <v/>
      </c>
      <c r="AB522" s="1" t="str">
        <f t="shared" si="69"/>
        <v/>
      </c>
      <c r="AC522" s="1" t="str">
        <f t="shared" si="70"/>
        <v/>
      </c>
    </row>
    <row r="523" spans="2:29" ht="57" customHeight="1" x14ac:dyDescent="0.2">
      <c r="B523" s="31"/>
      <c r="C523" s="7"/>
      <c r="D523" s="7"/>
      <c r="E523" s="32"/>
      <c r="F523" s="33"/>
      <c r="G523" s="31"/>
      <c r="H523" s="6" t="str">
        <f>IF(E523="","",VLOOKUP(E523,各種マスタ!A:C,2,0))</f>
        <v/>
      </c>
      <c r="I523" s="34" t="str">
        <f>IF(E523="","",VLOOKUP(W523,図書名リスト!A:W,5,0))</f>
        <v/>
      </c>
      <c r="J523" s="34" t="str">
        <f>IF(E523="","",VLOOKUP(W523,図書名リスト!A:W,9,0))</f>
        <v/>
      </c>
      <c r="K523" s="34" t="str">
        <f>IF(E523="","",VLOOKUP(W523,図書名リスト!A:W,23,0))</f>
        <v/>
      </c>
      <c r="L523" s="5" t="str">
        <f>IF(E523="","",VLOOKUP(W523,図書名リスト!A:W,11,0))</f>
        <v/>
      </c>
      <c r="M523" s="35" t="str">
        <f>IF(E523="","",VLOOKUP(W523,図書名リスト!A:W,14,0))</f>
        <v/>
      </c>
      <c r="N523" s="36" t="str">
        <f>IF(E523="","",VLOOKUP(W523,図書名リスト!A:W,17,0))</f>
        <v/>
      </c>
      <c r="O523" s="5" t="str">
        <f>IF(E523="","",VLOOKUP(W523,図書名リスト!A:W,21,0))</f>
        <v/>
      </c>
      <c r="P523" s="5" t="str">
        <f>IF(E523="","",VLOOKUP(W523,図書名リスト!A:W,19,0))</f>
        <v/>
      </c>
      <c r="Q523" s="5" t="str">
        <f>IF(E523="","",VLOOKUP(W523,図書名リスト!A:W,20,0))</f>
        <v/>
      </c>
      <c r="R523" s="5" t="str">
        <f>IF(E523="","",VLOOKUP(W523,図書名リスト!A:W,22,0))</f>
        <v/>
      </c>
      <c r="S523" s="27" t="str">
        <f t="shared" si="71"/>
        <v xml:space="preserve"> </v>
      </c>
      <c r="T523" s="27" t="str">
        <f t="shared" si="72"/>
        <v>　</v>
      </c>
      <c r="U523" s="27" t="str">
        <f t="shared" si="73"/>
        <v xml:space="preserve"> </v>
      </c>
      <c r="V523" s="27">
        <f t="shared" si="74"/>
        <v>0</v>
      </c>
      <c r="W523" s="27" t="str">
        <f t="shared" si="75"/>
        <v/>
      </c>
      <c r="Z523" s="1" t="str">
        <f t="shared" si="67"/>
        <v/>
      </c>
      <c r="AA523" s="1" t="str">
        <f t="shared" si="68"/>
        <v/>
      </c>
      <c r="AB523" s="1" t="str">
        <f t="shared" si="69"/>
        <v/>
      </c>
      <c r="AC523" s="1" t="str">
        <f t="shared" si="70"/>
        <v/>
      </c>
    </row>
    <row r="524" spans="2:29" ht="57" customHeight="1" x14ac:dyDescent="0.2">
      <c r="B524" s="31"/>
      <c r="C524" s="7"/>
      <c r="D524" s="7"/>
      <c r="E524" s="32"/>
      <c r="F524" s="33"/>
      <c r="G524" s="31"/>
      <c r="H524" s="6" t="str">
        <f>IF(E524="","",VLOOKUP(E524,各種マスタ!A:C,2,0))</f>
        <v/>
      </c>
      <c r="I524" s="34" t="str">
        <f>IF(E524="","",VLOOKUP(W524,図書名リスト!A:W,5,0))</f>
        <v/>
      </c>
      <c r="J524" s="34" t="str">
        <f>IF(E524="","",VLOOKUP(W524,図書名リスト!A:W,9,0))</f>
        <v/>
      </c>
      <c r="K524" s="34" t="str">
        <f>IF(E524="","",VLOOKUP(W524,図書名リスト!A:W,23,0))</f>
        <v/>
      </c>
      <c r="L524" s="5" t="str">
        <f>IF(E524="","",VLOOKUP(W524,図書名リスト!A:W,11,0))</f>
        <v/>
      </c>
      <c r="M524" s="35" t="str">
        <f>IF(E524="","",VLOOKUP(W524,図書名リスト!A:W,14,0))</f>
        <v/>
      </c>
      <c r="N524" s="36" t="str">
        <f>IF(E524="","",VLOOKUP(W524,図書名リスト!A:W,17,0))</f>
        <v/>
      </c>
      <c r="O524" s="5" t="str">
        <f>IF(E524="","",VLOOKUP(W524,図書名リスト!A:W,21,0))</f>
        <v/>
      </c>
      <c r="P524" s="5" t="str">
        <f>IF(E524="","",VLOOKUP(W524,図書名リスト!A:W,19,0))</f>
        <v/>
      </c>
      <c r="Q524" s="5" t="str">
        <f>IF(E524="","",VLOOKUP(W524,図書名リスト!A:W,20,0))</f>
        <v/>
      </c>
      <c r="R524" s="5" t="str">
        <f>IF(E524="","",VLOOKUP(W524,図書名リスト!A:W,22,0))</f>
        <v/>
      </c>
      <c r="S524" s="27" t="str">
        <f t="shared" si="71"/>
        <v xml:space="preserve"> </v>
      </c>
      <c r="T524" s="27" t="str">
        <f t="shared" si="72"/>
        <v>　</v>
      </c>
      <c r="U524" s="27" t="str">
        <f t="shared" si="73"/>
        <v xml:space="preserve"> </v>
      </c>
      <c r="V524" s="27">
        <f t="shared" si="74"/>
        <v>0</v>
      </c>
      <c r="W524" s="27" t="str">
        <f t="shared" si="75"/>
        <v/>
      </c>
      <c r="Z524" s="1" t="str">
        <f t="shared" si="67"/>
        <v/>
      </c>
      <c r="AA524" s="1" t="str">
        <f t="shared" si="68"/>
        <v/>
      </c>
      <c r="AB524" s="1" t="str">
        <f t="shared" si="69"/>
        <v/>
      </c>
      <c r="AC524" s="1" t="str">
        <f t="shared" si="70"/>
        <v/>
      </c>
    </row>
    <row r="525" spans="2:29" ht="57" customHeight="1" x14ac:dyDescent="0.2">
      <c r="B525" s="31"/>
      <c r="C525" s="7"/>
      <c r="D525" s="7"/>
      <c r="E525" s="32"/>
      <c r="F525" s="33"/>
      <c r="G525" s="31"/>
      <c r="H525" s="6" t="str">
        <f>IF(E525="","",VLOOKUP(E525,各種マスタ!A:C,2,0))</f>
        <v/>
      </c>
      <c r="I525" s="34" t="str">
        <f>IF(E525="","",VLOOKUP(W525,図書名リスト!A:W,5,0))</f>
        <v/>
      </c>
      <c r="J525" s="34" t="str">
        <f>IF(E525="","",VLOOKUP(W525,図書名リスト!A:W,9,0))</f>
        <v/>
      </c>
      <c r="K525" s="34" t="str">
        <f>IF(E525="","",VLOOKUP(W525,図書名リスト!A:W,23,0))</f>
        <v/>
      </c>
      <c r="L525" s="5" t="str">
        <f>IF(E525="","",VLOOKUP(W525,図書名リスト!A:W,11,0))</f>
        <v/>
      </c>
      <c r="M525" s="35" t="str">
        <f>IF(E525="","",VLOOKUP(W525,図書名リスト!A:W,14,0))</f>
        <v/>
      </c>
      <c r="N525" s="36" t="str">
        <f>IF(E525="","",VLOOKUP(W525,図書名リスト!A:W,17,0))</f>
        <v/>
      </c>
      <c r="O525" s="5" t="str">
        <f>IF(E525="","",VLOOKUP(W525,図書名リスト!A:W,21,0))</f>
        <v/>
      </c>
      <c r="P525" s="5" t="str">
        <f>IF(E525="","",VLOOKUP(W525,図書名リスト!A:W,19,0))</f>
        <v/>
      </c>
      <c r="Q525" s="5" t="str">
        <f>IF(E525="","",VLOOKUP(W525,図書名リスト!A:W,20,0))</f>
        <v/>
      </c>
      <c r="R525" s="5" t="str">
        <f>IF(E525="","",VLOOKUP(W525,図書名リスト!A:W,22,0))</f>
        <v/>
      </c>
      <c r="S525" s="27" t="str">
        <f t="shared" si="71"/>
        <v xml:space="preserve"> </v>
      </c>
      <c r="T525" s="27" t="str">
        <f t="shared" si="72"/>
        <v>　</v>
      </c>
      <c r="U525" s="27" t="str">
        <f t="shared" si="73"/>
        <v xml:space="preserve"> </v>
      </c>
      <c r="V525" s="27">
        <f t="shared" si="74"/>
        <v>0</v>
      </c>
      <c r="W525" s="27" t="str">
        <f t="shared" si="75"/>
        <v/>
      </c>
      <c r="Z525" s="1" t="str">
        <f t="shared" ref="Z525:Z588" si="76">IF($E525="","",VLOOKUP($W525,図書リスト,47,0))</f>
        <v/>
      </c>
      <c r="AA525" s="1" t="str">
        <f t="shared" ref="AA525:AA588" si="77">IF($E525="","",VLOOKUP($W525,図書リスト,48,0))</f>
        <v/>
      </c>
      <c r="AB525" s="1" t="str">
        <f t="shared" ref="AB525:AB588" si="78">IF($E525="","",VLOOKUP($W525,図書リスト,49,0))</f>
        <v/>
      </c>
      <c r="AC525" s="1" t="str">
        <f t="shared" ref="AC525:AC588" si="79">IF($E525="","",VLOOKUP($W525,図書リスト,50,0))</f>
        <v/>
      </c>
    </row>
    <row r="526" spans="2:29" ht="57" customHeight="1" x14ac:dyDescent="0.2">
      <c r="B526" s="31"/>
      <c r="C526" s="7"/>
      <c r="D526" s="7"/>
      <c r="E526" s="32"/>
      <c r="F526" s="33"/>
      <c r="G526" s="31"/>
      <c r="H526" s="6" t="str">
        <f>IF(E526="","",VLOOKUP(E526,各種マスタ!A:C,2,0))</f>
        <v/>
      </c>
      <c r="I526" s="34" t="str">
        <f>IF(E526="","",VLOOKUP(W526,図書名リスト!A:W,5,0))</f>
        <v/>
      </c>
      <c r="J526" s="34" t="str">
        <f>IF(E526="","",VLOOKUP(W526,図書名リスト!A:W,9,0))</f>
        <v/>
      </c>
      <c r="K526" s="34" t="str">
        <f>IF(E526="","",VLOOKUP(W526,図書名リスト!A:W,23,0))</f>
        <v/>
      </c>
      <c r="L526" s="5" t="str">
        <f>IF(E526="","",VLOOKUP(W526,図書名リスト!A:W,11,0))</f>
        <v/>
      </c>
      <c r="M526" s="35" t="str">
        <f>IF(E526="","",VLOOKUP(W526,図書名リスト!A:W,14,0))</f>
        <v/>
      </c>
      <c r="N526" s="36" t="str">
        <f>IF(E526="","",VLOOKUP(W526,図書名リスト!A:W,17,0))</f>
        <v/>
      </c>
      <c r="O526" s="5" t="str">
        <f>IF(E526="","",VLOOKUP(W526,図書名リスト!A:W,21,0))</f>
        <v/>
      </c>
      <c r="P526" s="5" t="str">
        <f>IF(E526="","",VLOOKUP(W526,図書名リスト!A:W,19,0))</f>
        <v/>
      </c>
      <c r="Q526" s="5" t="str">
        <f>IF(E526="","",VLOOKUP(W526,図書名リスト!A:W,20,0))</f>
        <v/>
      </c>
      <c r="R526" s="5" t="str">
        <f>IF(E526="","",VLOOKUP(W526,図書名リスト!A:W,22,0))</f>
        <v/>
      </c>
      <c r="S526" s="27" t="str">
        <f t="shared" si="71"/>
        <v xml:space="preserve"> </v>
      </c>
      <c r="T526" s="27" t="str">
        <f t="shared" si="72"/>
        <v>　</v>
      </c>
      <c r="U526" s="27" t="str">
        <f t="shared" si="73"/>
        <v xml:space="preserve"> </v>
      </c>
      <c r="V526" s="27">
        <f t="shared" si="74"/>
        <v>0</v>
      </c>
      <c r="W526" s="27" t="str">
        <f t="shared" si="75"/>
        <v/>
      </c>
      <c r="Z526" s="1" t="str">
        <f t="shared" si="76"/>
        <v/>
      </c>
      <c r="AA526" s="1" t="str">
        <f t="shared" si="77"/>
        <v/>
      </c>
      <c r="AB526" s="1" t="str">
        <f t="shared" si="78"/>
        <v/>
      </c>
      <c r="AC526" s="1" t="str">
        <f t="shared" si="79"/>
        <v/>
      </c>
    </row>
    <row r="527" spans="2:29" ht="57" customHeight="1" x14ac:dyDescent="0.2">
      <c r="B527" s="31"/>
      <c r="C527" s="7"/>
      <c r="D527" s="7"/>
      <c r="E527" s="32"/>
      <c r="F527" s="33"/>
      <c r="G527" s="31"/>
      <c r="H527" s="6" t="str">
        <f>IF(E527="","",VLOOKUP(E527,各種マスタ!A:C,2,0))</f>
        <v/>
      </c>
      <c r="I527" s="34" t="str">
        <f>IF(E527="","",VLOOKUP(W527,図書名リスト!A:W,5,0))</f>
        <v/>
      </c>
      <c r="J527" s="34" t="str">
        <f>IF(E527="","",VLOOKUP(W527,図書名リスト!A:W,9,0))</f>
        <v/>
      </c>
      <c r="K527" s="34" t="str">
        <f>IF(E527="","",VLOOKUP(W527,図書名リスト!A:W,23,0))</f>
        <v/>
      </c>
      <c r="L527" s="5" t="str">
        <f>IF(E527="","",VLOOKUP(W527,図書名リスト!A:W,11,0))</f>
        <v/>
      </c>
      <c r="M527" s="35" t="str">
        <f>IF(E527="","",VLOOKUP(W527,図書名リスト!A:W,14,0))</f>
        <v/>
      </c>
      <c r="N527" s="36" t="str">
        <f>IF(E527="","",VLOOKUP(W527,図書名リスト!A:W,17,0))</f>
        <v/>
      </c>
      <c r="O527" s="5" t="str">
        <f>IF(E527="","",VLOOKUP(W527,図書名リスト!A:W,21,0))</f>
        <v/>
      </c>
      <c r="P527" s="5" t="str">
        <f>IF(E527="","",VLOOKUP(W527,図書名リスト!A:W,19,0))</f>
        <v/>
      </c>
      <c r="Q527" s="5" t="str">
        <f>IF(E527="","",VLOOKUP(W527,図書名リスト!A:W,20,0))</f>
        <v/>
      </c>
      <c r="R527" s="5" t="str">
        <f>IF(E527="","",VLOOKUP(W527,図書名リスト!A:W,22,0))</f>
        <v/>
      </c>
      <c r="S527" s="27" t="str">
        <f t="shared" ref="S527:S590" si="80">IF($B527=0," ",$L$2)</f>
        <v xml:space="preserve"> </v>
      </c>
      <c r="T527" s="27" t="str">
        <f t="shared" ref="T527:T590" si="81">IF($B527=0,"　",$O$2)</f>
        <v>　</v>
      </c>
      <c r="U527" s="27" t="str">
        <f t="shared" ref="U527:U590" si="82">IF($B527=0," ",VLOOKUP(S527,都道府県マスタ,3,0))</f>
        <v xml:space="preserve"> </v>
      </c>
      <c r="V527" s="27">
        <f t="shared" ref="V527:V590" si="83">B527</f>
        <v>0</v>
      </c>
      <c r="W527" s="27" t="str">
        <f t="shared" ref="W527:W590" si="84">IF(E527&amp;F527="","",CONCATENATE(E527,F527))</f>
        <v/>
      </c>
      <c r="Z527" s="1" t="str">
        <f t="shared" si="76"/>
        <v/>
      </c>
      <c r="AA527" s="1" t="str">
        <f t="shared" si="77"/>
        <v/>
      </c>
      <c r="AB527" s="1" t="str">
        <f t="shared" si="78"/>
        <v/>
      </c>
      <c r="AC527" s="1" t="str">
        <f t="shared" si="79"/>
        <v/>
      </c>
    </row>
    <row r="528" spans="2:29" ht="57" customHeight="1" x14ac:dyDescent="0.2">
      <c r="B528" s="31"/>
      <c r="C528" s="7"/>
      <c r="D528" s="7"/>
      <c r="E528" s="32"/>
      <c r="F528" s="33"/>
      <c r="G528" s="31"/>
      <c r="H528" s="6" t="str">
        <f>IF(E528="","",VLOOKUP(E528,各種マスタ!A:C,2,0))</f>
        <v/>
      </c>
      <c r="I528" s="34" t="str">
        <f>IF(E528="","",VLOOKUP(W528,図書名リスト!A:W,5,0))</f>
        <v/>
      </c>
      <c r="J528" s="34" t="str">
        <f>IF(E528="","",VLOOKUP(W528,図書名リスト!A:W,9,0))</f>
        <v/>
      </c>
      <c r="K528" s="34" t="str">
        <f>IF(E528="","",VLOOKUP(W528,図書名リスト!A:W,23,0))</f>
        <v/>
      </c>
      <c r="L528" s="5" t="str">
        <f>IF(E528="","",VLOOKUP(W528,図書名リスト!A:W,11,0))</f>
        <v/>
      </c>
      <c r="M528" s="35" t="str">
        <f>IF(E528="","",VLOOKUP(W528,図書名リスト!A:W,14,0))</f>
        <v/>
      </c>
      <c r="N528" s="36" t="str">
        <f>IF(E528="","",VLOOKUP(W528,図書名リスト!A:W,17,0))</f>
        <v/>
      </c>
      <c r="O528" s="5" t="str">
        <f>IF(E528="","",VLOOKUP(W528,図書名リスト!A:W,21,0))</f>
        <v/>
      </c>
      <c r="P528" s="5" t="str">
        <f>IF(E528="","",VLOOKUP(W528,図書名リスト!A:W,19,0))</f>
        <v/>
      </c>
      <c r="Q528" s="5" t="str">
        <f>IF(E528="","",VLOOKUP(W528,図書名リスト!A:W,20,0))</f>
        <v/>
      </c>
      <c r="R528" s="5" t="str">
        <f>IF(E528="","",VLOOKUP(W528,図書名リスト!A:W,22,0))</f>
        <v/>
      </c>
      <c r="S528" s="27" t="str">
        <f t="shared" si="80"/>
        <v xml:space="preserve"> </v>
      </c>
      <c r="T528" s="27" t="str">
        <f t="shared" si="81"/>
        <v>　</v>
      </c>
      <c r="U528" s="27" t="str">
        <f t="shared" si="82"/>
        <v xml:space="preserve"> </v>
      </c>
      <c r="V528" s="27">
        <f t="shared" si="83"/>
        <v>0</v>
      </c>
      <c r="W528" s="27" t="str">
        <f t="shared" si="84"/>
        <v/>
      </c>
      <c r="Z528" s="1" t="str">
        <f t="shared" si="76"/>
        <v/>
      </c>
      <c r="AA528" s="1" t="str">
        <f t="shared" si="77"/>
        <v/>
      </c>
      <c r="AB528" s="1" t="str">
        <f t="shared" si="78"/>
        <v/>
      </c>
      <c r="AC528" s="1" t="str">
        <f t="shared" si="79"/>
        <v/>
      </c>
    </row>
    <row r="529" spans="2:29" ht="57" customHeight="1" x14ac:dyDescent="0.2">
      <c r="B529" s="31"/>
      <c r="C529" s="7"/>
      <c r="D529" s="7"/>
      <c r="E529" s="32"/>
      <c r="F529" s="33"/>
      <c r="G529" s="31"/>
      <c r="H529" s="6" t="str">
        <f>IF(E529="","",VLOOKUP(E529,各種マスタ!A:C,2,0))</f>
        <v/>
      </c>
      <c r="I529" s="34" t="str">
        <f>IF(E529="","",VLOOKUP(W529,図書名リスト!A:W,5,0))</f>
        <v/>
      </c>
      <c r="J529" s="34" t="str">
        <f>IF(E529="","",VLOOKUP(W529,図書名リスト!A:W,9,0))</f>
        <v/>
      </c>
      <c r="K529" s="34" t="str">
        <f>IF(E529="","",VLOOKUP(W529,図書名リスト!A:W,23,0))</f>
        <v/>
      </c>
      <c r="L529" s="5" t="str">
        <f>IF(E529="","",VLOOKUP(W529,図書名リスト!A:W,11,0))</f>
        <v/>
      </c>
      <c r="M529" s="35" t="str">
        <f>IF(E529="","",VLOOKUP(W529,図書名リスト!A:W,14,0))</f>
        <v/>
      </c>
      <c r="N529" s="36" t="str">
        <f>IF(E529="","",VLOOKUP(W529,図書名リスト!A:W,17,0))</f>
        <v/>
      </c>
      <c r="O529" s="5" t="str">
        <f>IF(E529="","",VLOOKUP(W529,図書名リスト!A:W,21,0))</f>
        <v/>
      </c>
      <c r="P529" s="5" t="str">
        <f>IF(E529="","",VLOOKUP(W529,図書名リスト!A:W,19,0))</f>
        <v/>
      </c>
      <c r="Q529" s="5" t="str">
        <f>IF(E529="","",VLOOKUP(W529,図書名リスト!A:W,20,0))</f>
        <v/>
      </c>
      <c r="R529" s="5" t="str">
        <f>IF(E529="","",VLOOKUP(W529,図書名リスト!A:W,22,0))</f>
        <v/>
      </c>
      <c r="S529" s="27" t="str">
        <f t="shared" si="80"/>
        <v xml:space="preserve"> </v>
      </c>
      <c r="T529" s="27" t="str">
        <f t="shared" si="81"/>
        <v>　</v>
      </c>
      <c r="U529" s="27" t="str">
        <f t="shared" si="82"/>
        <v xml:space="preserve"> </v>
      </c>
      <c r="V529" s="27">
        <f t="shared" si="83"/>
        <v>0</v>
      </c>
      <c r="W529" s="27" t="str">
        <f t="shared" si="84"/>
        <v/>
      </c>
      <c r="Z529" s="1" t="str">
        <f t="shared" si="76"/>
        <v/>
      </c>
      <c r="AA529" s="1" t="str">
        <f t="shared" si="77"/>
        <v/>
      </c>
      <c r="AB529" s="1" t="str">
        <f t="shared" si="78"/>
        <v/>
      </c>
      <c r="AC529" s="1" t="str">
        <f t="shared" si="79"/>
        <v/>
      </c>
    </row>
    <row r="530" spans="2:29" ht="57" customHeight="1" x14ac:dyDescent="0.2">
      <c r="B530" s="31"/>
      <c r="C530" s="7"/>
      <c r="D530" s="7"/>
      <c r="E530" s="32"/>
      <c r="F530" s="33"/>
      <c r="G530" s="31"/>
      <c r="H530" s="6" t="str">
        <f>IF(E530="","",VLOOKUP(E530,各種マスタ!A:C,2,0))</f>
        <v/>
      </c>
      <c r="I530" s="34" t="str">
        <f>IF(E530="","",VLOOKUP(W530,図書名リスト!A:W,5,0))</f>
        <v/>
      </c>
      <c r="J530" s="34" t="str">
        <f>IF(E530="","",VLOOKUP(W530,図書名リスト!A:W,9,0))</f>
        <v/>
      </c>
      <c r="K530" s="34" t="str">
        <f>IF(E530="","",VLOOKUP(W530,図書名リスト!A:W,23,0))</f>
        <v/>
      </c>
      <c r="L530" s="5" t="str">
        <f>IF(E530="","",VLOOKUP(W530,図書名リスト!A:W,11,0))</f>
        <v/>
      </c>
      <c r="M530" s="35" t="str">
        <f>IF(E530="","",VLOOKUP(W530,図書名リスト!A:W,14,0))</f>
        <v/>
      </c>
      <c r="N530" s="36" t="str">
        <f>IF(E530="","",VLOOKUP(W530,図書名リスト!A:W,17,0))</f>
        <v/>
      </c>
      <c r="O530" s="5" t="str">
        <f>IF(E530="","",VLOOKUP(W530,図書名リスト!A:W,21,0))</f>
        <v/>
      </c>
      <c r="P530" s="5" t="str">
        <f>IF(E530="","",VLOOKUP(W530,図書名リスト!A:W,19,0))</f>
        <v/>
      </c>
      <c r="Q530" s="5" t="str">
        <f>IF(E530="","",VLOOKUP(W530,図書名リスト!A:W,20,0))</f>
        <v/>
      </c>
      <c r="R530" s="5" t="str">
        <f>IF(E530="","",VLOOKUP(W530,図書名リスト!A:W,22,0))</f>
        <v/>
      </c>
      <c r="S530" s="27" t="str">
        <f t="shared" si="80"/>
        <v xml:space="preserve"> </v>
      </c>
      <c r="T530" s="27" t="str">
        <f t="shared" si="81"/>
        <v>　</v>
      </c>
      <c r="U530" s="27" t="str">
        <f t="shared" si="82"/>
        <v xml:space="preserve"> </v>
      </c>
      <c r="V530" s="27">
        <f t="shared" si="83"/>
        <v>0</v>
      </c>
      <c r="W530" s="27" t="str">
        <f t="shared" si="84"/>
        <v/>
      </c>
      <c r="Z530" s="1" t="str">
        <f t="shared" si="76"/>
        <v/>
      </c>
      <c r="AA530" s="1" t="str">
        <f t="shared" si="77"/>
        <v/>
      </c>
      <c r="AB530" s="1" t="str">
        <f t="shared" si="78"/>
        <v/>
      </c>
      <c r="AC530" s="1" t="str">
        <f t="shared" si="79"/>
        <v/>
      </c>
    </row>
    <row r="531" spans="2:29" ht="57" customHeight="1" x14ac:dyDescent="0.2">
      <c r="B531" s="31"/>
      <c r="C531" s="7"/>
      <c r="D531" s="7"/>
      <c r="E531" s="32"/>
      <c r="F531" s="33"/>
      <c r="G531" s="31"/>
      <c r="H531" s="6" t="str">
        <f>IF(E531="","",VLOOKUP(E531,各種マスタ!A:C,2,0))</f>
        <v/>
      </c>
      <c r="I531" s="34" t="str">
        <f>IF(E531="","",VLOOKUP(W531,図書名リスト!A:W,5,0))</f>
        <v/>
      </c>
      <c r="J531" s="34" t="str">
        <f>IF(E531="","",VLOOKUP(W531,図書名リスト!A:W,9,0))</f>
        <v/>
      </c>
      <c r="K531" s="34" t="str">
        <f>IF(E531="","",VLOOKUP(W531,図書名リスト!A:W,23,0))</f>
        <v/>
      </c>
      <c r="L531" s="5" t="str">
        <f>IF(E531="","",VLOOKUP(W531,図書名リスト!A:W,11,0))</f>
        <v/>
      </c>
      <c r="M531" s="35" t="str">
        <f>IF(E531="","",VLOOKUP(W531,図書名リスト!A:W,14,0))</f>
        <v/>
      </c>
      <c r="N531" s="36" t="str">
        <f>IF(E531="","",VLOOKUP(W531,図書名リスト!A:W,17,0))</f>
        <v/>
      </c>
      <c r="O531" s="5" t="str">
        <f>IF(E531="","",VLOOKUP(W531,図書名リスト!A:W,21,0))</f>
        <v/>
      </c>
      <c r="P531" s="5" t="str">
        <f>IF(E531="","",VLOOKUP(W531,図書名リスト!A:W,19,0))</f>
        <v/>
      </c>
      <c r="Q531" s="5" t="str">
        <f>IF(E531="","",VLOOKUP(W531,図書名リスト!A:W,20,0))</f>
        <v/>
      </c>
      <c r="R531" s="5" t="str">
        <f>IF(E531="","",VLOOKUP(W531,図書名リスト!A:W,22,0))</f>
        <v/>
      </c>
      <c r="S531" s="27" t="str">
        <f t="shared" si="80"/>
        <v xml:space="preserve"> </v>
      </c>
      <c r="T531" s="27" t="str">
        <f t="shared" si="81"/>
        <v>　</v>
      </c>
      <c r="U531" s="27" t="str">
        <f t="shared" si="82"/>
        <v xml:space="preserve"> </v>
      </c>
      <c r="V531" s="27">
        <f t="shared" si="83"/>
        <v>0</v>
      </c>
      <c r="W531" s="27" t="str">
        <f t="shared" si="84"/>
        <v/>
      </c>
      <c r="Z531" s="1" t="str">
        <f t="shared" si="76"/>
        <v/>
      </c>
      <c r="AA531" s="1" t="str">
        <f t="shared" si="77"/>
        <v/>
      </c>
      <c r="AB531" s="1" t="str">
        <f t="shared" si="78"/>
        <v/>
      </c>
      <c r="AC531" s="1" t="str">
        <f t="shared" si="79"/>
        <v/>
      </c>
    </row>
    <row r="532" spans="2:29" ht="57" customHeight="1" x14ac:dyDescent="0.2">
      <c r="B532" s="31"/>
      <c r="C532" s="7"/>
      <c r="D532" s="7"/>
      <c r="E532" s="32"/>
      <c r="F532" s="33"/>
      <c r="G532" s="31"/>
      <c r="H532" s="6" t="str">
        <f>IF(E532="","",VLOOKUP(E532,各種マスタ!A:C,2,0))</f>
        <v/>
      </c>
      <c r="I532" s="34" t="str">
        <f>IF(E532="","",VLOOKUP(W532,図書名リスト!A:W,5,0))</f>
        <v/>
      </c>
      <c r="J532" s="34" t="str">
        <f>IF(E532="","",VLOOKUP(W532,図書名リスト!A:W,9,0))</f>
        <v/>
      </c>
      <c r="K532" s="34" t="str">
        <f>IF(E532="","",VLOOKUP(W532,図書名リスト!A:W,23,0))</f>
        <v/>
      </c>
      <c r="L532" s="5" t="str">
        <f>IF(E532="","",VLOOKUP(W532,図書名リスト!A:W,11,0))</f>
        <v/>
      </c>
      <c r="M532" s="35" t="str">
        <f>IF(E532="","",VLOOKUP(W532,図書名リスト!A:W,14,0))</f>
        <v/>
      </c>
      <c r="N532" s="36" t="str">
        <f>IF(E532="","",VLOOKUP(W532,図書名リスト!A:W,17,0))</f>
        <v/>
      </c>
      <c r="O532" s="5" t="str">
        <f>IF(E532="","",VLOOKUP(W532,図書名リスト!A:W,21,0))</f>
        <v/>
      </c>
      <c r="P532" s="5" t="str">
        <f>IF(E532="","",VLOOKUP(W532,図書名リスト!A:W,19,0))</f>
        <v/>
      </c>
      <c r="Q532" s="5" t="str">
        <f>IF(E532="","",VLOOKUP(W532,図書名リスト!A:W,20,0))</f>
        <v/>
      </c>
      <c r="R532" s="5" t="str">
        <f>IF(E532="","",VLOOKUP(W532,図書名リスト!A:W,22,0))</f>
        <v/>
      </c>
      <c r="S532" s="27" t="str">
        <f t="shared" si="80"/>
        <v xml:space="preserve"> </v>
      </c>
      <c r="T532" s="27" t="str">
        <f t="shared" si="81"/>
        <v>　</v>
      </c>
      <c r="U532" s="27" t="str">
        <f t="shared" si="82"/>
        <v xml:space="preserve"> </v>
      </c>
      <c r="V532" s="27">
        <f t="shared" si="83"/>
        <v>0</v>
      </c>
      <c r="W532" s="27" t="str">
        <f t="shared" si="84"/>
        <v/>
      </c>
      <c r="Z532" s="1" t="str">
        <f t="shared" si="76"/>
        <v/>
      </c>
      <c r="AA532" s="1" t="str">
        <f t="shared" si="77"/>
        <v/>
      </c>
      <c r="AB532" s="1" t="str">
        <f t="shared" si="78"/>
        <v/>
      </c>
      <c r="AC532" s="1" t="str">
        <f t="shared" si="79"/>
        <v/>
      </c>
    </row>
    <row r="533" spans="2:29" ht="57" customHeight="1" x14ac:dyDescent="0.2">
      <c r="B533" s="31"/>
      <c r="C533" s="7"/>
      <c r="D533" s="7"/>
      <c r="E533" s="32"/>
      <c r="F533" s="33"/>
      <c r="G533" s="31"/>
      <c r="H533" s="6" t="str">
        <f>IF(E533="","",VLOOKUP(E533,各種マスタ!A:C,2,0))</f>
        <v/>
      </c>
      <c r="I533" s="34" t="str">
        <f>IF(E533="","",VLOOKUP(W533,図書名リスト!A:W,5,0))</f>
        <v/>
      </c>
      <c r="J533" s="34" t="str">
        <f>IF(E533="","",VLOOKUP(W533,図書名リスト!A:W,9,0))</f>
        <v/>
      </c>
      <c r="K533" s="34" t="str">
        <f>IF(E533="","",VLOOKUP(W533,図書名リスト!A:W,23,0))</f>
        <v/>
      </c>
      <c r="L533" s="5" t="str">
        <f>IF(E533="","",VLOOKUP(W533,図書名リスト!A:W,11,0))</f>
        <v/>
      </c>
      <c r="M533" s="35" t="str">
        <f>IF(E533="","",VLOOKUP(W533,図書名リスト!A:W,14,0))</f>
        <v/>
      </c>
      <c r="N533" s="36" t="str">
        <f>IF(E533="","",VLOOKUP(W533,図書名リスト!A:W,17,0))</f>
        <v/>
      </c>
      <c r="O533" s="5" t="str">
        <f>IF(E533="","",VLOOKUP(W533,図書名リスト!A:W,21,0))</f>
        <v/>
      </c>
      <c r="P533" s="5" t="str">
        <f>IF(E533="","",VLOOKUP(W533,図書名リスト!A:W,19,0))</f>
        <v/>
      </c>
      <c r="Q533" s="5" t="str">
        <f>IF(E533="","",VLOOKUP(W533,図書名リスト!A:W,20,0))</f>
        <v/>
      </c>
      <c r="R533" s="5" t="str">
        <f>IF(E533="","",VLOOKUP(W533,図書名リスト!A:W,22,0))</f>
        <v/>
      </c>
      <c r="S533" s="27" t="str">
        <f t="shared" si="80"/>
        <v xml:space="preserve"> </v>
      </c>
      <c r="T533" s="27" t="str">
        <f t="shared" si="81"/>
        <v>　</v>
      </c>
      <c r="U533" s="27" t="str">
        <f t="shared" si="82"/>
        <v xml:space="preserve"> </v>
      </c>
      <c r="V533" s="27">
        <f t="shared" si="83"/>
        <v>0</v>
      </c>
      <c r="W533" s="27" t="str">
        <f t="shared" si="84"/>
        <v/>
      </c>
      <c r="Z533" s="1" t="str">
        <f t="shared" si="76"/>
        <v/>
      </c>
      <c r="AA533" s="1" t="str">
        <f t="shared" si="77"/>
        <v/>
      </c>
      <c r="AB533" s="1" t="str">
        <f t="shared" si="78"/>
        <v/>
      </c>
      <c r="AC533" s="1" t="str">
        <f t="shared" si="79"/>
        <v/>
      </c>
    </row>
    <row r="534" spans="2:29" ht="57" customHeight="1" x14ac:dyDescent="0.2">
      <c r="B534" s="31"/>
      <c r="C534" s="7"/>
      <c r="D534" s="7"/>
      <c r="E534" s="32"/>
      <c r="F534" s="33"/>
      <c r="G534" s="31"/>
      <c r="H534" s="6" t="str">
        <f>IF(E534="","",VLOOKUP(E534,各種マスタ!A:C,2,0))</f>
        <v/>
      </c>
      <c r="I534" s="34" t="str">
        <f>IF(E534="","",VLOOKUP(W534,図書名リスト!A:W,5,0))</f>
        <v/>
      </c>
      <c r="J534" s="34" t="str">
        <f>IF(E534="","",VLOOKUP(W534,図書名リスト!A:W,9,0))</f>
        <v/>
      </c>
      <c r="K534" s="34" t="str">
        <f>IF(E534="","",VLOOKUP(W534,図書名リスト!A:W,23,0))</f>
        <v/>
      </c>
      <c r="L534" s="5" t="str">
        <f>IF(E534="","",VLOOKUP(W534,図書名リスト!A:W,11,0))</f>
        <v/>
      </c>
      <c r="M534" s="35" t="str">
        <f>IF(E534="","",VLOOKUP(W534,図書名リスト!A:W,14,0))</f>
        <v/>
      </c>
      <c r="N534" s="36" t="str">
        <f>IF(E534="","",VLOOKUP(W534,図書名リスト!A:W,17,0))</f>
        <v/>
      </c>
      <c r="O534" s="5" t="str">
        <f>IF(E534="","",VLOOKUP(W534,図書名リスト!A:W,21,0))</f>
        <v/>
      </c>
      <c r="P534" s="5" t="str">
        <f>IF(E534="","",VLOOKUP(W534,図書名リスト!A:W,19,0))</f>
        <v/>
      </c>
      <c r="Q534" s="5" t="str">
        <f>IF(E534="","",VLOOKUP(W534,図書名リスト!A:W,20,0))</f>
        <v/>
      </c>
      <c r="R534" s="5" t="str">
        <f>IF(E534="","",VLOOKUP(W534,図書名リスト!A:W,22,0))</f>
        <v/>
      </c>
      <c r="S534" s="27" t="str">
        <f t="shared" si="80"/>
        <v xml:space="preserve"> </v>
      </c>
      <c r="T534" s="27" t="str">
        <f t="shared" si="81"/>
        <v>　</v>
      </c>
      <c r="U534" s="27" t="str">
        <f t="shared" si="82"/>
        <v xml:space="preserve"> </v>
      </c>
      <c r="V534" s="27">
        <f t="shared" si="83"/>
        <v>0</v>
      </c>
      <c r="W534" s="27" t="str">
        <f t="shared" si="84"/>
        <v/>
      </c>
      <c r="Z534" s="1" t="str">
        <f t="shared" si="76"/>
        <v/>
      </c>
      <c r="AA534" s="1" t="str">
        <f t="shared" si="77"/>
        <v/>
      </c>
      <c r="AB534" s="1" t="str">
        <f t="shared" si="78"/>
        <v/>
      </c>
      <c r="AC534" s="1" t="str">
        <f t="shared" si="79"/>
        <v/>
      </c>
    </row>
    <row r="535" spans="2:29" ht="57" customHeight="1" x14ac:dyDescent="0.2">
      <c r="B535" s="31"/>
      <c r="C535" s="7"/>
      <c r="D535" s="7"/>
      <c r="E535" s="32"/>
      <c r="F535" s="33"/>
      <c r="G535" s="31"/>
      <c r="H535" s="6" t="str">
        <f>IF(E535="","",VLOOKUP(E535,各種マスタ!A:C,2,0))</f>
        <v/>
      </c>
      <c r="I535" s="34" t="str">
        <f>IF(E535="","",VLOOKUP(W535,図書名リスト!A:W,5,0))</f>
        <v/>
      </c>
      <c r="J535" s="34" t="str">
        <f>IF(E535="","",VLOOKUP(W535,図書名リスト!A:W,9,0))</f>
        <v/>
      </c>
      <c r="K535" s="34" t="str">
        <f>IF(E535="","",VLOOKUP(W535,図書名リスト!A:W,23,0))</f>
        <v/>
      </c>
      <c r="L535" s="5" t="str">
        <f>IF(E535="","",VLOOKUP(W535,図書名リスト!A:W,11,0))</f>
        <v/>
      </c>
      <c r="M535" s="35" t="str">
        <f>IF(E535="","",VLOOKUP(W535,図書名リスト!A:W,14,0))</f>
        <v/>
      </c>
      <c r="N535" s="36" t="str">
        <f>IF(E535="","",VLOOKUP(W535,図書名リスト!A:W,17,0))</f>
        <v/>
      </c>
      <c r="O535" s="5" t="str">
        <f>IF(E535="","",VLOOKUP(W535,図書名リスト!A:W,21,0))</f>
        <v/>
      </c>
      <c r="P535" s="5" t="str">
        <f>IF(E535="","",VLOOKUP(W535,図書名リスト!A:W,19,0))</f>
        <v/>
      </c>
      <c r="Q535" s="5" t="str">
        <f>IF(E535="","",VLOOKUP(W535,図書名リスト!A:W,20,0))</f>
        <v/>
      </c>
      <c r="R535" s="5" t="str">
        <f>IF(E535="","",VLOOKUP(W535,図書名リスト!A:W,22,0))</f>
        <v/>
      </c>
      <c r="S535" s="27" t="str">
        <f t="shared" si="80"/>
        <v xml:space="preserve"> </v>
      </c>
      <c r="T535" s="27" t="str">
        <f t="shared" si="81"/>
        <v>　</v>
      </c>
      <c r="U535" s="27" t="str">
        <f t="shared" si="82"/>
        <v xml:space="preserve"> </v>
      </c>
      <c r="V535" s="27">
        <f t="shared" si="83"/>
        <v>0</v>
      </c>
      <c r="W535" s="27" t="str">
        <f t="shared" si="84"/>
        <v/>
      </c>
      <c r="Z535" s="1" t="str">
        <f t="shared" si="76"/>
        <v/>
      </c>
      <c r="AA535" s="1" t="str">
        <f t="shared" si="77"/>
        <v/>
      </c>
      <c r="AB535" s="1" t="str">
        <f t="shared" si="78"/>
        <v/>
      </c>
      <c r="AC535" s="1" t="str">
        <f t="shared" si="79"/>
        <v/>
      </c>
    </row>
    <row r="536" spans="2:29" ht="57" customHeight="1" x14ac:dyDescent="0.2">
      <c r="B536" s="31"/>
      <c r="C536" s="7"/>
      <c r="D536" s="7"/>
      <c r="E536" s="32"/>
      <c r="F536" s="33"/>
      <c r="G536" s="31"/>
      <c r="H536" s="6" t="str">
        <f>IF(E536="","",VLOOKUP(E536,各種マスタ!A:C,2,0))</f>
        <v/>
      </c>
      <c r="I536" s="34" t="str">
        <f>IF(E536="","",VLOOKUP(W536,図書名リスト!A:W,5,0))</f>
        <v/>
      </c>
      <c r="J536" s="34" t="str">
        <f>IF(E536="","",VLOOKUP(W536,図書名リスト!A:W,9,0))</f>
        <v/>
      </c>
      <c r="K536" s="34" t="str">
        <f>IF(E536="","",VLOOKUP(W536,図書名リスト!A:W,23,0))</f>
        <v/>
      </c>
      <c r="L536" s="5" t="str">
        <f>IF(E536="","",VLOOKUP(W536,図書名リスト!A:W,11,0))</f>
        <v/>
      </c>
      <c r="M536" s="35" t="str">
        <f>IF(E536="","",VLOOKUP(W536,図書名リスト!A:W,14,0))</f>
        <v/>
      </c>
      <c r="N536" s="36" t="str">
        <f>IF(E536="","",VLOOKUP(W536,図書名リスト!A:W,17,0))</f>
        <v/>
      </c>
      <c r="O536" s="5" t="str">
        <f>IF(E536="","",VLOOKUP(W536,図書名リスト!A:W,21,0))</f>
        <v/>
      </c>
      <c r="P536" s="5" t="str">
        <f>IF(E536="","",VLOOKUP(W536,図書名リスト!A:W,19,0))</f>
        <v/>
      </c>
      <c r="Q536" s="5" t="str">
        <f>IF(E536="","",VLOOKUP(W536,図書名リスト!A:W,20,0))</f>
        <v/>
      </c>
      <c r="R536" s="5" t="str">
        <f>IF(E536="","",VLOOKUP(W536,図書名リスト!A:W,22,0))</f>
        <v/>
      </c>
      <c r="S536" s="27" t="str">
        <f t="shared" si="80"/>
        <v xml:space="preserve"> </v>
      </c>
      <c r="T536" s="27" t="str">
        <f t="shared" si="81"/>
        <v>　</v>
      </c>
      <c r="U536" s="27" t="str">
        <f t="shared" si="82"/>
        <v xml:space="preserve"> </v>
      </c>
      <c r="V536" s="27">
        <f t="shared" si="83"/>
        <v>0</v>
      </c>
      <c r="W536" s="27" t="str">
        <f t="shared" si="84"/>
        <v/>
      </c>
      <c r="Z536" s="1" t="str">
        <f t="shared" si="76"/>
        <v/>
      </c>
      <c r="AA536" s="1" t="str">
        <f t="shared" si="77"/>
        <v/>
      </c>
      <c r="AB536" s="1" t="str">
        <f t="shared" si="78"/>
        <v/>
      </c>
      <c r="AC536" s="1" t="str">
        <f t="shared" si="79"/>
        <v/>
      </c>
    </row>
    <row r="537" spans="2:29" ht="57" customHeight="1" x14ac:dyDescent="0.2">
      <c r="B537" s="31"/>
      <c r="C537" s="7"/>
      <c r="D537" s="7"/>
      <c r="E537" s="32"/>
      <c r="F537" s="33"/>
      <c r="G537" s="31"/>
      <c r="H537" s="6" t="str">
        <f>IF(E537="","",VLOOKUP(E537,各種マスタ!A:C,2,0))</f>
        <v/>
      </c>
      <c r="I537" s="34" t="str">
        <f>IF(E537="","",VLOOKUP(W537,図書名リスト!A:W,5,0))</f>
        <v/>
      </c>
      <c r="J537" s="34" t="str">
        <f>IF(E537="","",VLOOKUP(W537,図書名リスト!A:W,9,0))</f>
        <v/>
      </c>
      <c r="K537" s="34" t="str">
        <f>IF(E537="","",VLOOKUP(W537,図書名リスト!A:W,23,0))</f>
        <v/>
      </c>
      <c r="L537" s="5" t="str">
        <f>IF(E537="","",VLOOKUP(W537,図書名リスト!A:W,11,0))</f>
        <v/>
      </c>
      <c r="M537" s="35" t="str">
        <f>IF(E537="","",VLOOKUP(W537,図書名リスト!A:W,14,0))</f>
        <v/>
      </c>
      <c r="N537" s="36" t="str">
        <f>IF(E537="","",VLOOKUP(W537,図書名リスト!A:W,17,0))</f>
        <v/>
      </c>
      <c r="O537" s="5" t="str">
        <f>IF(E537="","",VLOOKUP(W537,図書名リスト!A:W,21,0))</f>
        <v/>
      </c>
      <c r="P537" s="5" t="str">
        <f>IF(E537="","",VLOOKUP(W537,図書名リスト!A:W,19,0))</f>
        <v/>
      </c>
      <c r="Q537" s="5" t="str">
        <f>IF(E537="","",VLOOKUP(W537,図書名リスト!A:W,20,0))</f>
        <v/>
      </c>
      <c r="R537" s="5" t="str">
        <f>IF(E537="","",VLOOKUP(W537,図書名リスト!A:W,22,0))</f>
        <v/>
      </c>
      <c r="S537" s="27" t="str">
        <f t="shared" si="80"/>
        <v xml:space="preserve"> </v>
      </c>
      <c r="T537" s="27" t="str">
        <f t="shared" si="81"/>
        <v>　</v>
      </c>
      <c r="U537" s="27" t="str">
        <f t="shared" si="82"/>
        <v xml:space="preserve"> </v>
      </c>
      <c r="V537" s="27">
        <f t="shared" si="83"/>
        <v>0</v>
      </c>
      <c r="W537" s="27" t="str">
        <f t="shared" si="84"/>
        <v/>
      </c>
      <c r="Z537" s="1" t="str">
        <f t="shared" si="76"/>
        <v/>
      </c>
      <c r="AA537" s="1" t="str">
        <f t="shared" si="77"/>
        <v/>
      </c>
      <c r="AB537" s="1" t="str">
        <f t="shared" si="78"/>
        <v/>
      </c>
      <c r="AC537" s="1" t="str">
        <f t="shared" si="79"/>
        <v/>
      </c>
    </row>
    <row r="538" spans="2:29" ht="57" customHeight="1" x14ac:dyDescent="0.2">
      <c r="B538" s="31"/>
      <c r="C538" s="7"/>
      <c r="D538" s="7"/>
      <c r="E538" s="32"/>
      <c r="F538" s="33"/>
      <c r="G538" s="31"/>
      <c r="H538" s="6" t="str">
        <f>IF(E538="","",VLOOKUP(E538,各種マスタ!A:C,2,0))</f>
        <v/>
      </c>
      <c r="I538" s="34" t="str">
        <f>IF(E538="","",VLOOKUP(W538,図書名リスト!A:W,5,0))</f>
        <v/>
      </c>
      <c r="J538" s="34" t="str">
        <f>IF(E538="","",VLOOKUP(W538,図書名リスト!A:W,9,0))</f>
        <v/>
      </c>
      <c r="K538" s="34" t="str">
        <f>IF(E538="","",VLOOKUP(W538,図書名リスト!A:W,23,0))</f>
        <v/>
      </c>
      <c r="L538" s="5" t="str">
        <f>IF(E538="","",VLOOKUP(W538,図書名リスト!A:W,11,0))</f>
        <v/>
      </c>
      <c r="M538" s="35" t="str">
        <f>IF(E538="","",VLOOKUP(W538,図書名リスト!A:W,14,0))</f>
        <v/>
      </c>
      <c r="N538" s="36" t="str">
        <f>IF(E538="","",VLOOKUP(W538,図書名リスト!A:W,17,0))</f>
        <v/>
      </c>
      <c r="O538" s="5" t="str">
        <f>IF(E538="","",VLOOKUP(W538,図書名リスト!A:W,21,0))</f>
        <v/>
      </c>
      <c r="P538" s="5" t="str">
        <f>IF(E538="","",VLOOKUP(W538,図書名リスト!A:W,19,0))</f>
        <v/>
      </c>
      <c r="Q538" s="5" t="str">
        <f>IF(E538="","",VLOOKUP(W538,図書名リスト!A:W,20,0))</f>
        <v/>
      </c>
      <c r="R538" s="5" t="str">
        <f>IF(E538="","",VLOOKUP(W538,図書名リスト!A:W,22,0))</f>
        <v/>
      </c>
      <c r="S538" s="27" t="str">
        <f t="shared" si="80"/>
        <v xml:space="preserve"> </v>
      </c>
      <c r="T538" s="27" t="str">
        <f t="shared" si="81"/>
        <v>　</v>
      </c>
      <c r="U538" s="27" t="str">
        <f t="shared" si="82"/>
        <v xml:space="preserve"> </v>
      </c>
      <c r="V538" s="27">
        <f t="shared" si="83"/>
        <v>0</v>
      </c>
      <c r="W538" s="27" t="str">
        <f t="shared" si="84"/>
        <v/>
      </c>
      <c r="Z538" s="1" t="str">
        <f t="shared" si="76"/>
        <v/>
      </c>
      <c r="AA538" s="1" t="str">
        <f t="shared" si="77"/>
        <v/>
      </c>
      <c r="AB538" s="1" t="str">
        <f t="shared" si="78"/>
        <v/>
      </c>
      <c r="AC538" s="1" t="str">
        <f t="shared" si="79"/>
        <v/>
      </c>
    </row>
    <row r="539" spans="2:29" ht="57" customHeight="1" x14ac:dyDescent="0.2">
      <c r="B539" s="31"/>
      <c r="C539" s="7"/>
      <c r="D539" s="7"/>
      <c r="E539" s="32"/>
      <c r="F539" s="33"/>
      <c r="G539" s="31"/>
      <c r="H539" s="6" t="str">
        <f>IF(E539="","",VLOOKUP(E539,各種マスタ!A:C,2,0))</f>
        <v/>
      </c>
      <c r="I539" s="34" t="str">
        <f>IF(E539="","",VLOOKUP(W539,図書名リスト!A:W,5,0))</f>
        <v/>
      </c>
      <c r="J539" s="34" t="str">
        <f>IF(E539="","",VLOOKUP(W539,図書名リスト!A:W,9,0))</f>
        <v/>
      </c>
      <c r="K539" s="34" t="str">
        <f>IF(E539="","",VLOOKUP(W539,図書名リスト!A:W,23,0))</f>
        <v/>
      </c>
      <c r="L539" s="5" t="str">
        <f>IF(E539="","",VLOOKUP(W539,図書名リスト!A:W,11,0))</f>
        <v/>
      </c>
      <c r="M539" s="35" t="str">
        <f>IF(E539="","",VLOOKUP(W539,図書名リスト!A:W,14,0))</f>
        <v/>
      </c>
      <c r="N539" s="36" t="str">
        <f>IF(E539="","",VLOOKUP(W539,図書名リスト!A:W,17,0))</f>
        <v/>
      </c>
      <c r="O539" s="5" t="str">
        <f>IF(E539="","",VLOOKUP(W539,図書名リスト!A:W,21,0))</f>
        <v/>
      </c>
      <c r="P539" s="5" t="str">
        <f>IF(E539="","",VLOOKUP(W539,図書名リスト!A:W,19,0))</f>
        <v/>
      </c>
      <c r="Q539" s="5" t="str">
        <f>IF(E539="","",VLOOKUP(W539,図書名リスト!A:W,20,0))</f>
        <v/>
      </c>
      <c r="R539" s="5" t="str">
        <f>IF(E539="","",VLOOKUP(W539,図書名リスト!A:W,22,0))</f>
        <v/>
      </c>
      <c r="S539" s="27" t="str">
        <f t="shared" si="80"/>
        <v xml:space="preserve"> </v>
      </c>
      <c r="T539" s="27" t="str">
        <f t="shared" si="81"/>
        <v>　</v>
      </c>
      <c r="U539" s="27" t="str">
        <f t="shared" si="82"/>
        <v xml:space="preserve"> </v>
      </c>
      <c r="V539" s="27">
        <f t="shared" si="83"/>
        <v>0</v>
      </c>
      <c r="W539" s="27" t="str">
        <f t="shared" si="84"/>
        <v/>
      </c>
      <c r="Z539" s="1" t="str">
        <f t="shared" si="76"/>
        <v/>
      </c>
      <c r="AA539" s="1" t="str">
        <f t="shared" si="77"/>
        <v/>
      </c>
      <c r="AB539" s="1" t="str">
        <f t="shared" si="78"/>
        <v/>
      </c>
      <c r="AC539" s="1" t="str">
        <f t="shared" si="79"/>
        <v/>
      </c>
    </row>
    <row r="540" spans="2:29" ht="57" customHeight="1" x14ac:dyDescent="0.2">
      <c r="B540" s="31"/>
      <c r="C540" s="7"/>
      <c r="D540" s="7"/>
      <c r="E540" s="32"/>
      <c r="F540" s="33"/>
      <c r="G540" s="31"/>
      <c r="H540" s="6" t="str">
        <f>IF(E540="","",VLOOKUP(E540,各種マスタ!A:C,2,0))</f>
        <v/>
      </c>
      <c r="I540" s="34" t="str">
        <f>IF(E540="","",VLOOKUP(W540,図書名リスト!A:W,5,0))</f>
        <v/>
      </c>
      <c r="J540" s="34" t="str">
        <f>IF(E540="","",VLOOKUP(W540,図書名リスト!A:W,9,0))</f>
        <v/>
      </c>
      <c r="K540" s="34" t="str">
        <f>IF(E540="","",VLOOKUP(W540,図書名リスト!A:W,23,0))</f>
        <v/>
      </c>
      <c r="L540" s="5" t="str">
        <f>IF(E540="","",VLOOKUP(W540,図書名リスト!A:W,11,0))</f>
        <v/>
      </c>
      <c r="M540" s="35" t="str">
        <f>IF(E540="","",VLOOKUP(W540,図書名リスト!A:W,14,0))</f>
        <v/>
      </c>
      <c r="N540" s="36" t="str">
        <f>IF(E540="","",VLOOKUP(W540,図書名リスト!A:W,17,0))</f>
        <v/>
      </c>
      <c r="O540" s="5" t="str">
        <f>IF(E540="","",VLOOKUP(W540,図書名リスト!A:W,21,0))</f>
        <v/>
      </c>
      <c r="P540" s="5" t="str">
        <f>IF(E540="","",VLOOKUP(W540,図書名リスト!A:W,19,0))</f>
        <v/>
      </c>
      <c r="Q540" s="5" t="str">
        <f>IF(E540="","",VLOOKUP(W540,図書名リスト!A:W,20,0))</f>
        <v/>
      </c>
      <c r="R540" s="5" t="str">
        <f>IF(E540="","",VLOOKUP(W540,図書名リスト!A:W,22,0))</f>
        <v/>
      </c>
      <c r="S540" s="27" t="str">
        <f t="shared" si="80"/>
        <v xml:space="preserve"> </v>
      </c>
      <c r="T540" s="27" t="str">
        <f t="shared" si="81"/>
        <v>　</v>
      </c>
      <c r="U540" s="27" t="str">
        <f t="shared" si="82"/>
        <v xml:space="preserve"> </v>
      </c>
      <c r="V540" s="27">
        <f t="shared" si="83"/>
        <v>0</v>
      </c>
      <c r="W540" s="27" t="str">
        <f t="shared" si="84"/>
        <v/>
      </c>
      <c r="Z540" s="1" t="str">
        <f t="shared" si="76"/>
        <v/>
      </c>
      <c r="AA540" s="1" t="str">
        <f t="shared" si="77"/>
        <v/>
      </c>
      <c r="AB540" s="1" t="str">
        <f t="shared" si="78"/>
        <v/>
      </c>
      <c r="AC540" s="1" t="str">
        <f t="shared" si="79"/>
        <v/>
      </c>
    </row>
    <row r="541" spans="2:29" ht="57" customHeight="1" x14ac:dyDescent="0.2">
      <c r="B541" s="31"/>
      <c r="C541" s="7"/>
      <c r="D541" s="7"/>
      <c r="E541" s="32"/>
      <c r="F541" s="33"/>
      <c r="G541" s="31"/>
      <c r="H541" s="6" t="str">
        <f>IF(E541="","",VLOOKUP(E541,各種マスタ!A:C,2,0))</f>
        <v/>
      </c>
      <c r="I541" s="34" t="str">
        <f>IF(E541="","",VLOOKUP(W541,図書名リスト!A:W,5,0))</f>
        <v/>
      </c>
      <c r="J541" s="34" t="str">
        <f>IF(E541="","",VLOOKUP(W541,図書名リスト!A:W,9,0))</f>
        <v/>
      </c>
      <c r="K541" s="34" t="str">
        <f>IF(E541="","",VLOOKUP(W541,図書名リスト!A:W,23,0))</f>
        <v/>
      </c>
      <c r="L541" s="5" t="str">
        <f>IF(E541="","",VLOOKUP(W541,図書名リスト!A:W,11,0))</f>
        <v/>
      </c>
      <c r="M541" s="35" t="str">
        <f>IF(E541="","",VLOOKUP(W541,図書名リスト!A:W,14,0))</f>
        <v/>
      </c>
      <c r="N541" s="36" t="str">
        <f>IF(E541="","",VLOOKUP(W541,図書名リスト!A:W,17,0))</f>
        <v/>
      </c>
      <c r="O541" s="5" t="str">
        <f>IF(E541="","",VLOOKUP(W541,図書名リスト!A:W,21,0))</f>
        <v/>
      </c>
      <c r="P541" s="5" t="str">
        <f>IF(E541="","",VLOOKUP(W541,図書名リスト!A:W,19,0))</f>
        <v/>
      </c>
      <c r="Q541" s="5" t="str">
        <f>IF(E541="","",VLOOKUP(W541,図書名リスト!A:W,20,0))</f>
        <v/>
      </c>
      <c r="R541" s="5" t="str">
        <f>IF(E541="","",VLOOKUP(W541,図書名リスト!A:W,22,0))</f>
        <v/>
      </c>
      <c r="S541" s="27" t="str">
        <f t="shared" si="80"/>
        <v xml:space="preserve"> </v>
      </c>
      <c r="T541" s="27" t="str">
        <f t="shared" si="81"/>
        <v>　</v>
      </c>
      <c r="U541" s="27" t="str">
        <f t="shared" si="82"/>
        <v xml:space="preserve"> </v>
      </c>
      <c r="V541" s="27">
        <f t="shared" si="83"/>
        <v>0</v>
      </c>
      <c r="W541" s="27" t="str">
        <f t="shared" si="84"/>
        <v/>
      </c>
      <c r="Z541" s="1" t="str">
        <f t="shared" si="76"/>
        <v/>
      </c>
      <c r="AA541" s="1" t="str">
        <f t="shared" si="77"/>
        <v/>
      </c>
      <c r="AB541" s="1" t="str">
        <f t="shared" si="78"/>
        <v/>
      </c>
      <c r="AC541" s="1" t="str">
        <f t="shared" si="79"/>
        <v/>
      </c>
    </row>
    <row r="542" spans="2:29" ht="57" customHeight="1" x14ac:dyDescent="0.2">
      <c r="B542" s="31"/>
      <c r="C542" s="7"/>
      <c r="D542" s="7"/>
      <c r="E542" s="32"/>
      <c r="F542" s="33"/>
      <c r="G542" s="31"/>
      <c r="H542" s="6" t="str">
        <f>IF(E542="","",VLOOKUP(E542,各種マスタ!A:C,2,0))</f>
        <v/>
      </c>
      <c r="I542" s="34" t="str">
        <f>IF(E542="","",VLOOKUP(W542,図書名リスト!A:W,5,0))</f>
        <v/>
      </c>
      <c r="J542" s="34" t="str">
        <f>IF(E542="","",VLOOKUP(W542,図書名リスト!A:W,9,0))</f>
        <v/>
      </c>
      <c r="K542" s="34" t="str">
        <f>IF(E542="","",VLOOKUP(W542,図書名リスト!A:W,23,0))</f>
        <v/>
      </c>
      <c r="L542" s="5" t="str">
        <f>IF(E542="","",VLOOKUP(W542,図書名リスト!A:W,11,0))</f>
        <v/>
      </c>
      <c r="M542" s="35" t="str">
        <f>IF(E542="","",VLOOKUP(W542,図書名リスト!A:W,14,0))</f>
        <v/>
      </c>
      <c r="N542" s="36" t="str">
        <f>IF(E542="","",VLOOKUP(W542,図書名リスト!A:W,17,0))</f>
        <v/>
      </c>
      <c r="O542" s="5" t="str">
        <f>IF(E542="","",VLOOKUP(W542,図書名リスト!A:W,21,0))</f>
        <v/>
      </c>
      <c r="P542" s="5" t="str">
        <f>IF(E542="","",VLOOKUP(W542,図書名リスト!A:W,19,0))</f>
        <v/>
      </c>
      <c r="Q542" s="5" t="str">
        <f>IF(E542="","",VLOOKUP(W542,図書名リスト!A:W,20,0))</f>
        <v/>
      </c>
      <c r="R542" s="5" t="str">
        <f>IF(E542="","",VLOOKUP(W542,図書名リスト!A:W,22,0))</f>
        <v/>
      </c>
      <c r="S542" s="27" t="str">
        <f t="shared" si="80"/>
        <v xml:space="preserve"> </v>
      </c>
      <c r="T542" s="27" t="str">
        <f t="shared" si="81"/>
        <v>　</v>
      </c>
      <c r="U542" s="27" t="str">
        <f t="shared" si="82"/>
        <v xml:space="preserve"> </v>
      </c>
      <c r="V542" s="27">
        <f t="shared" si="83"/>
        <v>0</v>
      </c>
      <c r="W542" s="27" t="str">
        <f t="shared" si="84"/>
        <v/>
      </c>
      <c r="Z542" s="1" t="str">
        <f t="shared" si="76"/>
        <v/>
      </c>
      <c r="AA542" s="1" t="str">
        <f t="shared" si="77"/>
        <v/>
      </c>
      <c r="AB542" s="1" t="str">
        <f t="shared" si="78"/>
        <v/>
      </c>
      <c r="AC542" s="1" t="str">
        <f t="shared" si="79"/>
        <v/>
      </c>
    </row>
    <row r="543" spans="2:29" ht="57" customHeight="1" x14ac:dyDescent="0.2">
      <c r="B543" s="31"/>
      <c r="C543" s="7"/>
      <c r="D543" s="7"/>
      <c r="E543" s="32"/>
      <c r="F543" s="33"/>
      <c r="G543" s="31"/>
      <c r="H543" s="6" t="str">
        <f>IF(E543="","",VLOOKUP(E543,各種マスタ!A:C,2,0))</f>
        <v/>
      </c>
      <c r="I543" s="34" t="str">
        <f>IF(E543="","",VLOOKUP(W543,図書名リスト!A:W,5,0))</f>
        <v/>
      </c>
      <c r="J543" s="34" t="str">
        <f>IF(E543="","",VLOOKUP(W543,図書名リスト!A:W,9,0))</f>
        <v/>
      </c>
      <c r="K543" s="34" t="str">
        <f>IF(E543="","",VLOOKUP(W543,図書名リスト!A:W,23,0))</f>
        <v/>
      </c>
      <c r="L543" s="5" t="str">
        <f>IF(E543="","",VLOOKUP(W543,図書名リスト!A:W,11,0))</f>
        <v/>
      </c>
      <c r="M543" s="35" t="str">
        <f>IF(E543="","",VLOOKUP(W543,図書名リスト!A:W,14,0))</f>
        <v/>
      </c>
      <c r="N543" s="36" t="str">
        <f>IF(E543="","",VLOOKUP(W543,図書名リスト!A:W,17,0))</f>
        <v/>
      </c>
      <c r="O543" s="5" t="str">
        <f>IF(E543="","",VLOOKUP(W543,図書名リスト!A:W,21,0))</f>
        <v/>
      </c>
      <c r="P543" s="5" t="str">
        <f>IF(E543="","",VLOOKUP(W543,図書名リスト!A:W,19,0))</f>
        <v/>
      </c>
      <c r="Q543" s="5" t="str">
        <f>IF(E543="","",VLOOKUP(W543,図書名リスト!A:W,20,0))</f>
        <v/>
      </c>
      <c r="R543" s="5" t="str">
        <f>IF(E543="","",VLOOKUP(W543,図書名リスト!A:W,22,0))</f>
        <v/>
      </c>
      <c r="S543" s="27" t="str">
        <f t="shared" si="80"/>
        <v xml:space="preserve"> </v>
      </c>
      <c r="T543" s="27" t="str">
        <f t="shared" si="81"/>
        <v>　</v>
      </c>
      <c r="U543" s="27" t="str">
        <f t="shared" si="82"/>
        <v xml:space="preserve"> </v>
      </c>
      <c r="V543" s="27">
        <f t="shared" si="83"/>
        <v>0</v>
      </c>
      <c r="W543" s="27" t="str">
        <f t="shared" si="84"/>
        <v/>
      </c>
      <c r="Z543" s="1" t="str">
        <f t="shared" si="76"/>
        <v/>
      </c>
      <c r="AA543" s="1" t="str">
        <f t="shared" si="77"/>
        <v/>
      </c>
      <c r="AB543" s="1" t="str">
        <f t="shared" si="78"/>
        <v/>
      </c>
      <c r="AC543" s="1" t="str">
        <f t="shared" si="79"/>
        <v/>
      </c>
    </row>
    <row r="544" spans="2:29" ht="57" customHeight="1" x14ac:dyDescent="0.2">
      <c r="B544" s="31"/>
      <c r="C544" s="7"/>
      <c r="D544" s="7"/>
      <c r="E544" s="32"/>
      <c r="F544" s="33"/>
      <c r="G544" s="31"/>
      <c r="H544" s="6" t="str">
        <f>IF(E544="","",VLOOKUP(E544,各種マスタ!A:C,2,0))</f>
        <v/>
      </c>
      <c r="I544" s="34" t="str">
        <f>IF(E544="","",VLOOKUP(W544,図書名リスト!A:W,5,0))</f>
        <v/>
      </c>
      <c r="J544" s="34" t="str">
        <f>IF(E544="","",VLOOKUP(W544,図書名リスト!A:W,9,0))</f>
        <v/>
      </c>
      <c r="K544" s="34" t="str">
        <f>IF(E544="","",VLOOKUP(W544,図書名リスト!A:W,23,0))</f>
        <v/>
      </c>
      <c r="L544" s="5" t="str">
        <f>IF(E544="","",VLOOKUP(W544,図書名リスト!A:W,11,0))</f>
        <v/>
      </c>
      <c r="M544" s="35" t="str">
        <f>IF(E544="","",VLOOKUP(W544,図書名リスト!A:W,14,0))</f>
        <v/>
      </c>
      <c r="N544" s="36" t="str">
        <f>IF(E544="","",VLOOKUP(W544,図書名リスト!A:W,17,0))</f>
        <v/>
      </c>
      <c r="O544" s="5" t="str">
        <f>IF(E544="","",VLOOKUP(W544,図書名リスト!A:W,21,0))</f>
        <v/>
      </c>
      <c r="P544" s="5" t="str">
        <f>IF(E544="","",VLOOKUP(W544,図書名リスト!A:W,19,0))</f>
        <v/>
      </c>
      <c r="Q544" s="5" t="str">
        <f>IF(E544="","",VLOOKUP(W544,図書名リスト!A:W,20,0))</f>
        <v/>
      </c>
      <c r="R544" s="5" t="str">
        <f>IF(E544="","",VLOOKUP(W544,図書名リスト!A:W,22,0))</f>
        <v/>
      </c>
      <c r="S544" s="27" t="str">
        <f t="shared" si="80"/>
        <v xml:space="preserve"> </v>
      </c>
      <c r="T544" s="27" t="str">
        <f t="shared" si="81"/>
        <v>　</v>
      </c>
      <c r="U544" s="27" t="str">
        <f t="shared" si="82"/>
        <v xml:space="preserve"> </v>
      </c>
      <c r="V544" s="27">
        <f t="shared" si="83"/>
        <v>0</v>
      </c>
      <c r="W544" s="27" t="str">
        <f t="shared" si="84"/>
        <v/>
      </c>
      <c r="Z544" s="1" t="str">
        <f t="shared" si="76"/>
        <v/>
      </c>
      <c r="AA544" s="1" t="str">
        <f t="shared" si="77"/>
        <v/>
      </c>
      <c r="AB544" s="1" t="str">
        <f t="shared" si="78"/>
        <v/>
      </c>
      <c r="AC544" s="1" t="str">
        <f t="shared" si="79"/>
        <v/>
      </c>
    </row>
    <row r="545" spans="2:29" ht="57" customHeight="1" x14ac:dyDescent="0.2">
      <c r="B545" s="31"/>
      <c r="C545" s="7"/>
      <c r="D545" s="7"/>
      <c r="E545" s="32"/>
      <c r="F545" s="33"/>
      <c r="G545" s="31"/>
      <c r="H545" s="6" t="str">
        <f>IF(E545="","",VLOOKUP(E545,各種マスタ!A:C,2,0))</f>
        <v/>
      </c>
      <c r="I545" s="34" t="str">
        <f>IF(E545="","",VLOOKUP(W545,図書名リスト!A:W,5,0))</f>
        <v/>
      </c>
      <c r="J545" s="34" t="str">
        <f>IF(E545="","",VLOOKUP(W545,図書名リスト!A:W,9,0))</f>
        <v/>
      </c>
      <c r="K545" s="34" t="str">
        <f>IF(E545="","",VLOOKUP(W545,図書名リスト!A:W,23,0))</f>
        <v/>
      </c>
      <c r="L545" s="5" t="str">
        <f>IF(E545="","",VLOOKUP(W545,図書名リスト!A:W,11,0))</f>
        <v/>
      </c>
      <c r="M545" s="35" t="str">
        <f>IF(E545="","",VLOOKUP(W545,図書名リスト!A:W,14,0))</f>
        <v/>
      </c>
      <c r="N545" s="36" t="str">
        <f>IF(E545="","",VLOOKUP(W545,図書名リスト!A:W,17,0))</f>
        <v/>
      </c>
      <c r="O545" s="5" t="str">
        <f>IF(E545="","",VLOOKUP(W545,図書名リスト!A:W,21,0))</f>
        <v/>
      </c>
      <c r="P545" s="5" t="str">
        <f>IF(E545="","",VLOOKUP(W545,図書名リスト!A:W,19,0))</f>
        <v/>
      </c>
      <c r="Q545" s="5" t="str">
        <f>IF(E545="","",VLOOKUP(W545,図書名リスト!A:W,20,0))</f>
        <v/>
      </c>
      <c r="R545" s="5" t="str">
        <f>IF(E545="","",VLOOKUP(W545,図書名リスト!A:W,22,0))</f>
        <v/>
      </c>
      <c r="S545" s="27" t="str">
        <f t="shared" si="80"/>
        <v xml:space="preserve"> </v>
      </c>
      <c r="T545" s="27" t="str">
        <f t="shared" si="81"/>
        <v>　</v>
      </c>
      <c r="U545" s="27" t="str">
        <f t="shared" si="82"/>
        <v xml:space="preserve"> </v>
      </c>
      <c r="V545" s="27">
        <f t="shared" si="83"/>
        <v>0</v>
      </c>
      <c r="W545" s="27" t="str">
        <f t="shared" si="84"/>
        <v/>
      </c>
      <c r="Z545" s="1" t="str">
        <f t="shared" si="76"/>
        <v/>
      </c>
      <c r="AA545" s="1" t="str">
        <f t="shared" si="77"/>
        <v/>
      </c>
      <c r="AB545" s="1" t="str">
        <f t="shared" si="78"/>
        <v/>
      </c>
      <c r="AC545" s="1" t="str">
        <f t="shared" si="79"/>
        <v/>
      </c>
    </row>
    <row r="546" spans="2:29" ht="57" customHeight="1" x14ac:dyDescent="0.2">
      <c r="B546" s="31"/>
      <c r="C546" s="7"/>
      <c r="D546" s="7"/>
      <c r="E546" s="32"/>
      <c r="F546" s="33"/>
      <c r="G546" s="31"/>
      <c r="H546" s="6" t="str">
        <f>IF(E546="","",VLOOKUP(E546,各種マスタ!A:C,2,0))</f>
        <v/>
      </c>
      <c r="I546" s="34" t="str">
        <f>IF(E546="","",VLOOKUP(W546,図書名リスト!A:W,5,0))</f>
        <v/>
      </c>
      <c r="J546" s="34" t="str">
        <f>IF(E546="","",VLOOKUP(W546,図書名リスト!A:W,9,0))</f>
        <v/>
      </c>
      <c r="K546" s="34" t="str">
        <f>IF(E546="","",VLOOKUP(W546,図書名リスト!A:W,23,0))</f>
        <v/>
      </c>
      <c r="L546" s="5" t="str">
        <f>IF(E546="","",VLOOKUP(W546,図書名リスト!A:W,11,0))</f>
        <v/>
      </c>
      <c r="M546" s="35" t="str">
        <f>IF(E546="","",VLOOKUP(W546,図書名リスト!A:W,14,0))</f>
        <v/>
      </c>
      <c r="N546" s="36" t="str">
        <f>IF(E546="","",VLOOKUP(W546,図書名リスト!A:W,17,0))</f>
        <v/>
      </c>
      <c r="O546" s="5" t="str">
        <f>IF(E546="","",VLOOKUP(W546,図書名リスト!A:W,21,0))</f>
        <v/>
      </c>
      <c r="P546" s="5" t="str">
        <f>IF(E546="","",VLOOKUP(W546,図書名リスト!A:W,19,0))</f>
        <v/>
      </c>
      <c r="Q546" s="5" t="str">
        <f>IF(E546="","",VLOOKUP(W546,図書名リスト!A:W,20,0))</f>
        <v/>
      </c>
      <c r="R546" s="5" t="str">
        <f>IF(E546="","",VLOOKUP(W546,図書名リスト!A:W,22,0))</f>
        <v/>
      </c>
      <c r="S546" s="27" t="str">
        <f t="shared" si="80"/>
        <v xml:space="preserve"> </v>
      </c>
      <c r="T546" s="27" t="str">
        <f t="shared" si="81"/>
        <v>　</v>
      </c>
      <c r="U546" s="27" t="str">
        <f t="shared" si="82"/>
        <v xml:space="preserve"> </v>
      </c>
      <c r="V546" s="27">
        <f t="shared" si="83"/>
        <v>0</v>
      </c>
      <c r="W546" s="27" t="str">
        <f t="shared" si="84"/>
        <v/>
      </c>
      <c r="Z546" s="1" t="str">
        <f t="shared" si="76"/>
        <v/>
      </c>
      <c r="AA546" s="1" t="str">
        <f t="shared" si="77"/>
        <v/>
      </c>
      <c r="AB546" s="1" t="str">
        <f t="shared" si="78"/>
        <v/>
      </c>
      <c r="AC546" s="1" t="str">
        <f t="shared" si="79"/>
        <v/>
      </c>
    </row>
    <row r="547" spans="2:29" ht="57" customHeight="1" x14ac:dyDescent="0.2">
      <c r="B547" s="31"/>
      <c r="C547" s="7"/>
      <c r="D547" s="7"/>
      <c r="E547" s="32"/>
      <c r="F547" s="33"/>
      <c r="G547" s="31"/>
      <c r="H547" s="6" t="str">
        <f>IF(E547="","",VLOOKUP(E547,各種マスタ!A:C,2,0))</f>
        <v/>
      </c>
      <c r="I547" s="34" t="str">
        <f>IF(E547="","",VLOOKUP(W547,図書名リスト!A:W,5,0))</f>
        <v/>
      </c>
      <c r="J547" s="34" t="str">
        <f>IF(E547="","",VLOOKUP(W547,図書名リスト!A:W,9,0))</f>
        <v/>
      </c>
      <c r="K547" s="34" t="str">
        <f>IF(E547="","",VLOOKUP(W547,図書名リスト!A:W,23,0))</f>
        <v/>
      </c>
      <c r="L547" s="5" t="str">
        <f>IF(E547="","",VLOOKUP(W547,図書名リスト!A:W,11,0))</f>
        <v/>
      </c>
      <c r="M547" s="35" t="str">
        <f>IF(E547="","",VLOOKUP(W547,図書名リスト!A:W,14,0))</f>
        <v/>
      </c>
      <c r="N547" s="36" t="str">
        <f>IF(E547="","",VLOOKUP(W547,図書名リスト!A:W,17,0))</f>
        <v/>
      </c>
      <c r="O547" s="5" t="str">
        <f>IF(E547="","",VLOOKUP(W547,図書名リスト!A:W,21,0))</f>
        <v/>
      </c>
      <c r="P547" s="5" t="str">
        <f>IF(E547="","",VLOOKUP(W547,図書名リスト!A:W,19,0))</f>
        <v/>
      </c>
      <c r="Q547" s="5" t="str">
        <f>IF(E547="","",VLOOKUP(W547,図書名リスト!A:W,20,0))</f>
        <v/>
      </c>
      <c r="R547" s="5" t="str">
        <f>IF(E547="","",VLOOKUP(W547,図書名リスト!A:W,22,0))</f>
        <v/>
      </c>
      <c r="S547" s="27" t="str">
        <f t="shared" si="80"/>
        <v xml:space="preserve"> </v>
      </c>
      <c r="T547" s="27" t="str">
        <f t="shared" si="81"/>
        <v>　</v>
      </c>
      <c r="U547" s="27" t="str">
        <f t="shared" si="82"/>
        <v xml:space="preserve"> </v>
      </c>
      <c r="V547" s="27">
        <f t="shared" si="83"/>
        <v>0</v>
      </c>
      <c r="W547" s="27" t="str">
        <f t="shared" si="84"/>
        <v/>
      </c>
      <c r="Z547" s="1" t="str">
        <f t="shared" si="76"/>
        <v/>
      </c>
      <c r="AA547" s="1" t="str">
        <f t="shared" si="77"/>
        <v/>
      </c>
      <c r="AB547" s="1" t="str">
        <f t="shared" si="78"/>
        <v/>
      </c>
      <c r="AC547" s="1" t="str">
        <f t="shared" si="79"/>
        <v/>
      </c>
    </row>
    <row r="548" spans="2:29" ht="57" customHeight="1" x14ac:dyDescent="0.2">
      <c r="B548" s="31"/>
      <c r="C548" s="7"/>
      <c r="D548" s="7"/>
      <c r="E548" s="32"/>
      <c r="F548" s="33"/>
      <c r="G548" s="31"/>
      <c r="H548" s="6" t="str">
        <f>IF(E548="","",VLOOKUP(E548,各種マスタ!A:C,2,0))</f>
        <v/>
      </c>
      <c r="I548" s="34" t="str">
        <f>IF(E548="","",VLOOKUP(W548,図書名リスト!A:W,5,0))</f>
        <v/>
      </c>
      <c r="J548" s="34" t="str">
        <f>IF(E548="","",VLOOKUP(W548,図書名リスト!A:W,9,0))</f>
        <v/>
      </c>
      <c r="K548" s="34" t="str">
        <f>IF(E548="","",VLOOKUP(W548,図書名リスト!A:W,23,0))</f>
        <v/>
      </c>
      <c r="L548" s="5" t="str">
        <f>IF(E548="","",VLOOKUP(W548,図書名リスト!A:W,11,0))</f>
        <v/>
      </c>
      <c r="M548" s="35" t="str">
        <f>IF(E548="","",VLOOKUP(W548,図書名リスト!A:W,14,0))</f>
        <v/>
      </c>
      <c r="N548" s="36" t="str">
        <f>IF(E548="","",VLOOKUP(W548,図書名リスト!A:W,17,0))</f>
        <v/>
      </c>
      <c r="O548" s="5" t="str">
        <f>IF(E548="","",VLOOKUP(W548,図書名リスト!A:W,21,0))</f>
        <v/>
      </c>
      <c r="P548" s="5" t="str">
        <f>IF(E548="","",VLOOKUP(W548,図書名リスト!A:W,19,0))</f>
        <v/>
      </c>
      <c r="Q548" s="5" t="str">
        <f>IF(E548="","",VLOOKUP(W548,図書名リスト!A:W,20,0))</f>
        <v/>
      </c>
      <c r="R548" s="5" t="str">
        <f>IF(E548="","",VLOOKUP(W548,図書名リスト!A:W,22,0))</f>
        <v/>
      </c>
      <c r="S548" s="27" t="str">
        <f t="shared" si="80"/>
        <v xml:space="preserve"> </v>
      </c>
      <c r="T548" s="27" t="str">
        <f t="shared" si="81"/>
        <v>　</v>
      </c>
      <c r="U548" s="27" t="str">
        <f t="shared" si="82"/>
        <v xml:space="preserve"> </v>
      </c>
      <c r="V548" s="27">
        <f t="shared" si="83"/>
        <v>0</v>
      </c>
      <c r="W548" s="27" t="str">
        <f t="shared" si="84"/>
        <v/>
      </c>
      <c r="Z548" s="1" t="str">
        <f t="shared" si="76"/>
        <v/>
      </c>
      <c r="AA548" s="1" t="str">
        <f t="shared" si="77"/>
        <v/>
      </c>
      <c r="AB548" s="1" t="str">
        <f t="shared" si="78"/>
        <v/>
      </c>
      <c r="AC548" s="1" t="str">
        <f t="shared" si="79"/>
        <v/>
      </c>
    </row>
    <row r="549" spans="2:29" ht="57" customHeight="1" x14ac:dyDescent="0.2">
      <c r="B549" s="31"/>
      <c r="C549" s="7"/>
      <c r="D549" s="7"/>
      <c r="E549" s="32"/>
      <c r="F549" s="33"/>
      <c r="G549" s="31"/>
      <c r="H549" s="6" t="str">
        <f>IF(E549="","",VLOOKUP(E549,各種マスタ!A:C,2,0))</f>
        <v/>
      </c>
      <c r="I549" s="34" t="str">
        <f>IF(E549="","",VLOOKUP(W549,図書名リスト!A:W,5,0))</f>
        <v/>
      </c>
      <c r="J549" s="34" t="str">
        <f>IF(E549="","",VLOOKUP(W549,図書名リスト!A:W,9,0))</f>
        <v/>
      </c>
      <c r="K549" s="34" t="str">
        <f>IF(E549="","",VLOOKUP(W549,図書名リスト!A:W,23,0))</f>
        <v/>
      </c>
      <c r="L549" s="5" t="str">
        <f>IF(E549="","",VLOOKUP(W549,図書名リスト!A:W,11,0))</f>
        <v/>
      </c>
      <c r="M549" s="35" t="str">
        <f>IF(E549="","",VLOOKUP(W549,図書名リスト!A:W,14,0))</f>
        <v/>
      </c>
      <c r="N549" s="36" t="str">
        <f>IF(E549="","",VLOOKUP(W549,図書名リスト!A:W,17,0))</f>
        <v/>
      </c>
      <c r="O549" s="5" t="str">
        <f>IF(E549="","",VLOOKUP(W549,図書名リスト!A:W,21,0))</f>
        <v/>
      </c>
      <c r="P549" s="5" t="str">
        <f>IF(E549="","",VLOOKUP(W549,図書名リスト!A:W,19,0))</f>
        <v/>
      </c>
      <c r="Q549" s="5" t="str">
        <f>IF(E549="","",VLOOKUP(W549,図書名リスト!A:W,20,0))</f>
        <v/>
      </c>
      <c r="R549" s="5" t="str">
        <f>IF(E549="","",VLOOKUP(W549,図書名リスト!A:W,22,0))</f>
        <v/>
      </c>
      <c r="S549" s="27" t="str">
        <f t="shared" si="80"/>
        <v xml:space="preserve"> </v>
      </c>
      <c r="T549" s="27" t="str">
        <f t="shared" si="81"/>
        <v>　</v>
      </c>
      <c r="U549" s="27" t="str">
        <f t="shared" si="82"/>
        <v xml:space="preserve"> </v>
      </c>
      <c r="V549" s="27">
        <f t="shared" si="83"/>
        <v>0</v>
      </c>
      <c r="W549" s="27" t="str">
        <f t="shared" si="84"/>
        <v/>
      </c>
      <c r="Z549" s="1" t="str">
        <f t="shared" si="76"/>
        <v/>
      </c>
      <c r="AA549" s="1" t="str">
        <f t="shared" si="77"/>
        <v/>
      </c>
      <c r="AB549" s="1" t="str">
        <f t="shared" si="78"/>
        <v/>
      </c>
      <c r="AC549" s="1" t="str">
        <f t="shared" si="79"/>
        <v/>
      </c>
    </row>
    <row r="550" spans="2:29" ht="57" customHeight="1" x14ac:dyDescent="0.2">
      <c r="B550" s="31"/>
      <c r="C550" s="7"/>
      <c r="D550" s="7"/>
      <c r="E550" s="32"/>
      <c r="F550" s="33"/>
      <c r="G550" s="31"/>
      <c r="H550" s="6" t="str">
        <f>IF(E550="","",VLOOKUP(E550,各種マスタ!A:C,2,0))</f>
        <v/>
      </c>
      <c r="I550" s="34" t="str">
        <f>IF(E550="","",VLOOKUP(W550,図書名リスト!A:W,5,0))</f>
        <v/>
      </c>
      <c r="J550" s="34" t="str">
        <f>IF(E550="","",VLOOKUP(W550,図書名リスト!A:W,9,0))</f>
        <v/>
      </c>
      <c r="K550" s="34" t="str">
        <f>IF(E550="","",VLOOKUP(W550,図書名リスト!A:W,23,0))</f>
        <v/>
      </c>
      <c r="L550" s="5" t="str">
        <f>IF(E550="","",VLOOKUP(W550,図書名リスト!A:W,11,0))</f>
        <v/>
      </c>
      <c r="M550" s="35" t="str">
        <f>IF(E550="","",VLOOKUP(W550,図書名リスト!A:W,14,0))</f>
        <v/>
      </c>
      <c r="N550" s="36" t="str">
        <f>IF(E550="","",VLOOKUP(W550,図書名リスト!A:W,17,0))</f>
        <v/>
      </c>
      <c r="O550" s="5" t="str">
        <f>IF(E550="","",VLOOKUP(W550,図書名リスト!A:W,21,0))</f>
        <v/>
      </c>
      <c r="P550" s="5" t="str">
        <f>IF(E550="","",VLOOKUP(W550,図書名リスト!A:W,19,0))</f>
        <v/>
      </c>
      <c r="Q550" s="5" t="str">
        <f>IF(E550="","",VLOOKUP(W550,図書名リスト!A:W,20,0))</f>
        <v/>
      </c>
      <c r="R550" s="5" t="str">
        <f>IF(E550="","",VLOOKUP(W550,図書名リスト!A:W,22,0))</f>
        <v/>
      </c>
      <c r="S550" s="27" t="str">
        <f t="shared" si="80"/>
        <v xml:space="preserve"> </v>
      </c>
      <c r="T550" s="27" t="str">
        <f t="shared" si="81"/>
        <v>　</v>
      </c>
      <c r="U550" s="27" t="str">
        <f t="shared" si="82"/>
        <v xml:space="preserve"> </v>
      </c>
      <c r="V550" s="27">
        <f t="shared" si="83"/>
        <v>0</v>
      </c>
      <c r="W550" s="27" t="str">
        <f t="shared" si="84"/>
        <v/>
      </c>
      <c r="Z550" s="1" t="str">
        <f t="shared" si="76"/>
        <v/>
      </c>
      <c r="AA550" s="1" t="str">
        <f t="shared" si="77"/>
        <v/>
      </c>
      <c r="AB550" s="1" t="str">
        <f t="shared" si="78"/>
        <v/>
      </c>
      <c r="AC550" s="1" t="str">
        <f t="shared" si="79"/>
        <v/>
      </c>
    </row>
    <row r="551" spans="2:29" ht="57" customHeight="1" x14ac:dyDescent="0.2">
      <c r="B551" s="31"/>
      <c r="C551" s="7"/>
      <c r="D551" s="7"/>
      <c r="E551" s="32"/>
      <c r="F551" s="33"/>
      <c r="G551" s="31"/>
      <c r="H551" s="6" t="str">
        <f>IF(E551="","",VLOOKUP(E551,各種マスタ!A:C,2,0))</f>
        <v/>
      </c>
      <c r="I551" s="34" t="str">
        <f>IF(E551="","",VLOOKUP(W551,図書名リスト!A:W,5,0))</f>
        <v/>
      </c>
      <c r="J551" s="34" t="str">
        <f>IF(E551="","",VLOOKUP(W551,図書名リスト!A:W,9,0))</f>
        <v/>
      </c>
      <c r="K551" s="34" t="str">
        <f>IF(E551="","",VLOOKUP(W551,図書名リスト!A:W,23,0))</f>
        <v/>
      </c>
      <c r="L551" s="5" t="str">
        <f>IF(E551="","",VLOOKUP(W551,図書名リスト!A:W,11,0))</f>
        <v/>
      </c>
      <c r="M551" s="35" t="str">
        <f>IF(E551="","",VLOOKUP(W551,図書名リスト!A:W,14,0))</f>
        <v/>
      </c>
      <c r="N551" s="36" t="str">
        <f>IF(E551="","",VLOOKUP(W551,図書名リスト!A:W,17,0))</f>
        <v/>
      </c>
      <c r="O551" s="5" t="str">
        <f>IF(E551="","",VLOOKUP(W551,図書名リスト!A:W,21,0))</f>
        <v/>
      </c>
      <c r="P551" s="5" t="str">
        <f>IF(E551="","",VLOOKUP(W551,図書名リスト!A:W,19,0))</f>
        <v/>
      </c>
      <c r="Q551" s="5" t="str">
        <f>IF(E551="","",VLOOKUP(W551,図書名リスト!A:W,20,0))</f>
        <v/>
      </c>
      <c r="R551" s="5" t="str">
        <f>IF(E551="","",VLOOKUP(W551,図書名リスト!A:W,22,0))</f>
        <v/>
      </c>
      <c r="S551" s="27" t="str">
        <f t="shared" si="80"/>
        <v xml:space="preserve"> </v>
      </c>
      <c r="T551" s="27" t="str">
        <f t="shared" si="81"/>
        <v>　</v>
      </c>
      <c r="U551" s="27" t="str">
        <f t="shared" si="82"/>
        <v xml:space="preserve"> </v>
      </c>
      <c r="V551" s="27">
        <f t="shared" si="83"/>
        <v>0</v>
      </c>
      <c r="W551" s="27" t="str">
        <f t="shared" si="84"/>
        <v/>
      </c>
      <c r="Z551" s="1" t="str">
        <f t="shared" si="76"/>
        <v/>
      </c>
      <c r="AA551" s="1" t="str">
        <f t="shared" si="77"/>
        <v/>
      </c>
      <c r="AB551" s="1" t="str">
        <f t="shared" si="78"/>
        <v/>
      </c>
      <c r="AC551" s="1" t="str">
        <f t="shared" si="79"/>
        <v/>
      </c>
    </row>
    <row r="552" spans="2:29" ht="57" customHeight="1" x14ac:dyDescent="0.2">
      <c r="B552" s="31"/>
      <c r="C552" s="7"/>
      <c r="D552" s="7"/>
      <c r="E552" s="32"/>
      <c r="F552" s="33"/>
      <c r="G552" s="31"/>
      <c r="H552" s="6" t="str">
        <f>IF(E552="","",VLOOKUP(E552,各種マスタ!A:C,2,0))</f>
        <v/>
      </c>
      <c r="I552" s="34" t="str">
        <f>IF(E552="","",VLOOKUP(W552,図書名リスト!A:W,5,0))</f>
        <v/>
      </c>
      <c r="J552" s="34" t="str">
        <f>IF(E552="","",VLOOKUP(W552,図書名リスト!A:W,9,0))</f>
        <v/>
      </c>
      <c r="K552" s="34" t="str">
        <f>IF(E552="","",VLOOKUP(W552,図書名リスト!A:W,23,0))</f>
        <v/>
      </c>
      <c r="L552" s="5" t="str">
        <f>IF(E552="","",VLOOKUP(W552,図書名リスト!A:W,11,0))</f>
        <v/>
      </c>
      <c r="M552" s="35" t="str">
        <f>IF(E552="","",VLOOKUP(W552,図書名リスト!A:W,14,0))</f>
        <v/>
      </c>
      <c r="N552" s="36" t="str">
        <f>IF(E552="","",VLOOKUP(W552,図書名リスト!A:W,17,0))</f>
        <v/>
      </c>
      <c r="O552" s="5" t="str">
        <f>IF(E552="","",VLOOKUP(W552,図書名リスト!A:W,21,0))</f>
        <v/>
      </c>
      <c r="P552" s="5" t="str">
        <f>IF(E552="","",VLOOKUP(W552,図書名リスト!A:W,19,0))</f>
        <v/>
      </c>
      <c r="Q552" s="5" t="str">
        <f>IF(E552="","",VLOOKUP(W552,図書名リスト!A:W,20,0))</f>
        <v/>
      </c>
      <c r="R552" s="5" t="str">
        <f>IF(E552="","",VLOOKUP(W552,図書名リスト!A:W,22,0))</f>
        <v/>
      </c>
      <c r="S552" s="27" t="str">
        <f t="shared" si="80"/>
        <v xml:space="preserve"> </v>
      </c>
      <c r="T552" s="27" t="str">
        <f t="shared" si="81"/>
        <v>　</v>
      </c>
      <c r="U552" s="27" t="str">
        <f t="shared" si="82"/>
        <v xml:space="preserve"> </v>
      </c>
      <c r="V552" s="27">
        <f t="shared" si="83"/>
        <v>0</v>
      </c>
      <c r="W552" s="27" t="str">
        <f t="shared" si="84"/>
        <v/>
      </c>
      <c r="Z552" s="1" t="str">
        <f t="shared" si="76"/>
        <v/>
      </c>
      <c r="AA552" s="1" t="str">
        <f t="shared" si="77"/>
        <v/>
      </c>
      <c r="AB552" s="1" t="str">
        <f t="shared" si="78"/>
        <v/>
      </c>
      <c r="AC552" s="1" t="str">
        <f t="shared" si="79"/>
        <v/>
      </c>
    </row>
    <row r="553" spans="2:29" ht="57" customHeight="1" x14ac:dyDescent="0.2">
      <c r="B553" s="31"/>
      <c r="C553" s="7"/>
      <c r="D553" s="7"/>
      <c r="E553" s="32"/>
      <c r="F553" s="33"/>
      <c r="G553" s="31"/>
      <c r="H553" s="6" t="str">
        <f>IF(E553="","",VLOOKUP(E553,各種マスタ!A:C,2,0))</f>
        <v/>
      </c>
      <c r="I553" s="34" t="str">
        <f>IF(E553="","",VLOOKUP(W553,図書名リスト!A:W,5,0))</f>
        <v/>
      </c>
      <c r="J553" s="34" t="str">
        <f>IF(E553="","",VLOOKUP(W553,図書名リスト!A:W,9,0))</f>
        <v/>
      </c>
      <c r="K553" s="34" t="str">
        <f>IF(E553="","",VLOOKUP(W553,図書名リスト!A:W,23,0))</f>
        <v/>
      </c>
      <c r="L553" s="5" t="str">
        <f>IF(E553="","",VLOOKUP(W553,図書名リスト!A:W,11,0))</f>
        <v/>
      </c>
      <c r="M553" s="35" t="str">
        <f>IF(E553="","",VLOOKUP(W553,図書名リスト!A:W,14,0))</f>
        <v/>
      </c>
      <c r="N553" s="36" t="str">
        <f>IF(E553="","",VLOOKUP(W553,図書名リスト!A:W,17,0))</f>
        <v/>
      </c>
      <c r="O553" s="5" t="str">
        <f>IF(E553="","",VLOOKUP(W553,図書名リスト!A:W,21,0))</f>
        <v/>
      </c>
      <c r="P553" s="5" t="str">
        <f>IF(E553="","",VLOOKUP(W553,図書名リスト!A:W,19,0))</f>
        <v/>
      </c>
      <c r="Q553" s="5" t="str">
        <f>IF(E553="","",VLOOKUP(W553,図書名リスト!A:W,20,0))</f>
        <v/>
      </c>
      <c r="R553" s="5" t="str">
        <f>IF(E553="","",VLOOKUP(W553,図書名リスト!A:W,22,0))</f>
        <v/>
      </c>
      <c r="S553" s="27" t="str">
        <f t="shared" si="80"/>
        <v xml:space="preserve"> </v>
      </c>
      <c r="T553" s="27" t="str">
        <f t="shared" si="81"/>
        <v>　</v>
      </c>
      <c r="U553" s="27" t="str">
        <f t="shared" si="82"/>
        <v xml:space="preserve"> </v>
      </c>
      <c r="V553" s="27">
        <f t="shared" si="83"/>
        <v>0</v>
      </c>
      <c r="W553" s="27" t="str">
        <f t="shared" si="84"/>
        <v/>
      </c>
      <c r="Z553" s="1" t="str">
        <f t="shared" si="76"/>
        <v/>
      </c>
      <c r="AA553" s="1" t="str">
        <f t="shared" si="77"/>
        <v/>
      </c>
      <c r="AB553" s="1" t="str">
        <f t="shared" si="78"/>
        <v/>
      </c>
      <c r="AC553" s="1" t="str">
        <f t="shared" si="79"/>
        <v/>
      </c>
    </row>
    <row r="554" spans="2:29" ht="57" customHeight="1" x14ac:dyDescent="0.2">
      <c r="B554" s="31"/>
      <c r="C554" s="7"/>
      <c r="D554" s="7"/>
      <c r="E554" s="32"/>
      <c r="F554" s="33"/>
      <c r="G554" s="31"/>
      <c r="H554" s="6" t="str">
        <f>IF(E554="","",VLOOKUP(E554,各種マスタ!A:C,2,0))</f>
        <v/>
      </c>
      <c r="I554" s="34" t="str">
        <f>IF(E554="","",VLOOKUP(W554,図書名リスト!A:W,5,0))</f>
        <v/>
      </c>
      <c r="J554" s="34" t="str">
        <f>IF(E554="","",VLOOKUP(W554,図書名リスト!A:W,9,0))</f>
        <v/>
      </c>
      <c r="K554" s="34" t="str">
        <f>IF(E554="","",VLOOKUP(W554,図書名リスト!A:W,23,0))</f>
        <v/>
      </c>
      <c r="L554" s="5" t="str">
        <f>IF(E554="","",VLOOKUP(W554,図書名リスト!A:W,11,0))</f>
        <v/>
      </c>
      <c r="M554" s="35" t="str">
        <f>IF(E554="","",VLOOKUP(W554,図書名リスト!A:W,14,0))</f>
        <v/>
      </c>
      <c r="N554" s="36" t="str">
        <f>IF(E554="","",VLOOKUP(W554,図書名リスト!A:W,17,0))</f>
        <v/>
      </c>
      <c r="O554" s="5" t="str">
        <f>IF(E554="","",VLOOKUP(W554,図書名リスト!A:W,21,0))</f>
        <v/>
      </c>
      <c r="P554" s="5" t="str">
        <f>IF(E554="","",VLOOKUP(W554,図書名リスト!A:W,19,0))</f>
        <v/>
      </c>
      <c r="Q554" s="5" t="str">
        <f>IF(E554="","",VLOOKUP(W554,図書名リスト!A:W,20,0))</f>
        <v/>
      </c>
      <c r="R554" s="5" t="str">
        <f>IF(E554="","",VLOOKUP(W554,図書名リスト!A:W,22,0))</f>
        <v/>
      </c>
      <c r="S554" s="27" t="str">
        <f t="shared" si="80"/>
        <v xml:space="preserve"> </v>
      </c>
      <c r="T554" s="27" t="str">
        <f t="shared" si="81"/>
        <v>　</v>
      </c>
      <c r="U554" s="27" t="str">
        <f t="shared" si="82"/>
        <v xml:space="preserve"> </v>
      </c>
      <c r="V554" s="27">
        <f t="shared" si="83"/>
        <v>0</v>
      </c>
      <c r="W554" s="27" t="str">
        <f t="shared" si="84"/>
        <v/>
      </c>
      <c r="Z554" s="1" t="str">
        <f t="shared" si="76"/>
        <v/>
      </c>
      <c r="AA554" s="1" t="str">
        <f t="shared" si="77"/>
        <v/>
      </c>
      <c r="AB554" s="1" t="str">
        <f t="shared" si="78"/>
        <v/>
      </c>
      <c r="AC554" s="1" t="str">
        <f t="shared" si="79"/>
        <v/>
      </c>
    </row>
    <row r="555" spans="2:29" ht="57" customHeight="1" x14ac:dyDescent="0.2">
      <c r="B555" s="31"/>
      <c r="C555" s="7"/>
      <c r="D555" s="7"/>
      <c r="E555" s="32"/>
      <c r="F555" s="33"/>
      <c r="G555" s="31"/>
      <c r="H555" s="6" t="str">
        <f>IF(E555="","",VLOOKUP(E555,各種マスタ!A:C,2,0))</f>
        <v/>
      </c>
      <c r="I555" s="34" t="str">
        <f>IF(E555="","",VLOOKUP(W555,図書名リスト!A:W,5,0))</f>
        <v/>
      </c>
      <c r="J555" s="34" t="str">
        <f>IF(E555="","",VLOOKUP(W555,図書名リスト!A:W,9,0))</f>
        <v/>
      </c>
      <c r="K555" s="34" t="str">
        <f>IF(E555="","",VLOOKUP(W555,図書名リスト!A:W,23,0))</f>
        <v/>
      </c>
      <c r="L555" s="5" t="str">
        <f>IF(E555="","",VLOOKUP(W555,図書名リスト!A:W,11,0))</f>
        <v/>
      </c>
      <c r="M555" s="35" t="str">
        <f>IF(E555="","",VLOOKUP(W555,図書名リスト!A:W,14,0))</f>
        <v/>
      </c>
      <c r="N555" s="36" t="str">
        <f>IF(E555="","",VLOOKUP(W555,図書名リスト!A:W,17,0))</f>
        <v/>
      </c>
      <c r="O555" s="5" t="str">
        <f>IF(E555="","",VLOOKUP(W555,図書名リスト!A:W,21,0))</f>
        <v/>
      </c>
      <c r="P555" s="5" t="str">
        <f>IF(E555="","",VLOOKUP(W555,図書名リスト!A:W,19,0))</f>
        <v/>
      </c>
      <c r="Q555" s="5" t="str">
        <f>IF(E555="","",VLOOKUP(W555,図書名リスト!A:W,20,0))</f>
        <v/>
      </c>
      <c r="R555" s="5" t="str">
        <f>IF(E555="","",VLOOKUP(W555,図書名リスト!A:W,22,0))</f>
        <v/>
      </c>
      <c r="S555" s="27" t="str">
        <f t="shared" si="80"/>
        <v xml:space="preserve"> </v>
      </c>
      <c r="T555" s="27" t="str">
        <f t="shared" si="81"/>
        <v>　</v>
      </c>
      <c r="U555" s="27" t="str">
        <f t="shared" si="82"/>
        <v xml:space="preserve"> </v>
      </c>
      <c r="V555" s="27">
        <f t="shared" si="83"/>
        <v>0</v>
      </c>
      <c r="W555" s="27" t="str">
        <f t="shared" si="84"/>
        <v/>
      </c>
      <c r="Z555" s="1" t="str">
        <f t="shared" si="76"/>
        <v/>
      </c>
      <c r="AA555" s="1" t="str">
        <f t="shared" si="77"/>
        <v/>
      </c>
      <c r="AB555" s="1" t="str">
        <f t="shared" si="78"/>
        <v/>
      </c>
      <c r="AC555" s="1" t="str">
        <f t="shared" si="79"/>
        <v/>
      </c>
    </row>
    <row r="556" spans="2:29" ht="57" customHeight="1" x14ac:dyDescent="0.2">
      <c r="B556" s="31"/>
      <c r="C556" s="7"/>
      <c r="D556" s="7"/>
      <c r="E556" s="32"/>
      <c r="F556" s="33"/>
      <c r="G556" s="31"/>
      <c r="H556" s="6" t="str">
        <f>IF(E556="","",VLOOKUP(E556,各種マスタ!A:C,2,0))</f>
        <v/>
      </c>
      <c r="I556" s="34" t="str">
        <f>IF(E556="","",VLOOKUP(W556,図書名リスト!A:W,5,0))</f>
        <v/>
      </c>
      <c r="J556" s="34" t="str">
        <f>IF(E556="","",VLOOKUP(W556,図書名リスト!A:W,9,0))</f>
        <v/>
      </c>
      <c r="K556" s="34" t="str">
        <f>IF(E556="","",VLOOKUP(W556,図書名リスト!A:W,23,0))</f>
        <v/>
      </c>
      <c r="L556" s="5" t="str">
        <f>IF(E556="","",VLOOKUP(W556,図書名リスト!A:W,11,0))</f>
        <v/>
      </c>
      <c r="M556" s="35" t="str">
        <f>IF(E556="","",VLOOKUP(W556,図書名リスト!A:W,14,0))</f>
        <v/>
      </c>
      <c r="N556" s="36" t="str">
        <f>IF(E556="","",VLOOKUP(W556,図書名リスト!A:W,17,0))</f>
        <v/>
      </c>
      <c r="O556" s="5" t="str">
        <f>IF(E556="","",VLOOKUP(W556,図書名リスト!A:W,21,0))</f>
        <v/>
      </c>
      <c r="P556" s="5" t="str">
        <f>IF(E556="","",VLOOKUP(W556,図書名リスト!A:W,19,0))</f>
        <v/>
      </c>
      <c r="Q556" s="5" t="str">
        <f>IF(E556="","",VLOOKUP(W556,図書名リスト!A:W,20,0))</f>
        <v/>
      </c>
      <c r="R556" s="5" t="str">
        <f>IF(E556="","",VLOOKUP(W556,図書名リスト!A:W,22,0))</f>
        <v/>
      </c>
      <c r="S556" s="27" t="str">
        <f t="shared" si="80"/>
        <v xml:space="preserve"> </v>
      </c>
      <c r="T556" s="27" t="str">
        <f t="shared" si="81"/>
        <v>　</v>
      </c>
      <c r="U556" s="27" t="str">
        <f t="shared" si="82"/>
        <v xml:space="preserve"> </v>
      </c>
      <c r="V556" s="27">
        <f t="shared" si="83"/>
        <v>0</v>
      </c>
      <c r="W556" s="27" t="str">
        <f t="shared" si="84"/>
        <v/>
      </c>
      <c r="Z556" s="1" t="str">
        <f t="shared" si="76"/>
        <v/>
      </c>
      <c r="AA556" s="1" t="str">
        <f t="shared" si="77"/>
        <v/>
      </c>
      <c r="AB556" s="1" t="str">
        <f t="shared" si="78"/>
        <v/>
      </c>
      <c r="AC556" s="1" t="str">
        <f t="shared" si="79"/>
        <v/>
      </c>
    </row>
    <row r="557" spans="2:29" ht="57" customHeight="1" x14ac:dyDescent="0.2">
      <c r="B557" s="31"/>
      <c r="C557" s="7"/>
      <c r="D557" s="7"/>
      <c r="E557" s="32"/>
      <c r="F557" s="33"/>
      <c r="G557" s="31"/>
      <c r="H557" s="6" t="str">
        <f>IF(E557="","",VLOOKUP(E557,各種マスタ!A:C,2,0))</f>
        <v/>
      </c>
      <c r="I557" s="34" t="str">
        <f>IF(E557="","",VLOOKUP(W557,図書名リスト!A:W,5,0))</f>
        <v/>
      </c>
      <c r="J557" s="34" t="str">
        <f>IF(E557="","",VLOOKUP(W557,図書名リスト!A:W,9,0))</f>
        <v/>
      </c>
      <c r="K557" s="34" t="str">
        <f>IF(E557="","",VLOOKUP(W557,図書名リスト!A:W,23,0))</f>
        <v/>
      </c>
      <c r="L557" s="5" t="str">
        <f>IF(E557="","",VLOOKUP(W557,図書名リスト!A:W,11,0))</f>
        <v/>
      </c>
      <c r="M557" s="35" t="str">
        <f>IF(E557="","",VLOOKUP(W557,図書名リスト!A:W,14,0))</f>
        <v/>
      </c>
      <c r="N557" s="36" t="str">
        <f>IF(E557="","",VLOOKUP(W557,図書名リスト!A:W,17,0))</f>
        <v/>
      </c>
      <c r="O557" s="5" t="str">
        <f>IF(E557="","",VLOOKUP(W557,図書名リスト!A:W,21,0))</f>
        <v/>
      </c>
      <c r="P557" s="5" t="str">
        <f>IF(E557="","",VLOOKUP(W557,図書名リスト!A:W,19,0))</f>
        <v/>
      </c>
      <c r="Q557" s="5" t="str">
        <f>IF(E557="","",VLOOKUP(W557,図書名リスト!A:W,20,0))</f>
        <v/>
      </c>
      <c r="R557" s="5" t="str">
        <f>IF(E557="","",VLOOKUP(W557,図書名リスト!A:W,22,0))</f>
        <v/>
      </c>
      <c r="S557" s="27" t="str">
        <f t="shared" si="80"/>
        <v xml:space="preserve"> </v>
      </c>
      <c r="T557" s="27" t="str">
        <f t="shared" si="81"/>
        <v>　</v>
      </c>
      <c r="U557" s="27" t="str">
        <f t="shared" si="82"/>
        <v xml:space="preserve"> </v>
      </c>
      <c r="V557" s="27">
        <f t="shared" si="83"/>
        <v>0</v>
      </c>
      <c r="W557" s="27" t="str">
        <f t="shared" si="84"/>
        <v/>
      </c>
      <c r="Z557" s="1" t="str">
        <f t="shared" si="76"/>
        <v/>
      </c>
      <c r="AA557" s="1" t="str">
        <f t="shared" si="77"/>
        <v/>
      </c>
      <c r="AB557" s="1" t="str">
        <f t="shared" si="78"/>
        <v/>
      </c>
      <c r="AC557" s="1" t="str">
        <f t="shared" si="79"/>
        <v/>
      </c>
    </row>
    <row r="558" spans="2:29" ht="57" customHeight="1" x14ac:dyDescent="0.2">
      <c r="B558" s="31"/>
      <c r="C558" s="7"/>
      <c r="D558" s="7"/>
      <c r="E558" s="32"/>
      <c r="F558" s="33"/>
      <c r="G558" s="31"/>
      <c r="H558" s="6" t="str">
        <f>IF(E558="","",VLOOKUP(E558,各種マスタ!A:C,2,0))</f>
        <v/>
      </c>
      <c r="I558" s="34" t="str">
        <f>IF(E558="","",VLOOKUP(W558,図書名リスト!A:W,5,0))</f>
        <v/>
      </c>
      <c r="J558" s="34" t="str">
        <f>IF(E558="","",VLOOKUP(W558,図書名リスト!A:W,9,0))</f>
        <v/>
      </c>
      <c r="K558" s="34" t="str">
        <f>IF(E558="","",VLOOKUP(W558,図書名リスト!A:W,23,0))</f>
        <v/>
      </c>
      <c r="L558" s="5" t="str">
        <f>IF(E558="","",VLOOKUP(W558,図書名リスト!A:W,11,0))</f>
        <v/>
      </c>
      <c r="M558" s="35" t="str">
        <f>IF(E558="","",VLOOKUP(W558,図書名リスト!A:W,14,0))</f>
        <v/>
      </c>
      <c r="N558" s="36" t="str">
        <f>IF(E558="","",VLOOKUP(W558,図書名リスト!A:W,17,0))</f>
        <v/>
      </c>
      <c r="O558" s="5" t="str">
        <f>IF(E558="","",VLOOKUP(W558,図書名リスト!A:W,21,0))</f>
        <v/>
      </c>
      <c r="P558" s="5" t="str">
        <f>IF(E558="","",VLOOKUP(W558,図書名リスト!A:W,19,0))</f>
        <v/>
      </c>
      <c r="Q558" s="5" t="str">
        <f>IF(E558="","",VLOOKUP(W558,図書名リスト!A:W,20,0))</f>
        <v/>
      </c>
      <c r="R558" s="5" t="str">
        <f>IF(E558="","",VLOOKUP(W558,図書名リスト!A:W,22,0))</f>
        <v/>
      </c>
      <c r="S558" s="27" t="str">
        <f t="shared" si="80"/>
        <v xml:space="preserve"> </v>
      </c>
      <c r="T558" s="27" t="str">
        <f t="shared" si="81"/>
        <v>　</v>
      </c>
      <c r="U558" s="27" t="str">
        <f t="shared" si="82"/>
        <v xml:space="preserve"> </v>
      </c>
      <c r="V558" s="27">
        <f t="shared" si="83"/>
        <v>0</v>
      </c>
      <c r="W558" s="27" t="str">
        <f t="shared" si="84"/>
        <v/>
      </c>
      <c r="Z558" s="1" t="str">
        <f t="shared" si="76"/>
        <v/>
      </c>
      <c r="AA558" s="1" t="str">
        <f t="shared" si="77"/>
        <v/>
      </c>
      <c r="AB558" s="1" t="str">
        <f t="shared" si="78"/>
        <v/>
      </c>
      <c r="AC558" s="1" t="str">
        <f t="shared" si="79"/>
        <v/>
      </c>
    </row>
    <row r="559" spans="2:29" ht="57" customHeight="1" x14ac:dyDescent="0.2">
      <c r="B559" s="31"/>
      <c r="C559" s="7"/>
      <c r="D559" s="7"/>
      <c r="E559" s="32"/>
      <c r="F559" s="33"/>
      <c r="G559" s="31"/>
      <c r="H559" s="6" t="str">
        <f>IF(E559="","",VLOOKUP(E559,各種マスタ!A:C,2,0))</f>
        <v/>
      </c>
      <c r="I559" s="34" t="str">
        <f>IF(E559="","",VLOOKUP(W559,図書名リスト!A:W,5,0))</f>
        <v/>
      </c>
      <c r="J559" s="34" t="str">
        <f>IF(E559="","",VLOOKUP(W559,図書名リスト!A:W,9,0))</f>
        <v/>
      </c>
      <c r="K559" s="34" t="str">
        <f>IF(E559="","",VLOOKUP(W559,図書名リスト!A:W,23,0))</f>
        <v/>
      </c>
      <c r="L559" s="5" t="str">
        <f>IF(E559="","",VLOOKUP(W559,図書名リスト!A:W,11,0))</f>
        <v/>
      </c>
      <c r="M559" s="35" t="str">
        <f>IF(E559="","",VLOOKUP(W559,図書名リスト!A:W,14,0))</f>
        <v/>
      </c>
      <c r="N559" s="36" t="str">
        <f>IF(E559="","",VLOOKUP(W559,図書名リスト!A:W,17,0))</f>
        <v/>
      </c>
      <c r="O559" s="5" t="str">
        <f>IF(E559="","",VLOOKUP(W559,図書名リスト!A:W,21,0))</f>
        <v/>
      </c>
      <c r="P559" s="5" t="str">
        <f>IF(E559="","",VLOOKUP(W559,図書名リスト!A:W,19,0))</f>
        <v/>
      </c>
      <c r="Q559" s="5" t="str">
        <f>IF(E559="","",VLOOKUP(W559,図書名リスト!A:W,20,0))</f>
        <v/>
      </c>
      <c r="R559" s="5" t="str">
        <f>IF(E559="","",VLOOKUP(W559,図書名リスト!A:W,22,0))</f>
        <v/>
      </c>
      <c r="S559" s="27" t="str">
        <f t="shared" si="80"/>
        <v xml:space="preserve"> </v>
      </c>
      <c r="T559" s="27" t="str">
        <f t="shared" si="81"/>
        <v>　</v>
      </c>
      <c r="U559" s="27" t="str">
        <f t="shared" si="82"/>
        <v xml:space="preserve"> </v>
      </c>
      <c r="V559" s="27">
        <f t="shared" si="83"/>
        <v>0</v>
      </c>
      <c r="W559" s="27" t="str">
        <f t="shared" si="84"/>
        <v/>
      </c>
      <c r="Z559" s="1" t="str">
        <f t="shared" si="76"/>
        <v/>
      </c>
      <c r="AA559" s="1" t="str">
        <f t="shared" si="77"/>
        <v/>
      </c>
      <c r="AB559" s="1" t="str">
        <f t="shared" si="78"/>
        <v/>
      </c>
      <c r="AC559" s="1" t="str">
        <f t="shared" si="79"/>
        <v/>
      </c>
    </row>
    <row r="560" spans="2:29" ht="57" customHeight="1" x14ac:dyDescent="0.2">
      <c r="B560" s="31"/>
      <c r="C560" s="7"/>
      <c r="D560" s="7"/>
      <c r="E560" s="32"/>
      <c r="F560" s="33"/>
      <c r="G560" s="31"/>
      <c r="H560" s="6" t="str">
        <f>IF(E560="","",VLOOKUP(E560,各種マスタ!A:C,2,0))</f>
        <v/>
      </c>
      <c r="I560" s="34" t="str">
        <f>IF(E560="","",VLOOKUP(W560,図書名リスト!A:W,5,0))</f>
        <v/>
      </c>
      <c r="J560" s="34" t="str">
        <f>IF(E560="","",VLOOKUP(W560,図書名リスト!A:W,9,0))</f>
        <v/>
      </c>
      <c r="K560" s="34" t="str">
        <f>IF(E560="","",VLOOKUP(W560,図書名リスト!A:W,23,0))</f>
        <v/>
      </c>
      <c r="L560" s="5" t="str">
        <f>IF(E560="","",VLOOKUP(W560,図書名リスト!A:W,11,0))</f>
        <v/>
      </c>
      <c r="M560" s="35" t="str">
        <f>IF(E560="","",VLOOKUP(W560,図書名リスト!A:W,14,0))</f>
        <v/>
      </c>
      <c r="N560" s="36" t="str">
        <f>IF(E560="","",VLOOKUP(W560,図書名リスト!A:W,17,0))</f>
        <v/>
      </c>
      <c r="O560" s="5" t="str">
        <f>IF(E560="","",VLOOKUP(W560,図書名リスト!A:W,21,0))</f>
        <v/>
      </c>
      <c r="P560" s="5" t="str">
        <f>IF(E560="","",VLOOKUP(W560,図書名リスト!A:W,19,0))</f>
        <v/>
      </c>
      <c r="Q560" s="5" t="str">
        <f>IF(E560="","",VLOOKUP(W560,図書名リスト!A:W,20,0))</f>
        <v/>
      </c>
      <c r="R560" s="5" t="str">
        <f>IF(E560="","",VLOOKUP(W560,図書名リスト!A:W,22,0))</f>
        <v/>
      </c>
      <c r="S560" s="27" t="str">
        <f t="shared" si="80"/>
        <v xml:space="preserve"> </v>
      </c>
      <c r="T560" s="27" t="str">
        <f t="shared" si="81"/>
        <v>　</v>
      </c>
      <c r="U560" s="27" t="str">
        <f t="shared" si="82"/>
        <v xml:space="preserve"> </v>
      </c>
      <c r="V560" s="27">
        <f t="shared" si="83"/>
        <v>0</v>
      </c>
      <c r="W560" s="27" t="str">
        <f t="shared" si="84"/>
        <v/>
      </c>
      <c r="Z560" s="1" t="str">
        <f t="shared" si="76"/>
        <v/>
      </c>
      <c r="AA560" s="1" t="str">
        <f t="shared" si="77"/>
        <v/>
      </c>
      <c r="AB560" s="1" t="str">
        <f t="shared" si="78"/>
        <v/>
      </c>
      <c r="AC560" s="1" t="str">
        <f t="shared" si="79"/>
        <v/>
      </c>
    </row>
    <row r="561" spans="2:29" ht="57" customHeight="1" x14ac:dyDescent="0.2">
      <c r="B561" s="31"/>
      <c r="C561" s="7"/>
      <c r="D561" s="7"/>
      <c r="E561" s="32"/>
      <c r="F561" s="33"/>
      <c r="G561" s="31"/>
      <c r="H561" s="6" t="str">
        <f>IF(E561="","",VLOOKUP(E561,各種マスタ!A:C,2,0))</f>
        <v/>
      </c>
      <c r="I561" s="34" t="str">
        <f>IF(E561="","",VLOOKUP(W561,図書名リスト!A:W,5,0))</f>
        <v/>
      </c>
      <c r="J561" s="34" t="str">
        <f>IF(E561="","",VLOOKUP(W561,図書名リスト!A:W,9,0))</f>
        <v/>
      </c>
      <c r="K561" s="34" t="str">
        <f>IF(E561="","",VLOOKUP(W561,図書名リスト!A:W,23,0))</f>
        <v/>
      </c>
      <c r="L561" s="5" t="str">
        <f>IF(E561="","",VLOOKUP(W561,図書名リスト!A:W,11,0))</f>
        <v/>
      </c>
      <c r="M561" s="35" t="str">
        <f>IF(E561="","",VLOOKUP(W561,図書名リスト!A:W,14,0))</f>
        <v/>
      </c>
      <c r="N561" s="36" t="str">
        <f>IF(E561="","",VLOOKUP(W561,図書名リスト!A:W,17,0))</f>
        <v/>
      </c>
      <c r="O561" s="5" t="str">
        <f>IF(E561="","",VLOOKUP(W561,図書名リスト!A:W,21,0))</f>
        <v/>
      </c>
      <c r="P561" s="5" t="str">
        <f>IF(E561="","",VLOOKUP(W561,図書名リスト!A:W,19,0))</f>
        <v/>
      </c>
      <c r="Q561" s="5" t="str">
        <f>IF(E561="","",VLOOKUP(W561,図書名リスト!A:W,20,0))</f>
        <v/>
      </c>
      <c r="R561" s="5" t="str">
        <f>IF(E561="","",VLOOKUP(W561,図書名リスト!A:W,22,0))</f>
        <v/>
      </c>
      <c r="S561" s="27" t="str">
        <f t="shared" si="80"/>
        <v xml:space="preserve"> </v>
      </c>
      <c r="T561" s="27" t="str">
        <f t="shared" si="81"/>
        <v>　</v>
      </c>
      <c r="U561" s="27" t="str">
        <f t="shared" si="82"/>
        <v xml:space="preserve"> </v>
      </c>
      <c r="V561" s="27">
        <f t="shared" si="83"/>
        <v>0</v>
      </c>
      <c r="W561" s="27" t="str">
        <f t="shared" si="84"/>
        <v/>
      </c>
      <c r="Z561" s="1" t="str">
        <f t="shared" si="76"/>
        <v/>
      </c>
      <c r="AA561" s="1" t="str">
        <f t="shared" si="77"/>
        <v/>
      </c>
      <c r="AB561" s="1" t="str">
        <f t="shared" si="78"/>
        <v/>
      </c>
      <c r="AC561" s="1" t="str">
        <f t="shared" si="79"/>
        <v/>
      </c>
    </row>
    <row r="562" spans="2:29" ht="57" customHeight="1" x14ac:dyDescent="0.2">
      <c r="B562" s="31"/>
      <c r="C562" s="7"/>
      <c r="D562" s="7"/>
      <c r="E562" s="32"/>
      <c r="F562" s="33"/>
      <c r="G562" s="31"/>
      <c r="H562" s="6" t="str">
        <f>IF(E562="","",VLOOKUP(E562,各種マスタ!A:C,2,0))</f>
        <v/>
      </c>
      <c r="I562" s="34" t="str">
        <f>IF(E562="","",VLOOKUP(W562,図書名リスト!A:W,5,0))</f>
        <v/>
      </c>
      <c r="J562" s="34" t="str">
        <f>IF(E562="","",VLOOKUP(W562,図書名リスト!A:W,9,0))</f>
        <v/>
      </c>
      <c r="K562" s="34" t="str">
        <f>IF(E562="","",VLOOKUP(W562,図書名リスト!A:W,23,0))</f>
        <v/>
      </c>
      <c r="L562" s="5" t="str">
        <f>IF(E562="","",VLOOKUP(W562,図書名リスト!A:W,11,0))</f>
        <v/>
      </c>
      <c r="M562" s="35" t="str">
        <f>IF(E562="","",VLOOKUP(W562,図書名リスト!A:W,14,0))</f>
        <v/>
      </c>
      <c r="N562" s="36" t="str">
        <f>IF(E562="","",VLOOKUP(W562,図書名リスト!A:W,17,0))</f>
        <v/>
      </c>
      <c r="O562" s="5" t="str">
        <f>IF(E562="","",VLOOKUP(W562,図書名リスト!A:W,21,0))</f>
        <v/>
      </c>
      <c r="P562" s="5" t="str">
        <f>IF(E562="","",VLOOKUP(W562,図書名リスト!A:W,19,0))</f>
        <v/>
      </c>
      <c r="Q562" s="5" t="str">
        <f>IF(E562="","",VLOOKUP(W562,図書名リスト!A:W,20,0))</f>
        <v/>
      </c>
      <c r="R562" s="5" t="str">
        <f>IF(E562="","",VLOOKUP(W562,図書名リスト!A:W,22,0))</f>
        <v/>
      </c>
      <c r="S562" s="27" t="str">
        <f t="shared" si="80"/>
        <v xml:space="preserve"> </v>
      </c>
      <c r="T562" s="27" t="str">
        <f t="shared" si="81"/>
        <v>　</v>
      </c>
      <c r="U562" s="27" t="str">
        <f t="shared" si="82"/>
        <v xml:space="preserve"> </v>
      </c>
      <c r="V562" s="27">
        <f t="shared" si="83"/>
        <v>0</v>
      </c>
      <c r="W562" s="27" t="str">
        <f t="shared" si="84"/>
        <v/>
      </c>
      <c r="Z562" s="1" t="str">
        <f t="shared" si="76"/>
        <v/>
      </c>
      <c r="AA562" s="1" t="str">
        <f t="shared" si="77"/>
        <v/>
      </c>
      <c r="AB562" s="1" t="str">
        <f t="shared" si="78"/>
        <v/>
      </c>
      <c r="AC562" s="1" t="str">
        <f t="shared" si="79"/>
        <v/>
      </c>
    </row>
    <row r="563" spans="2:29" ht="57" customHeight="1" x14ac:dyDescent="0.2">
      <c r="B563" s="31"/>
      <c r="C563" s="7"/>
      <c r="D563" s="7"/>
      <c r="E563" s="32"/>
      <c r="F563" s="33"/>
      <c r="G563" s="31"/>
      <c r="H563" s="6" t="str">
        <f>IF(E563="","",VLOOKUP(E563,各種マスタ!A:C,2,0))</f>
        <v/>
      </c>
      <c r="I563" s="34" t="str">
        <f>IF(E563="","",VLOOKUP(W563,図書名リスト!A:W,5,0))</f>
        <v/>
      </c>
      <c r="J563" s="34" t="str">
        <f>IF(E563="","",VLOOKUP(W563,図書名リスト!A:W,9,0))</f>
        <v/>
      </c>
      <c r="K563" s="34" t="str">
        <f>IF(E563="","",VLOOKUP(W563,図書名リスト!A:W,23,0))</f>
        <v/>
      </c>
      <c r="L563" s="5" t="str">
        <f>IF(E563="","",VLOOKUP(W563,図書名リスト!A:W,11,0))</f>
        <v/>
      </c>
      <c r="M563" s="35" t="str">
        <f>IF(E563="","",VLOOKUP(W563,図書名リスト!A:W,14,0))</f>
        <v/>
      </c>
      <c r="N563" s="36" t="str">
        <f>IF(E563="","",VLOOKUP(W563,図書名リスト!A:W,17,0))</f>
        <v/>
      </c>
      <c r="O563" s="5" t="str">
        <f>IF(E563="","",VLOOKUP(W563,図書名リスト!A:W,21,0))</f>
        <v/>
      </c>
      <c r="P563" s="5" t="str">
        <f>IF(E563="","",VLOOKUP(W563,図書名リスト!A:W,19,0))</f>
        <v/>
      </c>
      <c r="Q563" s="5" t="str">
        <f>IF(E563="","",VLOOKUP(W563,図書名リスト!A:W,20,0))</f>
        <v/>
      </c>
      <c r="R563" s="5" t="str">
        <f>IF(E563="","",VLOOKUP(W563,図書名リスト!A:W,22,0))</f>
        <v/>
      </c>
      <c r="S563" s="27" t="str">
        <f t="shared" si="80"/>
        <v xml:space="preserve"> </v>
      </c>
      <c r="T563" s="27" t="str">
        <f t="shared" si="81"/>
        <v>　</v>
      </c>
      <c r="U563" s="27" t="str">
        <f t="shared" si="82"/>
        <v xml:space="preserve"> </v>
      </c>
      <c r="V563" s="27">
        <f t="shared" si="83"/>
        <v>0</v>
      </c>
      <c r="W563" s="27" t="str">
        <f t="shared" si="84"/>
        <v/>
      </c>
      <c r="Z563" s="1" t="str">
        <f t="shared" si="76"/>
        <v/>
      </c>
      <c r="AA563" s="1" t="str">
        <f t="shared" si="77"/>
        <v/>
      </c>
      <c r="AB563" s="1" t="str">
        <f t="shared" si="78"/>
        <v/>
      </c>
      <c r="AC563" s="1" t="str">
        <f t="shared" si="79"/>
        <v/>
      </c>
    </row>
    <row r="564" spans="2:29" ht="57" customHeight="1" x14ac:dyDescent="0.2">
      <c r="B564" s="31"/>
      <c r="C564" s="7"/>
      <c r="D564" s="7"/>
      <c r="E564" s="32"/>
      <c r="F564" s="33"/>
      <c r="G564" s="31"/>
      <c r="H564" s="6" t="str">
        <f>IF(E564="","",VLOOKUP(E564,各種マスタ!A:C,2,0))</f>
        <v/>
      </c>
      <c r="I564" s="34" t="str">
        <f>IF(E564="","",VLOOKUP(W564,図書名リスト!A:W,5,0))</f>
        <v/>
      </c>
      <c r="J564" s="34" t="str">
        <f>IF(E564="","",VLOOKUP(W564,図書名リスト!A:W,9,0))</f>
        <v/>
      </c>
      <c r="K564" s="34" t="str">
        <f>IF(E564="","",VLOOKUP(W564,図書名リスト!A:W,23,0))</f>
        <v/>
      </c>
      <c r="L564" s="5" t="str">
        <f>IF(E564="","",VLOOKUP(W564,図書名リスト!A:W,11,0))</f>
        <v/>
      </c>
      <c r="M564" s="35" t="str">
        <f>IF(E564="","",VLOOKUP(W564,図書名リスト!A:W,14,0))</f>
        <v/>
      </c>
      <c r="N564" s="36" t="str">
        <f>IF(E564="","",VLOOKUP(W564,図書名リスト!A:W,17,0))</f>
        <v/>
      </c>
      <c r="O564" s="5" t="str">
        <f>IF(E564="","",VLOOKUP(W564,図書名リスト!A:W,21,0))</f>
        <v/>
      </c>
      <c r="P564" s="5" t="str">
        <f>IF(E564="","",VLOOKUP(W564,図書名リスト!A:W,19,0))</f>
        <v/>
      </c>
      <c r="Q564" s="5" t="str">
        <f>IF(E564="","",VLOOKUP(W564,図書名リスト!A:W,20,0))</f>
        <v/>
      </c>
      <c r="R564" s="5" t="str">
        <f>IF(E564="","",VLOOKUP(W564,図書名リスト!A:W,22,0))</f>
        <v/>
      </c>
      <c r="S564" s="27" t="str">
        <f t="shared" si="80"/>
        <v xml:space="preserve"> </v>
      </c>
      <c r="T564" s="27" t="str">
        <f t="shared" si="81"/>
        <v>　</v>
      </c>
      <c r="U564" s="27" t="str">
        <f t="shared" si="82"/>
        <v xml:space="preserve"> </v>
      </c>
      <c r="V564" s="27">
        <f t="shared" si="83"/>
        <v>0</v>
      </c>
      <c r="W564" s="27" t="str">
        <f t="shared" si="84"/>
        <v/>
      </c>
      <c r="Z564" s="1" t="str">
        <f t="shared" si="76"/>
        <v/>
      </c>
      <c r="AA564" s="1" t="str">
        <f t="shared" si="77"/>
        <v/>
      </c>
      <c r="AB564" s="1" t="str">
        <f t="shared" si="78"/>
        <v/>
      </c>
      <c r="AC564" s="1" t="str">
        <f t="shared" si="79"/>
        <v/>
      </c>
    </row>
    <row r="565" spans="2:29" ht="57" customHeight="1" x14ac:dyDescent="0.2">
      <c r="B565" s="31"/>
      <c r="C565" s="7"/>
      <c r="D565" s="7"/>
      <c r="E565" s="32"/>
      <c r="F565" s="33"/>
      <c r="G565" s="31"/>
      <c r="H565" s="6" t="str">
        <f>IF(E565="","",VLOOKUP(E565,各種マスタ!A:C,2,0))</f>
        <v/>
      </c>
      <c r="I565" s="34" t="str">
        <f>IF(E565="","",VLOOKUP(W565,図書名リスト!A:W,5,0))</f>
        <v/>
      </c>
      <c r="J565" s="34" t="str">
        <f>IF(E565="","",VLOOKUP(W565,図書名リスト!A:W,9,0))</f>
        <v/>
      </c>
      <c r="K565" s="34" t="str">
        <f>IF(E565="","",VLOOKUP(W565,図書名リスト!A:W,23,0))</f>
        <v/>
      </c>
      <c r="L565" s="5" t="str">
        <f>IF(E565="","",VLOOKUP(W565,図書名リスト!A:W,11,0))</f>
        <v/>
      </c>
      <c r="M565" s="35" t="str">
        <f>IF(E565="","",VLOOKUP(W565,図書名リスト!A:W,14,0))</f>
        <v/>
      </c>
      <c r="N565" s="36" t="str">
        <f>IF(E565="","",VLOOKUP(W565,図書名リスト!A:W,17,0))</f>
        <v/>
      </c>
      <c r="O565" s="5" t="str">
        <f>IF(E565="","",VLOOKUP(W565,図書名リスト!A:W,21,0))</f>
        <v/>
      </c>
      <c r="P565" s="5" t="str">
        <f>IF(E565="","",VLOOKUP(W565,図書名リスト!A:W,19,0))</f>
        <v/>
      </c>
      <c r="Q565" s="5" t="str">
        <f>IF(E565="","",VLOOKUP(W565,図書名リスト!A:W,20,0))</f>
        <v/>
      </c>
      <c r="R565" s="5" t="str">
        <f>IF(E565="","",VLOOKUP(W565,図書名リスト!A:W,22,0))</f>
        <v/>
      </c>
      <c r="S565" s="27" t="str">
        <f t="shared" si="80"/>
        <v xml:space="preserve"> </v>
      </c>
      <c r="T565" s="27" t="str">
        <f t="shared" si="81"/>
        <v>　</v>
      </c>
      <c r="U565" s="27" t="str">
        <f t="shared" si="82"/>
        <v xml:space="preserve"> </v>
      </c>
      <c r="V565" s="27">
        <f t="shared" si="83"/>
        <v>0</v>
      </c>
      <c r="W565" s="27" t="str">
        <f t="shared" si="84"/>
        <v/>
      </c>
      <c r="Z565" s="1" t="str">
        <f t="shared" si="76"/>
        <v/>
      </c>
      <c r="AA565" s="1" t="str">
        <f t="shared" si="77"/>
        <v/>
      </c>
      <c r="AB565" s="1" t="str">
        <f t="shared" si="78"/>
        <v/>
      </c>
      <c r="AC565" s="1" t="str">
        <f t="shared" si="79"/>
        <v/>
      </c>
    </row>
    <row r="566" spans="2:29" ht="57" customHeight="1" x14ac:dyDescent="0.2">
      <c r="B566" s="31"/>
      <c r="C566" s="7"/>
      <c r="D566" s="7"/>
      <c r="E566" s="32"/>
      <c r="F566" s="33"/>
      <c r="G566" s="31"/>
      <c r="H566" s="6" t="str">
        <f>IF(E566="","",VLOOKUP(E566,各種マスタ!A:C,2,0))</f>
        <v/>
      </c>
      <c r="I566" s="34" t="str">
        <f>IF(E566="","",VLOOKUP(W566,図書名リスト!A:W,5,0))</f>
        <v/>
      </c>
      <c r="J566" s="34" t="str">
        <f>IF(E566="","",VLOOKUP(W566,図書名リスト!A:W,9,0))</f>
        <v/>
      </c>
      <c r="K566" s="34" t="str">
        <f>IF(E566="","",VLOOKUP(W566,図書名リスト!A:W,23,0))</f>
        <v/>
      </c>
      <c r="L566" s="5" t="str">
        <f>IF(E566="","",VLOOKUP(W566,図書名リスト!A:W,11,0))</f>
        <v/>
      </c>
      <c r="M566" s="35" t="str">
        <f>IF(E566="","",VLOOKUP(W566,図書名リスト!A:W,14,0))</f>
        <v/>
      </c>
      <c r="N566" s="36" t="str">
        <f>IF(E566="","",VLOOKUP(W566,図書名リスト!A:W,17,0))</f>
        <v/>
      </c>
      <c r="O566" s="5" t="str">
        <f>IF(E566="","",VLOOKUP(W566,図書名リスト!A:W,21,0))</f>
        <v/>
      </c>
      <c r="P566" s="5" t="str">
        <f>IF(E566="","",VLOOKUP(W566,図書名リスト!A:W,19,0))</f>
        <v/>
      </c>
      <c r="Q566" s="5" t="str">
        <f>IF(E566="","",VLOOKUP(W566,図書名リスト!A:W,20,0))</f>
        <v/>
      </c>
      <c r="R566" s="5" t="str">
        <f>IF(E566="","",VLOOKUP(W566,図書名リスト!A:W,22,0))</f>
        <v/>
      </c>
      <c r="S566" s="27" t="str">
        <f t="shared" si="80"/>
        <v xml:space="preserve"> </v>
      </c>
      <c r="T566" s="27" t="str">
        <f t="shared" si="81"/>
        <v>　</v>
      </c>
      <c r="U566" s="27" t="str">
        <f t="shared" si="82"/>
        <v xml:space="preserve"> </v>
      </c>
      <c r="V566" s="27">
        <f t="shared" si="83"/>
        <v>0</v>
      </c>
      <c r="W566" s="27" t="str">
        <f t="shared" si="84"/>
        <v/>
      </c>
      <c r="Z566" s="1" t="str">
        <f t="shared" si="76"/>
        <v/>
      </c>
      <c r="AA566" s="1" t="str">
        <f t="shared" si="77"/>
        <v/>
      </c>
      <c r="AB566" s="1" t="str">
        <f t="shared" si="78"/>
        <v/>
      </c>
      <c r="AC566" s="1" t="str">
        <f t="shared" si="79"/>
        <v/>
      </c>
    </row>
    <row r="567" spans="2:29" ht="57" customHeight="1" x14ac:dyDescent="0.2">
      <c r="B567" s="31"/>
      <c r="C567" s="7"/>
      <c r="D567" s="7"/>
      <c r="E567" s="32"/>
      <c r="F567" s="33"/>
      <c r="G567" s="31"/>
      <c r="H567" s="6" t="str">
        <f>IF(E567="","",VLOOKUP(E567,各種マスタ!A:C,2,0))</f>
        <v/>
      </c>
      <c r="I567" s="34" t="str">
        <f>IF(E567="","",VLOOKUP(W567,図書名リスト!A:W,5,0))</f>
        <v/>
      </c>
      <c r="J567" s="34" t="str">
        <f>IF(E567="","",VLOOKUP(W567,図書名リスト!A:W,9,0))</f>
        <v/>
      </c>
      <c r="K567" s="34" t="str">
        <f>IF(E567="","",VLOOKUP(W567,図書名リスト!A:W,23,0))</f>
        <v/>
      </c>
      <c r="L567" s="5" t="str">
        <f>IF(E567="","",VLOOKUP(W567,図書名リスト!A:W,11,0))</f>
        <v/>
      </c>
      <c r="M567" s="35" t="str">
        <f>IF(E567="","",VLOOKUP(W567,図書名リスト!A:W,14,0))</f>
        <v/>
      </c>
      <c r="N567" s="36" t="str">
        <f>IF(E567="","",VLOOKUP(W567,図書名リスト!A:W,17,0))</f>
        <v/>
      </c>
      <c r="O567" s="5" t="str">
        <f>IF(E567="","",VLOOKUP(W567,図書名リスト!A:W,21,0))</f>
        <v/>
      </c>
      <c r="P567" s="5" t="str">
        <f>IF(E567="","",VLOOKUP(W567,図書名リスト!A:W,19,0))</f>
        <v/>
      </c>
      <c r="Q567" s="5" t="str">
        <f>IF(E567="","",VLOOKUP(W567,図書名リスト!A:W,20,0))</f>
        <v/>
      </c>
      <c r="R567" s="5" t="str">
        <f>IF(E567="","",VLOOKUP(W567,図書名リスト!A:W,22,0))</f>
        <v/>
      </c>
      <c r="S567" s="27" t="str">
        <f t="shared" si="80"/>
        <v xml:space="preserve"> </v>
      </c>
      <c r="T567" s="27" t="str">
        <f t="shared" si="81"/>
        <v>　</v>
      </c>
      <c r="U567" s="27" t="str">
        <f t="shared" si="82"/>
        <v xml:space="preserve"> </v>
      </c>
      <c r="V567" s="27">
        <f t="shared" si="83"/>
        <v>0</v>
      </c>
      <c r="W567" s="27" t="str">
        <f t="shared" si="84"/>
        <v/>
      </c>
      <c r="Z567" s="1" t="str">
        <f t="shared" si="76"/>
        <v/>
      </c>
      <c r="AA567" s="1" t="str">
        <f t="shared" si="77"/>
        <v/>
      </c>
      <c r="AB567" s="1" t="str">
        <f t="shared" si="78"/>
        <v/>
      </c>
      <c r="AC567" s="1" t="str">
        <f t="shared" si="79"/>
        <v/>
      </c>
    </row>
    <row r="568" spans="2:29" ht="57" customHeight="1" x14ac:dyDescent="0.2">
      <c r="B568" s="31"/>
      <c r="C568" s="7"/>
      <c r="D568" s="7"/>
      <c r="E568" s="32"/>
      <c r="F568" s="33"/>
      <c r="G568" s="31"/>
      <c r="H568" s="6" t="str">
        <f>IF(E568="","",VLOOKUP(E568,各種マスタ!A:C,2,0))</f>
        <v/>
      </c>
      <c r="I568" s="34" t="str">
        <f>IF(E568="","",VLOOKUP(W568,図書名リスト!A:W,5,0))</f>
        <v/>
      </c>
      <c r="J568" s="34" t="str">
        <f>IF(E568="","",VLOOKUP(W568,図書名リスト!A:W,9,0))</f>
        <v/>
      </c>
      <c r="K568" s="34" t="str">
        <f>IF(E568="","",VLOOKUP(W568,図書名リスト!A:W,23,0))</f>
        <v/>
      </c>
      <c r="L568" s="5" t="str">
        <f>IF(E568="","",VLOOKUP(W568,図書名リスト!A:W,11,0))</f>
        <v/>
      </c>
      <c r="M568" s="35" t="str">
        <f>IF(E568="","",VLOOKUP(W568,図書名リスト!A:W,14,0))</f>
        <v/>
      </c>
      <c r="N568" s="36" t="str">
        <f>IF(E568="","",VLOOKUP(W568,図書名リスト!A:W,17,0))</f>
        <v/>
      </c>
      <c r="O568" s="5" t="str">
        <f>IF(E568="","",VLOOKUP(W568,図書名リスト!A:W,21,0))</f>
        <v/>
      </c>
      <c r="P568" s="5" t="str">
        <f>IF(E568="","",VLOOKUP(W568,図書名リスト!A:W,19,0))</f>
        <v/>
      </c>
      <c r="Q568" s="5" t="str">
        <f>IF(E568="","",VLOOKUP(W568,図書名リスト!A:W,20,0))</f>
        <v/>
      </c>
      <c r="R568" s="5" t="str">
        <f>IF(E568="","",VLOOKUP(W568,図書名リスト!A:W,22,0))</f>
        <v/>
      </c>
      <c r="S568" s="27" t="str">
        <f t="shared" si="80"/>
        <v xml:space="preserve"> </v>
      </c>
      <c r="T568" s="27" t="str">
        <f t="shared" si="81"/>
        <v>　</v>
      </c>
      <c r="U568" s="27" t="str">
        <f t="shared" si="82"/>
        <v xml:space="preserve"> </v>
      </c>
      <c r="V568" s="27">
        <f t="shared" si="83"/>
        <v>0</v>
      </c>
      <c r="W568" s="27" t="str">
        <f t="shared" si="84"/>
        <v/>
      </c>
      <c r="Z568" s="1" t="str">
        <f t="shared" si="76"/>
        <v/>
      </c>
      <c r="AA568" s="1" t="str">
        <f t="shared" si="77"/>
        <v/>
      </c>
      <c r="AB568" s="1" t="str">
        <f t="shared" si="78"/>
        <v/>
      </c>
      <c r="AC568" s="1" t="str">
        <f t="shared" si="79"/>
        <v/>
      </c>
    </row>
    <row r="569" spans="2:29" ht="57" customHeight="1" x14ac:dyDescent="0.2">
      <c r="B569" s="31"/>
      <c r="C569" s="7"/>
      <c r="D569" s="7"/>
      <c r="E569" s="32"/>
      <c r="F569" s="33"/>
      <c r="G569" s="31"/>
      <c r="H569" s="6" t="str">
        <f>IF(E569="","",VLOOKUP(E569,各種マスタ!A:C,2,0))</f>
        <v/>
      </c>
      <c r="I569" s="34" t="str">
        <f>IF(E569="","",VLOOKUP(W569,図書名リスト!A:W,5,0))</f>
        <v/>
      </c>
      <c r="J569" s="34" t="str">
        <f>IF(E569="","",VLOOKUP(W569,図書名リスト!A:W,9,0))</f>
        <v/>
      </c>
      <c r="K569" s="34" t="str">
        <f>IF(E569="","",VLOOKUP(W569,図書名リスト!A:W,23,0))</f>
        <v/>
      </c>
      <c r="L569" s="5" t="str">
        <f>IF(E569="","",VLOOKUP(W569,図書名リスト!A:W,11,0))</f>
        <v/>
      </c>
      <c r="M569" s="35" t="str">
        <f>IF(E569="","",VLOOKUP(W569,図書名リスト!A:W,14,0))</f>
        <v/>
      </c>
      <c r="N569" s="36" t="str">
        <f>IF(E569="","",VLOOKUP(W569,図書名リスト!A:W,17,0))</f>
        <v/>
      </c>
      <c r="O569" s="5" t="str">
        <f>IF(E569="","",VLOOKUP(W569,図書名リスト!A:W,21,0))</f>
        <v/>
      </c>
      <c r="P569" s="5" t="str">
        <f>IF(E569="","",VLOOKUP(W569,図書名リスト!A:W,19,0))</f>
        <v/>
      </c>
      <c r="Q569" s="5" t="str">
        <f>IF(E569="","",VLOOKUP(W569,図書名リスト!A:W,20,0))</f>
        <v/>
      </c>
      <c r="R569" s="5" t="str">
        <f>IF(E569="","",VLOOKUP(W569,図書名リスト!A:W,22,0))</f>
        <v/>
      </c>
      <c r="S569" s="27" t="str">
        <f t="shared" si="80"/>
        <v xml:space="preserve"> </v>
      </c>
      <c r="T569" s="27" t="str">
        <f t="shared" si="81"/>
        <v>　</v>
      </c>
      <c r="U569" s="27" t="str">
        <f t="shared" si="82"/>
        <v xml:space="preserve"> </v>
      </c>
      <c r="V569" s="27">
        <f t="shared" si="83"/>
        <v>0</v>
      </c>
      <c r="W569" s="27" t="str">
        <f t="shared" si="84"/>
        <v/>
      </c>
      <c r="Z569" s="1" t="str">
        <f t="shared" si="76"/>
        <v/>
      </c>
      <c r="AA569" s="1" t="str">
        <f t="shared" si="77"/>
        <v/>
      </c>
      <c r="AB569" s="1" t="str">
        <f t="shared" si="78"/>
        <v/>
      </c>
      <c r="AC569" s="1" t="str">
        <f t="shared" si="79"/>
        <v/>
      </c>
    </row>
    <row r="570" spans="2:29" ht="57" customHeight="1" x14ac:dyDescent="0.2">
      <c r="B570" s="31"/>
      <c r="C570" s="7"/>
      <c r="D570" s="7"/>
      <c r="E570" s="32"/>
      <c r="F570" s="33"/>
      <c r="G570" s="31"/>
      <c r="H570" s="6" t="str">
        <f>IF(E570="","",VLOOKUP(E570,各種マスタ!A:C,2,0))</f>
        <v/>
      </c>
      <c r="I570" s="34" t="str">
        <f>IF(E570="","",VLOOKUP(W570,図書名リスト!A:W,5,0))</f>
        <v/>
      </c>
      <c r="J570" s="34" t="str">
        <f>IF(E570="","",VLOOKUP(W570,図書名リスト!A:W,9,0))</f>
        <v/>
      </c>
      <c r="K570" s="34" t="str">
        <f>IF(E570="","",VLOOKUP(W570,図書名リスト!A:W,23,0))</f>
        <v/>
      </c>
      <c r="L570" s="5" t="str">
        <f>IF(E570="","",VLOOKUP(W570,図書名リスト!A:W,11,0))</f>
        <v/>
      </c>
      <c r="M570" s="35" t="str">
        <f>IF(E570="","",VLOOKUP(W570,図書名リスト!A:W,14,0))</f>
        <v/>
      </c>
      <c r="N570" s="36" t="str">
        <f>IF(E570="","",VLOOKUP(W570,図書名リスト!A:W,17,0))</f>
        <v/>
      </c>
      <c r="O570" s="5" t="str">
        <f>IF(E570="","",VLOOKUP(W570,図書名リスト!A:W,21,0))</f>
        <v/>
      </c>
      <c r="P570" s="5" t="str">
        <f>IF(E570="","",VLOOKUP(W570,図書名リスト!A:W,19,0))</f>
        <v/>
      </c>
      <c r="Q570" s="5" t="str">
        <f>IF(E570="","",VLOOKUP(W570,図書名リスト!A:W,20,0))</f>
        <v/>
      </c>
      <c r="R570" s="5" t="str">
        <f>IF(E570="","",VLOOKUP(W570,図書名リスト!A:W,22,0))</f>
        <v/>
      </c>
      <c r="S570" s="27" t="str">
        <f t="shared" si="80"/>
        <v xml:space="preserve"> </v>
      </c>
      <c r="T570" s="27" t="str">
        <f t="shared" si="81"/>
        <v>　</v>
      </c>
      <c r="U570" s="27" t="str">
        <f t="shared" si="82"/>
        <v xml:space="preserve"> </v>
      </c>
      <c r="V570" s="27">
        <f t="shared" si="83"/>
        <v>0</v>
      </c>
      <c r="W570" s="27" t="str">
        <f t="shared" si="84"/>
        <v/>
      </c>
      <c r="Z570" s="1" t="str">
        <f t="shared" si="76"/>
        <v/>
      </c>
      <c r="AA570" s="1" t="str">
        <f t="shared" si="77"/>
        <v/>
      </c>
      <c r="AB570" s="1" t="str">
        <f t="shared" si="78"/>
        <v/>
      </c>
      <c r="AC570" s="1" t="str">
        <f t="shared" si="79"/>
        <v/>
      </c>
    </row>
    <row r="571" spans="2:29" ht="57" customHeight="1" x14ac:dyDescent="0.2">
      <c r="B571" s="31"/>
      <c r="C571" s="7"/>
      <c r="D571" s="7"/>
      <c r="E571" s="32"/>
      <c r="F571" s="33"/>
      <c r="G571" s="31"/>
      <c r="H571" s="6" t="str">
        <f>IF(E571="","",VLOOKUP(E571,各種マスタ!A:C,2,0))</f>
        <v/>
      </c>
      <c r="I571" s="34" t="str">
        <f>IF(E571="","",VLOOKUP(W571,図書名リスト!A:W,5,0))</f>
        <v/>
      </c>
      <c r="J571" s="34" t="str">
        <f>IF(E571="","",VLOOKUP(W571,図書名リスト!A:W,9,0))</f>
        <v/>
      </c>
      <c r="K571" s="34" t="str">
        <f>IF(E571="","",VLOOKUP(W571,図書名リスト!A:W,23,0))</f>
        <v/>
      </c>
      <c r="L571" s="5" t="str">
        <f>IF(E571="","",VLOOKUP(W571,図書名リスト!A:W,11,0))</f>
        <v/>
      </c>
      <c r="M571" s="35" t="str">
        <f>IF(E571="","",VLOOKUP(W571,図書名リスト!A:W,14,0))</f>
        <v/>
      </c>
      <c r="N571" s="36" t="str">
        <f>IF(E571="","",VLOOKUP(W571,図書名リスト!A:W,17,0))</f>
        <v/>
      </c>
      <c r="O571" s="5" t="str">
        <f>IF(E571="","",VLOOKUP(W571,図書名リスト!A:W,21,0))</f>
        <v/>
      </c>
      <c r="P571" s="5" t="str">
        <f>IF(E571="","",VLOOKUP(W571,図書名リスト!A:W,19,0))</f>
        <v/>
      </c>
      <c r="Q571" s="5" t="str">
        <f>IF(E571="","",VLOOKUP(W571,図書名リスト!A:W,20,0))</f>
        <v/>
      </c>
      <c r="R571" s="5" t="str">
        <f>IF(E571="","",VLOOKUP(W571,図書名リスト!A:W,22,0))</f>
        <v/>
      </c>
      <c r="S571" s="27" t="str">
        <f t="shared" si="80"/>
        <v xml:space="preserve"> </v>
      </c>
      <c r="T571" s="27" t="str">
        <f t="shared" si="81"/>
        <v>　</v>
      </c>
      <c r="U571" s="27" t="str">
        <f t="shared" si="82"/>
        <v xml:space="preserve"> </v>
      </c>
      <c r="V571" s="27">
        <f t="shared" si="83"/>
        <v>0</v>
      </c>
      <c r="W571" s="27" t="str">
        <f t="shared" si="84"/>
        <v/>
      </c>
      <c r="Z571" s="1" t="str">
        <f t="shared" si="76"/>
        <v/>
      </c>
      <c r="AA571" s="1" t="str">
        <f t="shared" si="77"/>
        <v/>
      </c>
      <c r="AB571" s="1" t="str">
        <f t="shared" si="78"/>
        <v/>
      </c>
      <c r="AC571" s="1" t="str">
        <f t="shared" si="79"/>
        <v/>
      </c>
    </row>
    <row r="572" spans="2:29" ht="57" customHeight="1" x14ac:dyDescent="0.2">
      <c r="B572" s="31"/>
      <c r="C572" s="7"/>
      <c r="D572" s="7"/>
      <c r="E572" s="32"/>
      <c r="F572" s="33"/>
      <c r="G572" s="31"/>
      <c r="H572" s="6" t="str">
        <f>IF(E572="","",VLOOKUP(E572,各種マスタ!A:C,2,0))</f>
        <v/>
      </c>
      <c r="I572" s="34" t="str">
        <f>IF(E572="","",VLOOKUP(W572,図書名リスト!A:W,5,0))</f>
        <v/>
      </c>
      <c r="J572" s="34" t="str">
        <f>IF(E572="","",VLOOKUP(W572,図書名リスト!A:W,9,0))</f>
        <v/>
      </c>
      <c r="K572" s="34" t="str">
        <f>IF(E572="","",VLOOKUP(W572,図書名リスト!A:W,23,0))</f>
        <v/>
      </c>
      <c r="L572" s="5" t="str">
        <f>IF(E572="","",VLOOKUP(W572,図書名リスト!A:W,11,0))</f>
        <v/>
      </c>
      <c r="M572" s="35" t="str">
        <f>IF(E572="","",VLOOKUP(W572,図書名リスト!A:W,14,0))</f>
        <v/>
      </c>
      <c r="N572" s="36" t="str">
        <f>IF(E572="","",VLOOKUP(W572,図書名リスト!A:W,17,0))</f>
        <v/>
      </c>
      <c r="O572" s="5" t="str">
        <f>IF(E572="","",VLOOKUP(W572,図書名リスト!A:W,21,0))</f>
        <v/>
      </c>
      <c r="P572" s="5" t="str">
        <f>IF(E572="","",VLOOKUP(W572,図書名リスト!A:W,19,0))</f>
        <v/>
      </c>
      <c r="Q572" s="5" t="str">
        <f>IF(E572="","",VLOOKUP(W572,図書名リスト!A:W,20,0))</f>
        <v/>
      </c>
      <c r="R572" s="5" t="str">
        <f>IF(E572="","",VLOOKUP(W572,図書名リスト!A:W,22,0))</f>
        <v/>
      </c>
      <c r="S572" s="27" t="str">
        <f t="shared" si="80"/>
        <v xml:space="preserve"> </v>
      </c>
      <c r="T572" s="27" t="str">
        <f t="shared" si="81"/>
        <v>　</v>
      </c>
      <c r="U572" s="27" t="str">
        <f t="shared" si="82"/>
        <v xml:space="preserve"> </v>
      </c>
      <c r="V572" s="27">
        <f t="shared" si="83"/>
        <v>0</v>
      </c>
      <c r="W572" s="27" t="str">
        <f t="shared" si="84"/>
        <v/>
      </c>
      <c r="Z572" s="1" t="str">
        <f t="shared" si="76"/>
        <v/>
      </c>
      <c r="AA572" s="1" t="str">
        <f t="shared" si="77"/>
        <v/>
      </c>
      <c r="AB572" s="1" t="str">
        <f t="shared" si="78"/>
        <v/>
      </c>
      <c r="AC572" s="1" t="str">
        <f t="shared" si="79"/>
        <v/>
      </c>
    </row>
    <row r="573" spans="2:29" ht="57" customHeight="1" x14ac:dyDescent="0.2">
      <c r="B573" s="31"/>
      <c r="C573" s="7"/>
      <c r="D573" s="7"/>
      <c r="E573" s="32"/>
      <c r="F573" s="33"/>
      <c r="G573" s="31"/>
      <c r="H573" s="6" t="str">
        <f>IF(E573="","",VLOOKUP(E573,各種マスタ!A:C,2,0))</f>
        <v/>
      </c>
      <c r="I573" s="34" t="str">
        <f>IF(E573="","",VLOOKUP(W573,図書名リスト!A:W,5,0))</f>
        <v/>
      </c>
      <c r="J573" s="34" t="str">
        <f>IF(E573="","",VLOOKUP(W573,図書名リスト!A:W,9,0))</f>
        <v/>
      </c>
      <c r="K573" s="34" t="str">
        <f>IF(E573="","",VLOOKUP(W573,図書名リスト!A:W,23,0))</f>
        <v/>
      </c>
      <c r="L573" s="5" t="str">
        <f>IF(E573="","",VLOOKUP(W573,図書名リスト!A:W,11,0))</f>
        <v/>
      </c>
      <c r="M573" s="35" t="str">
        <f>IF(E573="","",VLOOKUP(W573,図書名リスト!A:W,14,0))</f>
        <v/>
      </c>
      <c r="N573" s="36" t="str">
        <f>IF(E573="","",VLOOKUP(W573,図書名リスト!A:W,17,0))</f>
        <v/>
      </c>
      <c r="O573" s="5" t="str">
        <f>IF(E573="","",VLOOKUP(W573,図書名リスト!A:W,21,0))</f>
        <v/>
      </c>
      <c r="P573" s="5" t="str">
        <f>IF(E573="","",VLOOKUP(W573,図書名リスト!A:W,19,0))</f>
        <v/>
      </c>
      <c r="Q573" s="5" t="str">
        <f>IF(E573="","",VLOOKUP(W573,図書名リスト!A:W,20,0))</f>
        <v/>
      </c>
      <c r="R573" s="5" t="str">
        <f>IF(E573="","",VLOOKUP(W573,図書名リスト!A:W,22,0))</f>
        <v/>
      </c>
      <c r="S573" s="27" t="str">
        <f t="shared" si="80"/>
        <v xml:space="preserve"> </v>
      </c>
      <c r="T573" s="27" t="str">
        <f t="shared" si="81"/>
        <v>　</v>
      </c>
      <c r="U573" s="27" t="str">
        <f t="shared" si="82"/>
        <v xml:space="preserve"> </v>
      </c>
      <c r="V573" s="27">
        <f t="shared" si="83"/>
        <v>0</v>
      </c>
      <c r="W573" s="27" t="str">
        <f t="shared" si="84"/>
        <v/>
      </c>
      <c r="Z573" s="1" t="str">
        <f t="shared" si="76"/>
        <v/>
      </c>
      <c r="AA573" s="1" t="str">
        <f t="shared" si="77"/>
        <v/>
      </c>
      <c r="AB573" s="1" t="str">
        <f t="shared" si="78"/>
        <v/>
      </c>
      <c r="AC573" s="1" t="str">
        <f t="shared" si="79"/>
        <v/>
      </c>
    </row>
    <row r="574" spans="2:29" ht="57" customHeight="1" x14ac:dyDescent="0.2">
      <c r="B574" s="31"/>
      <c r="C574" s="7"/>
      <c r="D574" s="7"/>
      <c r="E574" s="32"/>
      <c r="F574" s="33"/>
      <c r="G574" s="31"/>
      <c r="H574" s="6" t="str">
        <f>IF(E574="","",VLOOKUP(E574,各種マスタ!A:C,2,0))</f>
        <v/>
      </c>
      <c r="I574" s="34" t="str">
        <f>IF(E574="","",VLOOKUP(W574,図書名リスト!A:W,5,0))</f>
        <v/>
      </c>
      <c r="J574" s="34" t="str">
        <f>IF(E574="","",VLOOKUP(W574,図書名リスト!A:W,9,0))</f>
        <v/>
      </c>
      <c r="K574" s="34" t="str">
        <f>IF(E574="","",VLOOKUP(W574,図書名リスト!A:W,23,0))</f>
        <v/>
      </c>
      <c r="L574" s="5" t="str">
        <f>IF(E574="","",VLOOKUP(W574,図書名リスト!A:W,11,0))</f>
        <v/>
      </c>
      <c r="M574" s="35" t="str">
        <f>IF(E574="","",VLOOKUP(W574,図書名リスト!A:W,14,0))</f>
        <v/>
      </c>
      <c r="N574" s="36" t="str">
        <f>IF(E574="","",VLOOKUP(W574,図書名リスト!A:W,17,0))</f>
        <v/>
      </c>
      <c r="O574" s="5" t="str">
        <f>IF(E574="","",VLOOKUP(W574,図書名リスト!A:W,21,0))</f>
        <v/>
      </c>
      <c r="P574" s="5" t="str">
        <f>IF(E574="","",VLOOKUP(W574,図書名リスト!A:W,19,0))</f>
        <v/>
      </c>
      <c r="Q574" s="5" t="str">
        <f>IF(E574="","",VLOOKUP(W574,図書名リスト!A:W,20,0))</f>
        <v/>
      </c>
      <c r="R574" s="5" t="str">
        <f>IF(E574="","",VLOOKUP(W574,図書名リスト!A:W,22,0))</f>
        <v/>
      </c>
      <c r="S574" s="27" t="str">
        <f t="shared" si="80"/>
        <v xml:space="preserve"> </v>
      </c>
      <c r="T574" s="27" t="str">
        <f t="shared" si="81"/>
        <v>　</v>
      </c>
      <c r="U574" s="27" t="str">
        <f t="shared" si="82"/>
        <v xml:space="preserve"> </v>
      </c>
      <c r="V574" s="27">
        <f t="shared" si="83"/>
        <v>0</v>
      </c>
      <c r="W574" s="27" t="str">
        <f t="shared" si="84"/>
        <v/>
      </c>
      <c r="Z574" s="1" t="str">
        <f t="shared" si="76"/>
        <v/>
      </c>
      <c r="AA574" s="1" t="str">
        <f t="shared" si="77"/>
        <v/>
      </c>
      <c r="AB574" s="1" t="str">
        <f t="shared" si="78"/>
        <v/>
      </c>
      <c r="AC574" s="1" t="str">
        <f t="shared" si="79"/>
        <v/>
      </c>
    </row>
    <row r="575" spans="2:29" ht="57" customHeight="1" x14ac:dyDescent="0.2">
      <c r="B575" s="31"/>
      <c r="C575" s="7"/>
      <c r="D575" s="7"/>
      <c r="E575" s="32"/>
      <c r="F575" s="33"/>
      <c r="G575" s="31"/>
      <c r="H575" s="6" t="str">
        <f>IF(E575="","",VLOOKUP(E575,各種マスタ!A:C,2,0))</f>
        <v/>
      </c>
      <c r="I575" s="34" t="str">
        <f>IF(E575="","",VLOOKUP(W575,図書名リスト!A:W,5,0))</f>
        <v/>
      </c>
      <c r="J575" s="34" t="str">
        <f>IF(E575="","",VLOOKUP(W575,図書名リスト!A:W,9,0))</f>
        <v/>
      </c>
      <c r="K575" s="34" t="str">
        <f>IF(E575="","",VLOOKUP(W575,図書名リスト!A:W,23,0))</f>
        <v/>
      </c>
      <c r="L575" s="5" t="str">
        <f>IF(E575="","",VLOOKUP(W575,図書名リスト!A:W,11,0))</f>
        <v/>
      </c>
      <c r="M575" s="35" t="str">
        <f>IF(E575="","",VLOOKUP(W575,図書名リスト!A:W,14,0))</f>
        <v/>
      </c>
      <c r="N575" s="36" t="str">
        <f>IF(E575="","",VLOOKUP(W575,図書名リスト!A:W,17,0))</f>
        <v/>
      </c>
      <c r="O575" s="5" t="str">
        <f>IF(E575="","",VLOOKUP(W575,図書名リスト!A:W,21,0))</f>
        <v/>
      </c>
      <c r="P575" s="5" t="str">
        <f>IF(E575="","",VLOOKUP(W575,図書名リスト!A:W,19,0))</f>
        <v/>
      </c>
      <c r="Q575" s="5" t="str">
        <f>IF(E575="","",VLOOKUP(W575,図書名リスト!A:W,20,0))</f>
        <v/>
      </c>
      <c r="R575" s="5" t="str">
        <f>IF(E575="","",VLOOKUP(W575,図書名リスト!A:W,22,0))</f>
        <v/>
      </c>
      <c r="S575" s="27" t="str">
        <f t="shared" si="80"/>
        <v xml:space="preserve"> </v>
      </c>
      <c r="T575" s="27" t="str">
        <f t="shared" si="81"/>
        <v>　</v>
      </c>
      <c r="U575" s="27" t="str">
        <f t="shared" si="82"/>
        <v xml:space="preserve"> </v>
      </c>
      <c r="V575" s="27">
        <f t="shared" si="83"/>
        <v>0</v>
      </c>
      <c r="W575" s="27" t="str">
        <f t="shared" si="84"/>
        <v/>
      </c>
      <c r="Z575" s="1" t="str">
        <f t="shared" si="76"/>
        <v/>
      </c>
      <c r="AA575" s="1" t="str">
        <f t="shared" si="77"/>
        <v/>
      </c>
      <c r="AB575" s="1" t="str">
        <f t="shared" si="78"/>
        <v/>
      </c>
      <c r="AC575" s="1" t="str">
        <f t="shared" si="79"/>
        <v/>
      </c>
    </row>
    <row r="576" spans="2:29" ht="57" customHeight="1" x14ac:dyDescent="0.2">
      <c r="B576" s="31"/>
      <c r="C576" s="7"/>
      <c r="D576" s="7"/>
      <c r="E576" s="32"/>
      <c r="F576" s="33"/>
      <c r="G576" s="31"/>
      <c r="H576" s="6" t="str">
        <f>IF(E576="","",VLOOKUP(E576,各種マスタ!A:C,2,0))</f>
        <v/>
      </c>
      <c r="I576" s="34" t="str">
        <f>IF(E576="","",VLOOKUP(W576,図書名リスト!A:W,5,0))</f>
        <v/>
      </c>
      <c r="J576" s="34" t="str">
        <f>IF(E576="","",VLOOKUP(W576,図書名リスト!A:W,9,0))</f>
        <v/>
      </c>
      <c r="K576" s="34" t="str">
        <f>IF(E576="","",VLOOKUP(W576,図書名リスト!A:W,23,0))</f>
        <v/>
      </c>
      <c r="L576" s="5" t="str">
        <f>IF(E576="","",VLOOKUP(W576,図書名リスト!A:W,11,0))</f>
        <v/>
      </c>
      <c r="M576" s="35" t="str">
        <f>IF(E576="","",VLOOKUP(W576,図書名リスト!A:W,14,0))</f>
        <v/>
      </c>
      <c r="N576" s="36" t="str">
        <f>IF(E576="","",VLOOKUP(W576,図書名リスト!A:W,17,0))</f>
        <v/>
      </c>
      <c r="O576" s="5" t="str">
        <f>IF(E576="","",VLOOKUP(W576,図書名リスト!A:W,21,0))</f>
        <v/>
      </c>
      <c r="P576" s="5" t="str">
        <f>IF(E576="","",VLOOKUP(W576,図書名リスト!A:W,19,0))</f>
        <v/>
      </c>
      <c r="Q576" s="5" t="str">
        <f>IF(E576="","",VLOOKUP(W576,図書名リスト!A:W,20,0))</f>
        <v/>
      </c>
      <c r="R576" s="5" t="str">
        <f>IF(E576="","",VLOOKUP(W576,図書名リスト!A:W,22,0))</f>
        <v/>
      </c>
      <c r="S576" s="27" t="str">
        <f t="shared" si="80"/>
        <v xml:space="preserve"> </v>
      </c>
      <c r="T576" s="27" t="str">
        <f t="shared" si="81"/>
        <v>　</v>
      </c>
      <c r="U576" s="27" t="str">
        <f t="shared" si="82"/>
        <v xml:space="preserve"> </v>
      </c>
      <c r="V576" s="27">
        <f t="shared" si="83"/>
        <v>0</v>
      </c>
      <c r="W576" s="27" t="str">
        <f t="shared" si="84"/>
        <v/>
      </c>
      <c r="Z576" s="1" t="str">
        <f t="shared" si="76"/>
        <v/>
      </c>
      <c r="AA576" s="1" t="str">
        <f t="shared" si="77"/>
        <v/>
      </c>
      <c r="AB576" s="1" t="str">
        <f t="shared" si="78"/>
        <v/>
      </c>
      <c r="AC576" s="1" t="str">
        <f t="shared" si="79"/>
        <v/>
      </c>
    </row>
    <row r="577" spans="2:29" ht="57" customHeight="1" x14ac:dyDescent="0.2">
      <c r="B577" s="31"/>
      <c r="C577" s="7"/>
      <c r="D577" s="7"/>
      <c r="E577" s="32"/>
      <c r="F577" s="33"/>
      <c r="G577" s="31"/>
      <c r="H577" s="6" t="str">
        <f>IF(E577="","",VLOOKUP(E577,各種マスタ!A:C,2,0))</f>
        <v/>
      </c>
      <c r="I577" s="34" t="str">
        <f>IF(E577="","",VLOOKUP(W577,図書名リスト!A:W,5,0))</f>
        <v/>
      </c>
      <c r="J577" s="34" t="str">
        <f>IF(E577="","",VLOOKUP(W577,図書名リスト!A:W,9,0))</f>
        <v/>
      </c>
      <c r="K577" s="34" t="str">
        <f>IF(E577="","",VLOOKUP(W577,図書名リスト!A:W,23,0))</f>
        <v/>
      </c>
      <c r="L577" s="5" t="str">
        <f>IF(E577="","",VLOOKUP(W577,図書名リスト!A:W,11,0))</f>
        <v/>
      </c>
      <c r="M577" s="35" t="str">
        <f>IF(E577="","",VLOOKUP(W577,図書名リスト!A:W,14,0))</f>
        <v/>
      </c>
      <c r="N577" s="36" t="str">
        <f>IF(E577="","",VLOOKUP(W577,図書名リスト!A:W,17,0))</f>
        <v/>
      </c>
      <c r="O577" s="5" t="str">
        <f>IF(E577="","",VLOOKUP(W577,図書名リスト!A:W,21,0))</f>
        <v/>
      </c>
      <c r="P577" s="5" t="str">
        <f>IF(E577="","",VLOOKUP(W577,図書名リスト!A:W,19,0))</f>
        <v/>
      </c>
      <c r="Q577" s="5" t="str">
        <f>IF(E577="","",VLOOKUP(W577,図書名リスト!A:W,20,0))</f>
        <v/>
      </c>
      <c r="R577" s="5" t="str">
        <f>IF(E577="","",VLOOKUP(W577,図書名リスト!A:W,22,0))</f>
        <v/>
      </c>
      <c r="S577" s="27" t="str">
        <f t="shared" si="80"/>
        <v xml:space="preserve"> </v>
      </c>
      <c r="T577" s="27" t="str">
        <f t="shared" si="81"/>
        <v>　</v>
      </c>
      <c r="U577" s="27" t="str">
        <f t="shared" si="82"/>
        <v xml:space="preserve"> </v>
      </c>
      <c r="V577" s="27">
        <f t="shared" si="83"/>
        <v>0</v>
      </c>
      <c r="W577" s="27" t="str">
        <f t="shared" si="84"/>
        <v/>
      </c>
      <c r="Z577" s="1" t="str">
        <f t="shared" si="76"/>
        <v/>
      </c>
      <c r="AA577" s="1" t="str">
        <f t="shared" si="77"/>
        <v/>
      </c>
      <c r="AB577" s="1" t="str">
        <f t="shared" si="78"/>
        <v/>
      </c>
      <c r="AC577" s="1" t="str">
        <f t="shared" si="79"/>
        <v/>
      </c>
    </row>
    <row r="578" spans="2:29" ht="57" customHeight="1" x14ac:dyDescent="0.2">
      <c r="B578" s="31"/>
      <c r="C578" s="7"/>
      <c r="D578" s="7"/>
      <c r="E578" s="32"/>
      <c r="F578" s="33"/>
      <c r="G578" s="31"/>
      <c r="H578" s="6" t="str">
        <f>IF(E578="","",VLOOKUP(E578,各種マスタ!A:C,2,0))</f>
        <v/>
      </c>
      <c r="I578" s="34" t="str">
        <f>IF(E578="","",VLOOKUP(W578,図書名リスト!A:W,5,0))</f>
        <v/>
      </c>
      <c r="J578" s="34" t="str">
        <f>IF(E578="","",VLOOKUP(W578,図書名リスト!A:W,9,0))</f>
        <v/>
      </c>
      <c r="K578" s="34" t="str">
        <f>IF(E578="","",VLOOKUP(W578,図書名リスト!A:W,23,0))</f>
        <v/>
      </c>
      <c r="L578" s="5" t="str">
        <f>IF(E578="","",VLOOKUP(W578,図書名リスト!A:W,11,0))</f>
        <v/>
      </c>
      <c r="M578" s="35" t="str">
        <f>IF(E578="","",VLOOKUP(W578,図書名リスト!A:W,14,0))</f>
        <v/>
      </c>
      <c r="N578" s="36" t="str">
        <f>IF(E578="","",VLOOKUP(W578,図書名リスト!A:W,17,0))</f>
        <v/>
      </c>
      <c r="O578" s="5" t="str">
        <f>IF(E578="","",VLOOKUP(W578,図書名リスト!A:W,21,0))</f>
        <v/>
      </c>
      <c r="P578" s="5" t="str">
        <f>IF(E578="","",VLOOKUP(W578,図書名リスト!A:W,19,0))</f>
        <v/>
      </c>
      <c r="Q578" s="5" t="str">
        <f>IF(E578="","",VLOOKUP(W578,図書名リスト!A:W,20,0))</f>
        <v/>
      </c>
      <c r="R578" s="5" t="str">
        <f>IF(E578="","",VLOOKUP(W578,図書名リスト!A:W,22,0))</f>
        <v/>
      </c>
      <c r="S578" s="27" t="str">
        <f t="shared" si="80"/>
        <v xml:space="preserve"> </v>
      </c>
      <c r="T578" s="27" t="str">
        <f t="shared" si="81"/>
        <v>　</v>
      </c>
      <c r="U578" s="27" t="str">
        <f t="shared" si="82"/>
        <v xml:space="preserve"> </v>
      </c>
      <c r="V578" s="27">
        <f t="shared" si="83"/>
        <v>0</v>
      </c>
      <c r="W578" s="27" t="str">
        <f t="shared" si="84"/>
        <v/>
      </c>
      <c r="Z578" s="1" t="str">
        <f t="shared" si="76"/>
        <v/>
      </c>
      <c r="AA578" s="1" t="str">
        <f t="shared" si="77"/>
        <v/>
      </c>
      <c r="AB578" s="1" t="str">
        <f t="shared" si="78"/>
        <v/>
      </c>
      <c r="AC578" s="1" t="str">
        <f t="shared" si="79"/>
        <v/>
      </c>
    </row>
    <row r="579" spans="2:29" ht="57" customHeight="1" x14ac:dyDescent="0.2">
      <c r="B579" s="31"/>
      <c r="C579" s="7"/>
      <c r="D579" s="7"/>
      <c r="E579" s="32"/>
      <c r="F579" s="33"/>
      <c r="G579" s="31"/>
      <c r="H579" s="6" t="str">
        <f>IF(E579="","",VLOOKUP(E579,各種マスタ!A:C,2,0))</f>
        <v/>
      </c>
      <c r="I579" s="34" t="str">
        <f>IF(E579="","",VLOOKUP(W579,図書名リスト!A:W,5,0))</f>
        <v/>
      </c>
      <c r="J579" s="34" t="str">
        <f>IF(E579="","",VLOOKUP(W579,図書名リスト!A:W,9,0))</f>
        <v/>
      </c>
      <c r="K579" s="34" t="str">
        <f>IF(E579="","",VLOOKUP(W579,図書名リスト!A:W,23,0))</f>
        <v/>
      </c>
      <c r="L579" s="5" t="str">
        <f>IF(E579="","",VLOOKUP(W579,図書名リスト!A:W,11,0))</f>
        <v/>
      </c>
      <c r="M579" s="35" t="str">
        <f>IF(E579="","",VLOOKUP(W579,図書名リスト!A:W,14,0))</f>
        <v/>
      </c>
      <c r="N579" s="36" t="str">
        <f>IF(E579="","",VLOOKUP(W579,図書名リスト!A:W,17,0))</f>
        <v/>
      </c>
      <c r="O579" s="5" t="str">
        <f>IF(E579="","",VLOOKUP(W579,図書名リスト!A:W,21,0))</f>
        <v/>
      </c>
      <c r="P579" s="5" t="str">
        <f>IF(E579="","",VLOOKUP(W579,図書名リスト!A:W,19,0))</f>
        <v/>
      </c>
      <c r="Q579" s="5" t="str">
        <f>IF(E579="","",VLOOKUP(W579,図書名リスト!A:W,20,0))</f>
        <v/>
      </c>
      <c r="R579" s="5" t="str">
        <f>IF(E579="","",VLOOKUP(W579,図書名リスト!A:W,22,0))</f>
        <v/>
      </c>
      <c r="S579" s="27" t="str">
        <f t="shared" si="80"/>
        <v xml:space="preserve"> </v>
      </c>
      <c r="T579" s="27" t="str">
        <f t="shared" si="81"/>
        <v>　</v>
      </c>
      <c r="U579" s="27" t="str">
        <f t="shared" si="82"/>
        <v xml:space="preserve"> </v>
      </c>
      <c r="V579" s="27">
        <f t="shared" si="83"/>
        <v>0</v>
      </c>
      <c r="W579" s="27" t="str">
        <f t="shared" si="84"/>
        <v/>
      </c>
      <c r="Z579" s="1" t="str">
        <f t="shared" si="76"/>
        <v/>
      </c>
      <c r="AA579" s="1" t="str">
        <f t="shared" si="77"/>
        <v/>
      </c>
      <c r="AB579" s="1" t="str">
        <f t="shared" si="78"/>
        <v/>
      </c>
      <c r="AC579" s="1" t="str">
        <f t="shared" si="79"/>
        <v/>
      </c>
    </row>
    <row r="580" spans="2:29" ht="57" customHeight="1" x14ac:dyDescent="0.2">
      <c r="B580" s="31"/>
      <c r="C580" s="7"/>
      <c r="D580" s="7"/>
      <c r="E580" s="32"/>
      <c r="F580" s="33"/>
      <c r="G580" s="31"/>
      <c r="H580" s="6" t="str">
        <f>IF(E580="","",VLOOKUP(E580,各種マスタ!A:C,2,0))</f>
        <v/>
      </c>
      <c r="I580" s="34" t="str">
        <f>IF(E580="","",VLOOKUP(W580,図書名リスト!A:W,5,0))</f>
        <v/>
      </c>
      <c r="J580" s="34" t="str">
        <f>IF(E580="","",VLOOKUP(W580,図書名リスト!A:W,9,0))</f>
        <v/>
      </c>
      <c r="K580" s="34" t="str">
        <f>IF(E580="","",VLOOKUP(W580,図書名リスト!A:W,23,0))</f>
        <v/>
      </c>
      <c r="L580" s="5" t="str">
        <f>IF(E580="","",VLOOKUP(W580,図書名リスト!A:W,11,0))</f>
        <v/>
      </c>
      <c r="M580" s="35" t="str">
        <f>IF(E580="","",VLOOKUP(W580,図書名リスト!A:W,14,0))</f>
        <v/>
      </c>
      <c r="N580" s="36" t="str">
        <f>IF(E580="","",VLOOKUP(W580,図書名リスト!A:W,17,0))</f>
        <v/>
      </c>
      <c r="O580" s="5" t="str">
        <f>IF(E580="","",VLOOKUP(W580,図書名リスト!A:W,21,0))</f>
        <v/>
      </c>
      <c r="P580" s="5" t="str">
        <f>IF(E580="","",VLOOKUP(W580,図書名リスト!A:W,19,0))</f>
        <v/>
      </c>
      <c r="Q580" s="5" t="str">
        <f>IF(E580="","",VLOOKUP(W580,図書名リスト!A:W,20,0))</f>
        <v/>
      </c>
      <c r="R580" s="5" t="str">
        <f>IF(E580="","",VLOOKUP(W580,図書名リスト!A:W,22,0))</f>
        <v/>
      </c>
      <c r="S580" s="27" t="str">
        <f t="shared" si="80"/>
        <v xml:space="preserve"> </v>
      </c>
      <c r="T580" s="27" t="str">
        <f t="shared" si="81"/>
        <v>　</v>
      </c>
      <c r="U580" s="27" t="str">
        <f t="shared" si="82"/>
        <v xml:space="preserve"> </v>
      </c>
      <c r="V580" s="27">
        <f t="shared" si="83"/>
        <v>0</v>
      </c>
      <c r="W580" s="27" t="str">
        <f t="shared" si="84"/>
        <v/>
      </c>
      <c r="Z580" s="1" t="str">
        <f t="shared" si="76"/>
        <v/>
      </c>
      <c r="AA580" s="1" t="str">
        <f t="shared" si="77"/>
        <v/>
      </c>
      <c r="AB580" s="1" t="str">
        <f t="shared" si="78"/>
        <v/>
      </c>
      <c r="AC580" s="1" t="str">
        <f t="shared" si="79"/>
        <v/>
      </c>
    </row>
    <row r="581" spans="2:29" ht="57" customHeight="1" x14ac:dyDescent="0.2">
      <c r="B581" s="31"/>
      <c r="C581" s="7"/>
      <c r="D581" s="7"/>
      <c r="E581" s="32"/>
      <c r="F581" s="33"/>
      <c r="G581" s="31"/>
      <c r="H581" s="6" t="str">
        <f>IF(E581="","",VLOOKUP(E581,各種マスタ!A:C,2,0))</f>
        <v/>
      </c>
      <c r="I581" s="34" t="str">
        <f>IF(E581="","",VLOOKUP(W581,図書名リスト!A:W,5,0))</f>
        <v/>
      </c>
      <c r="J581" s="34" t="str">
        <f>IF(E581="","",VLOOKUP(W581,図書名リスト!A:W,9,0))</f>
        <v/>
      </c>
      <c r="K581" s="34" t="str">
        <f>IF(E581="","",VLOOKUP(W581,図書名リスト!A:W,23,0))</f>
        <v/>
      </c>
      <c r="L581" s="5" t="str">
        <f>IF(E581="","",VLOOKUP(W581,図書名リスト!A:W,11,0))</f>
        <v/>
      </c>
      <c r="M581" s="35" t="str">
        <f>IF(E581="","",VLOOKUP(W581,図書名リスト!A:W,14,0))</f>
        <v/>
      </c>
      <c r="N581" s="36" t="str">
        <f>IF(E581="","",VLOOKUP(W581,図書名リスト!A:W,17,0))</f>
        <v/>
      </c>
      <c r="O581" s="5" t="str">
        <f>IF(E581="","",VLOOKUP(W581,図書名リスト!A:W,21,0))</f>
        <v/>
      </c>
      <c r="P581" s="5" t="str">
        <f>IF(E581="","",VLOOKUP(W581,図書名リスト!A:W,19,0))</f>
        <v/>
      </c>
      <c r="Q581" s="5" t="str">
        <f>IF(E581="","",VLOOKUP(W581,図書名リスト!A:W,20,0))</f>
        <v/>
      </c>
      <c r="R581" s="5" t="str">
        <f>IF(E581="","",VLOOKUP(W581,図書名リスト!A:W,22,0))</f>
        <v/>
      </c>
      <c r="S581" s="27" t="str">
        <f t="shared" si="80"/>
        <v xml:space="preserve"> </v>
      </c>
      <c r="T581" s="27" t="str">
        <f t="shared" si="81"/>
        <v>　</v>
      </c>
      <c r="U581" s="27" t="str">
        <f t="shared" si="82"/>
        <v xml:space="preserve"> </v>
      </c>
      <c r="V581" s="27">
        <f t="shared" si="83"/>
        <v>0</v>
      </c>
      <c r="W581" s="27" t="str">
        <f t="shared" si="84"/>
        <v/>
      </c>
      <c r="Z581" s="1" t="str">
        <f t="shared" si="76"/>
        <v/>
      </c>
      <c r="AA581" s="1" t="str">
        <f t="shared" si="77"/>
        <v/>
      </c>
      <c r="AB581" s="1" t="str">
        <f t="shared" si="78"/>
        <v/>
      </c>
      <c r="AC581" s="1" t="str">
        <f t="shared" si="79"/>
        <v/>
      </c>
    </row>
    <row r="582" spans="2:29" ht="57" customHeight="1" x14ac:dyDescent="0.2">
      <c r="B582" s="31"/>
      <c r="C582" s="7"/>
      <c r="D582" s="7"/>
      <c r="E582" s="32"/>
      <c r="F582" s="33"/>
      <c r="G582" s="31"/>
      <c r="H582" s="6" t="str">
        <f>IF(E582="","",VLOOKUP(E582,各種マスタ!A:C,2,0))</f>
        <v/>
      </c>
      <c r="I582" s="34" t="str">
        <f>IF(E582="","",VLOOKUP(W582,図書名リスト!A:W,5,0))</f>
        <v/>
      </c>
      <c r="J582" s="34" t="str">
        <f>IF(E582="","",VLOOKUP(W582,図書名リスト!A:W,9,0))</f>
        <v/>
      </c>
      <c r="K582" s="34" t="str">
        <f>IF(E582="","",VLOOKUP(W582,図書名リスト!A:W,23,0))</f>
        <v/>
      </c>
      <c r="L582" s="5" t="str">
        <f>IF(E582="","",VLOOKUP(W582,図書名リスト!A:W,11,0))</f>
        <v/>
      </c>
      <c r="M582" s="35" t="str">
        <f>IF(E582="","",VLOOKUP(W582,図書名リスト!A:W,14,0))</f>
        <v/>
      </c>
      <c r="N582" s="36" t="str">
        <f>IF(E582="","",VLOOKUP(W582,図書名リスト!A:W,17,0))</f>
        <v/>
      </c>
      <c r="O582" s="5" t="str">
        <f>IF(E582="","",VLOOKUP(W582,図書名リスト!A:W,21,0))</f>
        <v/>
      </c>
      <c r="P582" s="5" t="str">
        <f>IF(E582="","",VLOOKUP(W582,図書名リスト!A:W,19,0))</f>
        <v/>
      </c>
      <c r="Q582" s="5" t="str">
        <f>IF(E582="","",VLOOKUP(W582,図書名リスト!A:W,20,0))</f>
        <v/>
      </c>
      <c r="R582" s="5" t="str">
        <f>IF(E582="","",VLOOKUP(W582,図書名リスト!A:W,22,0))</f>
        <v/>
      </c>
      <c r="S582" s="27" t="str">
        <f t="shared" si="80"/>
        <v xml:space="preserve"> </v>
      </c>
      <c r="T582" s="27" t="str">
        <f t="shared" si="81"/>
        <v>　</v>
      </c>
      <c r="U582" s="27" t="str">
        <f t="shared" si="82"/>
        <v xml:space="preserve"> </v>
      </c>
      <c r="V582" s="27">
        <f t="shared" si="83"/>
        <v>0</v>
      </c>
      <c r="W582" s="27" t="str">
        <f t="shared" si="84"/>
        <v/>
      </c>
      <c r="Z582" s="1" t="str">
        <f t="shared" si="76"/>
        <v/>
      </c>
      <c r="AA582" s="1" t="str">
        <f t="shared" si="77"/>
        <v/>
      </c>
      <c r="AB582" s="1" t="str">
        <f t="shared" si="78"/>
        <v/>
      </c>
      <c r="AC582" s="1" t="str">
        <f t="shared" si="79"/>
        <v/>
      </c>
    </row>
    <row r="583" spans="2:29" ht="57" customHeight="1" x14ac:dyDescent="0.2">
      <c r="B583" s="31"/>
      <c r="C583" s="7"/>
      <c r="D583" s="7"/>
      <c r="E583" s="32"/>
      <c r="F583" s="33"/>
      <c r="G583" s="31"/>
      <c r="H583" s="6" t="str">
        <f>IF(E583="","",VLOOKUP(E583,各種マスタ!A:C,2,0))</f>
        <v/>
      </c>
      <c r="I583" s="34" t="str">
        <f>IF(E583="","",VLOOKUP(W583,図書名リスト!A:W,5,0))</f>
        <v/>
      </c>
      <c r="J583" s="34" t="str">
        <f>IF(E583="","",VLOOKUP(W583,図書名リスト!A:W,9,0))</f>
        <v/>
      </c>
      <c r="K583" s="34" t="str">
        <f>IF(E583="","",VLOOKUP(W583,図書名リスト!A:W,23,0))</f>
        <v/>
      </c>
      <c r="L583" s="5" t="str">
        <f>IF(E583="","",VLOOKUP(W583,図書名リスト!A:W,11,0))</f>
        <v/>
      </c>
      <c r="M583" s="35" t="str">
        <f>IF(E583="","",VLOOKUP(W583,図書名リスト!A:W,14,0))</f>
        <v/>
      </c>
      <c r="N583" s="36" t="str">
        <f>IF(E583="","",VLOOKUP(W583,図書名リスト!A:W,17,0))</f>
        <v/>
      </c>
      <c r="O583" s="5" t="str">
        <f>IF(E583="","",VLOOKUP(W583,図書名リスト!A:W,21,0))</f>
        <v/>
      </c>
      <c r="P583" s="5" t="str">
        <f>IF(E583="","",VLOOKUP(W583,図書名リスト!A:W,19,0))</f>
        <v/>
      </c>
      <c r="Q583" s="5" t="str">
        <f>IF(E583="","",VLOOKUP(W583,図書名リスト!A:W,20,0))</f>
        <v/>
      </c>
      <c r="R583" s="5" t="str">
        <f>IF(E583="","",VLOOKUP(W583,図書名リスト!A:W,22,0))</f>
        <v/>
      </c>
      <c r="S583" s="27" t="str">
        <f t="shared" si="80"/>
        <v xml:space="preserve"> </v>
      </c>
      <c r="T583" s="27" t="str">
        <f t="shared" si="81"/>
        <v>　</v>
      </c>
      <c r="U583" s="27" t="str">
        <f t="shared" si="82"/>
        <v xml:space="preserve"> </v>
      </c>
      <c r="V583" s="27">
        <f t="shared" si="83"/>
        <v>0</v>
      </c>
      <c r="W583" s="27" t="str">
        <f t="shared" si="84"/>
        <v/>
      </c>
      <c r="Z583" s="1" t="str">
        <f t="shared" si="76"/>
        <v/>
      </c>
      <c r="AA583" s="1" t="str">
        <f t="shared" si="77"/>
        <v/>
      </c>
      <c r="AB583" s="1" t="str">
        <f t="shared" si="78"/>
        <v/>
      </c>
      <c r="AC583" s="1" t="str">
        <f t="shared" si="79"/>
        <v/>
      </c>
    </row>
    <row r="584" spans="2:29" ht="57" customHeight="1" x14ac:dyDescent="0.2">
      <c r="B584" s="31"/>
      <c r="C584" s="7"/>
      <c r="D584" s="7"/>
      <c r="E584" s="32"/>
      <c r="F584" s="33"/>
      <c r="G584" s="31"/>
      <c r="H584" s="6" t="str">
        <f>IF(E584="","",VLOOKUP(E584,各種マスタ!A:C,2,0))</f>
        <v/>
      </c>
      <c r="I584" s="34" t="str">
        <f>IF(E584="","",VLOOKUP(W584,図書名リスト!A:W,5,0))</f>
        <v/>
      </c>
      <c r="J584" s="34" t="str">
        <f>IF(E584="","",VLOOKUP(W584,図書名リスト!A:W,9,0))</f>
        <v/>
      </c>
      <c r="K584" s="34" t="str">
        <f>IF(E584="","",VLOOKUP(W584,図書名リスト!A:W,23,0))</f>
        <v/>
      </c>
      <c r="L584" s="5" t="str">
        <f>IF(E584="","",VLOOKUP(W584,図書名リスト!A:W,11,0))</f>
        <v/>
      </c>
      <c r="M584" s="35" t="str">
        <f>IF(E584="","",VLOOKUP(W584,図書名リスト!A:W,14,0))</f>
        <v/>
      </c>
      <c r="N584" s="36" t="str">
        <f>IF(E584="","",VLOOKUP(W584,図書名リスト!A:W,17,0))</f>
        <v/>
      </c>
      <c r="O584" s="5" t="str">
        <f>IF(E584="","",VLOOKUP(W584,図書名リスト!A:W,21,0))</f>
        <v/>
      </c>
      <c r="P584" s="5" t="str">
        <f>IF(E584="","",VLOOKUP(W584,図書名リスト!A:W,19,0))</f>
        <v/>
      </c>
      <c r="Q584" s="5" t="str">
        <f>IF(E584="","",VLOOKUP(W584,図書名リスト!A:W,20,0))</f>
        <v/>
      </c>
      <c r="R584" s="5" t="str">
        <f>IF(E584="","",VLOOKUP(W584,図書名リスト!A:W,22,0))</f>
        <v/>
      </c>
      <c r="S584" s="27" t="str">
        <f t="shared" si="80"/>
        <v xml:space="preserve"> </v>
      </c>
      <c r="T584" s="27" t="str">
        <f t="shared" si="81"/>
        <v>　</v>
      </c>
      <c r="U584" s="27" t="str">
        <f t="shared" si="82"/>
        <v xml:space="preserve"> </v>
      </c>
      <c r="V584" s="27">
        <f t="shared" si="83"/>
        <v>0</v>
      </c>
      <c r="W584" s="27" t="str">
        <f t="shared" si="84"/>
        <v/>
      </c>
      <c r="Z584" s="1" t="str">
        <f t="shared" si="76"/>
        <v/>
      </c>
      <c r="AA584" s="1" t="str">
        <f t="shared" si="77"/>
        <v/>
      </c>
      <c r="AB584" s="1" t="str">
        <f t="shared" si="78"/>
        <v/>
      </c>
      <c r="AC584" s="1" t="str">
        <f t="shared" si="79"/>
        <v/>
      </c>
    </row>
    <row r="585" spans="2:29" ht="57" customHeight="1" x14ac:dyDescent="0.2">
      <c r="B585" s="31"/>
      <c r="C585" s="7"/>
      <c r="D585" s="7"/>
      <c r="E585" s="32"/>
      <c r="F585" s="33"/>
      <c r="G585" s="31"/>
      <c r="H585" s="6" t="str">
        <f>IF(E585="","",VLOOKUP(E585,各種マスタ!A:C,2,0))</f>
        <v/>
      </c>
      <c r="I585" s="34" t="str">
        <f>IF(E585="","",VLOOKUP(W585,図書名リスト!A:W,5,0))</f>
        <v/>
      </c>
      <c r="J585" s="34" t="str">
        <f>IF(E585="","",VLOOKUP(W585,図書名リスト!A:W,9,0))</f>
        <v/>
      </c>
      <c r="K585" s="34" t="str">
        <f>IF(E585="","",VLOOKUP(W585,図書名リスト!A:W,23,0))</f>
        <v/>
      </c>
      <c r="L585" s="5" t="str">
        <f>IF(E585="","",VLOOKUP(W585,図書名リスト!A:W,11,0))</f>
        <v/>
      </c>
      <c r="M585" s="35" t="str">
        <f>IF(E585="","",VLOOKUP(W585,図書名リスト!A:W,14,0))</f>
        <v/>
      </c>
      <c r="N585" s="36" t="str">
        <f>IF(E585="","",VLOOKUP(W585,図書名リスト!A:W,17,0))</f>
        <v/>
      </c>
      <c r="O585" s="5" t="str">
        <f>IF(E585="","",VLOOKUP(W585,図書名リスト!A:W,21,0))</f>
        <v/>
      </c>
      <c r="P585" s="5" t="str">
        <f>IF(E585="","",VLOOKUP(W585,図書名リスト!A:W,19,0))</f>
        <v/>
      </c>
      <c r="Q585" s="5" t="str">
        <f>IF(E585="","",VLOOKUP(W585,図書名リスト!A:W,20,0))</f>
        <v/>
      </c>
      <c r="R585" s="5" t="str">
        <f>IF(E585="","",VLOOKUP(W585,図書名リスト!A:W,22,0))</f>
        <v/>
      </c>
      <c r="S585" s="27" t="str">
        <f t="shared" si="80"/>
        <v xml:space="preserve"> </v>
      </c>
      <c r="T585" s="27" t="str">
        <f t="shared" si="81"/>
        <v>　</v>
      </c>
      <c r="U585" s="27" t="str">
        <f t="shared" si="82"/>
        <v xml:space="preserve"> </v>
      </c>
      <c r="V585" s="27">
        <f t="shared" si="83"/>
        <v>0</v>
      </c>
      <c r="W585" s="27" t="str">
        <f t="shared" si="84"/>
        <v/>
      </c>
      <c r="Z585" s="1" t="str">
        <f t="shared" si="76"/>
        <v/>
      </c>
      <c r="AA585" s="1" t="str">
        <f t="shared" si="77"/>
        <v/>
      </c>
      <c r="AB585" s="1" t="str">
        <f t="shared" si="78"/>
        <v/>
      </c>
      <c r="AC585" s="1" t="str">
        <f t="shared" si="79"/>
        <v/>
      </c>
    </row>
    <row r="586" spans="2:29" ht="57" customHeight="1" x14ac:dyDescent="0.2">
      <c r="B586" s="31"/>
      <c r="C586" s="7"/>
      <c r="D586" s="7"/>
      <c r="E586" s="32"/>
      <c r="F586" s="33"/>
      <c r="G586" s="31"/>
      <c r="H586" s="6" t="str">
        <f>IF(E586="","",VLOOKUP(E586,各種マスタ!A:C,2,0))</f>
        <v/>
      </c>
      <c r="I586" s="34" t="str">
        <f>IF(E586="","",VLOOKUP(W586,図書名リスト!A:W,5,0))</f>
        <v/>
      </c>
      <c r="J586" s="34" t="str">
        <f>IF(E586="","",VLOOKUP(W586,図書名リスト!A:W,9,0))</f>
        <v/>
      </c>
      <c r="K586" s="34" t="str">
        <f>IF(E586="","",VLOOKUP(W586,図書名リスト!A:W,23,0))</f>
        <v/>
      </c>
      <c r="L586" s="5" t="str">
        <f>IF(E586="","",VLOOKUP(W586,図書名リスト!A:W,11,0))</f>
        <v/>
      </c>
      <c r="M586" s="35" t="str">
        <f>IF(E586="","",VLOOKUP(W586,図書名リスト!A:W,14,0))</f>
        <v/>
      </c>
      <c r="N586" s="36" t="str">
        <f>IF(E586="","",VLOOKUP(W586,図書名リスト!A:W,17,0))</f>
        <v/>
      </c>
      <c r="O586" s="5" t="str">
        <f>IF(E586="","",VLOOKUP(W586,図書名リスト!A:W,21,0))</f>
        <v/>
      </c>
      <c r="P586" s="5" t="str">
        <f>IF(E586="","",VLOOKUP(W586,図書名リスト!A:W,19,0))</f>
        <v/>
      </c>
      <c r="Q586" s="5" t="str">
        <f>IF(E586="","",VLOOKUP(W586,図書名リスト!A:W,20,0))</f>
        <v/>
      </c>
      <c r="R586" s="5" t="str">
        <f>IF(E586="","",VLOOKUP(W586,図書名リスト!A:W,22,0))</f>
        <v/>
      </c>
      <c r="S586" s="27" t="str">
        <f t="shared" si="80"/>
        <v xml:space="preserve"> </v>
      </c>
      <c r="T586" s="27" t="str">
        <f t="shared" si="81"/>
        <v>　</v>
      </c>
      <c r="U586" s="27" t="str">
        <f t="shared" si="82"/>
        <v xml:space="preserve"> </v>
      </c>
      <c r="V586" s="27">
        <f t="shared" si="83"/>
        <v>0</v>
      </c>
      <c r="W586" s="27" t="str">
        <f t="shared" si="84"/>
        <v/>
      </c>
      <c r="Z586" s="1" t="str">
        <f t="shared" si="76"/>
        <v/>
      </c>
      <c r="AA586" s="1" t="str">
        <f t="shared" si="77"/>
        <v/>
      </c>
      <c r="AB586" s="1" t="str">
        <f t="shared" si="78"/>
        <v/>
      </c>
      <c r="AC586" s="1" t="str">
        <f t="shared" si="79"/>
        <v/>
      </c>
    </row>
    <row r="587" spans="2:29" ht="57" customHeight="1" x14ac:dyDescent="0.2">
      <c r="B587" s="31"/>
      <c r="C587" s="7"/>
      <c r="D587" s="7"/>
      <c r="E587" s="32"/>
      <c r="F587" s="33"/>
      <c r="G587" s="31"/>
      <c r="H587" s="6" t="str">
        <f>IF(E587="","",VLOOKUP(E587,各種マスタ!A:C,2,0))</f>
        <v/>
      </c>
      <c r="I587" s="34" t="str">
        <f>IF(E587="","",VLOOKUP(W587,図書名リスト!A:W,5,0))</f>
        <v/>
      </c>
      <c r="J587" s="34" t="str">
        <f>IF(E587="","",VLOOKUP(W587,図書名リスト!A:W,9,0))</f>
        <v/>
      </c>
      <c r="K587" s="34" t="str">
        <f>IF(E587="","",VLOOKUP(W587,図書名リスト!A:W,23,0))</f>
        <v/>
      </c>
      <c r="L587" s="5" t="str">
        <f>IF(E587="","",VLOOKUP(W587,図書名リスト!A:W,11,0))</f>
        <v/>
      </c>
      <c r="M587" s="35" t="str">
        <f>IF(E587="","",VLOOKUP(W587,図書名リスト!A:W,14,0))</f>
        <v/>
      </c>
      <c r="N587" s="36" t="str">
        <f>IF(E587="","",VLOOKUP(W587,図書名リスト!A:W,17,0))</f>
        <v/>
      </c>
      <c r="O587" s="5" t="str">
        <f>IF(E587="","",VLOOKUP(W587,図書名リスト!A:W,21,0))</f>
        <v/>
      </c>
      <c r="P587" s="5" t="str">
        <f>IF(E587="","",VLOOKUP(W587,図書名リスト!A:W,19,0))</f>
        <v/>
      </c>
      <c r="Q587" s="5" t="str">
        <f>IF(E587="","",VLOOKUP(W587,図書名リスト!A:W,20,0))</f>
        <v/>
      </c>
      <c r="R587" s="5" t="str">
        <f>IF(E587="","",VLOOKUP(W587,図書名リスト!A:W,22,0))</f>
        <v/>
      </c>
      <c r="S587" s="27" t="str">
        <f t="shared" si="80"/>
        <v xml:space="preserve"> </v>
      </c>
      <c r="T587" s="27" t="str">
        <f t="shared" si="81"/>
        <v>　</v>
      </c>
      <c r="U587" s="27" t="str">
        <f t="shared" si="82"/>
        <v xml:space="preserve"> </v>
      </c>
      <c r="V587" s="27">
        <f t="shared" si="83"/>
        <v>0</v>
      </c>
      <c r="W587" s="27" t="str">
        <f t="shared" si="84"/>
        <v/>
      </c>
      <c r="Z587" s="1" t="str">
        <f t="shared" si="76"/>
        <v/>
      </c>
      <c r="AA587" s="1" t="str">
        <f t="shared" si="77"/>
        <v/>
      </c>
      <c r="AB587" s="1" t="str">
        <f t="shared" si="78"/>
        <v/>
      </c>
      <c r="AC587" s="1" t="str">
        <f t="shared" si="79"/>
        <v/>
      </c>
    </row>
    <row r="588" spans="2:29" ht="57" customHeight="1" x14ac:dyDescent="0.2">
      <c r="B588" s="31"/>
      <c r="C588" s="7"/>
      <c r="D588" s="7"/>
      <c r="E588" s="32"/>
      <c r="F588" s="33"/>
      <c r="G588" s="31"/>
      <c r="H588" s="6" t="str">
        <f>IF(E588="","",VLOOKUP(E588,各種マスタ!A:C,2,0))</f>
        <v/>
      </c>
      <c r="I588" s="34" t="str">
        <f>IF(E588="","",VLOOKUP(W588,図書名リスト!A:W,5,0))</f>
        <v/>
      </c>
      <c r="J588" s="34" t="str">
        <f>IF(E588="","",VLOOKUP(W588,図書名リスト!A:W,9,0))</f>
        <v/>
      </c>
      <c r="K588" s="34" t="str">
        <f>IF(E588="","",VLOOKUP(W588,図書名リスト!A:W,23,0))</f>
        <v/>
      </c>
      <c r="L588" s="5" t="str">
        <f>IF(E588="","",VLOOKUP(W588,図書名リスト!A:W,11,0))</f>
        <v/>
      </c>
      <c r="M588" s="35" t="str">
        <f>IF(E588="","",VLOOKUP(W588,図書名リスト!A:W,14,0))</f>
        <v/>
      </c>
      <c r="N588" s="36" t="str">
        <f>IF(E588="","",VLOOKUP(W588,図書名リスト!A:W,17,0))</f>
        <v/>
      </c>
      <c r="O588" s="5" t="str">
        <f>IF(E588="","",VLOOKUP(W588,図書名リスト!A:W,21,0))</f>
        <v/>
      </c>
      <c r="P588" s="5" t="str">
        <f>IF(E588="","",VLOOKUP(W588,図書名リスト!A:W,19,0))</f>
        <v/>
      </c>
      <c r="Q588" s="5" t="str">
        <f>IF(E588="","",VLOOKUP(W588,図書名リスト!A:W,20,0))</f>
        <v/>
      </c>
      <c r="R588" s="5" t="str">
        <f>IF(E588="","",VLOOKUP(W588,図書名リスト!A:W,22,0))</f>
        <v/>
      </c>
      <c r="S588" s="27" t="str">
        <f t="shared" si="80"/>
        <v xml:space="preserve"> </v>
      </c>
      <c r="T588" s="27" t="str">
        <f t="shared" si="81"/>
        <v>　</v>
      </c>
      <c r="U588" s="27" t="str">
        <f t="shared" si="82"/>
        <v xml:space="preserve"> </v>
      </c>
      <c r="V588" s="27">
        <f t="shared" si="83"/>
        <v>0</v>
      </c>
      <c r="W588" s="27" t="str">
        <f t="shared" si="84"/>
        <v/>
      </c>
      <c r="Z588" s="1" t="str">
        <f t="shared" si="76"/>
        <v/>
      </c>
      <c r="AA588" s="1" t="str">
        <f t="shared" si="77"/>
        <v/>
      </c>
      <c r="AB588" s="1" t="str">
        <f t="shared" si="78"/>
        <v/>
      </c>
      <c r="AC588" s="1" t="str">
        <f t="shared" si="79"/>
        <v/>
      </c>
    </row>
    <row r="589" spans="2:29" ht="57" customHeight="1" x14ac:dyDescent="0.2">
      <c r="B589" s="31"/>
      <c r="C589" s="7"/>
      <c r="D589" s="7"/>
      <c r="E589" s="32"/>
      <c r="F589" s="33"/>
      <c r="G589" s="31"/>
      <c r="H589" s="6" t="str">
        <f>IF(E589="","",VLOOKUP(E589,各種マスタ!A:C,2,0))</f>
        <v/>
      </c>
      <c r="I589" s="34" t="str">
        <f>IF(E589="","",VLOOKUP(W589,図書名リスト!A:W,5,0))</f>
        <v/>
      </c>
      <c r="J589" s="34" t="str">
        <f>IF(E589="","",VLOOKUP(W589,図書名リスト!A:W,9,0))</f>
        <v/>
      </c>
      <c r="K589" s="34" t="str">
        <f>IF(E589="","",VLOOKUP(W589,図書名リスト!A:W,23,0))</f>
        <v/>
      </c>
      <c r="L589" s="5" t="str">
        <f>IF(E589="","",VLOOKUP(W589,図書名リスト!A:W,11,0))</f>
        <v/>
      </c>
      <c r="M589" s="35" t="str">
        <f>IF(E589="","",VLOOKUP(W589,図書名リスト!A:W,14,0))</f>
        <v/>
      </c>
      <c r="N589" s="36" t="str">
        <f>IF(E589="","",VLOOKUP(W589,図書名リスト!A:W,17,0))</f>
        <v/>
      </c>
      <c r="O589" s="5" t="str">
        <f>IF(E589="","",VLOOKUP(W589,図書名リスト!A:W,21,0))</f>
        <v/>
      </c>
      <c r="P589" s="5" t="str">
        <f>IF(E589="","",VLOOKUP(W589,図書名リスト!A:W,19,0))</f>
        <v/>
      </c>
      <c r="Q589" s="5" t="str">
        <f>IF(E589="","",VLOOKUP(W589,図書名リスト!A:W,20,0))</f>
        <v/>
      </c>
      <c r="R589" s="5" t="str">
        <f>IF(E589="","",VLOOKUP(W589,図書名リスト!A:W,22,0))</f>
        <v/>
      </c>
      <c r="S589" s="27" t="str">
        <f t="shared" si="80"/>
        <v xml:space="preserve"> </v>
      </c>
      <c r="T589" s="27" t="str">
        <f t="shared" si="81"/>
        <v>　</v>
      </c>
      <c r="U589" s="27" t="str">
        <f t="shared" si="82"/>
        <v xml:space="preserve"> </v>
      </c>
      <c r="V589" s="27">
        <f t="shared" si="83"/>
        <v>0</v>
      </c>
      <c r="W589" s="27" t="str">
        <f t="shared" si="84"/>
        <v/>
      </c>
      <c r="Z589" s="1" t="str">
        <f t="shared" ref="Z589:Z652" si="85">IF($E589="","",VLOOKUP($W589,図書リスト,47,0))</f>
        <v/>
      </c>
      <c r="AA589" s="1" t="str">
        <f t="shared" ref="AA589:AA652" si="86">IF($E589="","",VLOOKUP($W589,図書リスト,48,0))</f>
        <v/>
      </c>
      <c r="AB589" s="1" t="str">
        <f t="shared" ref="AB589:AB652" si="87">IF($E589="","",VLOOKUP($W589,図書リスト,49,0))</f>
        <v/>
      </c>
      <c r="AC589" s="1" t="str">
        <f t="shared" ref="AC589:AC652" si="88">IF($E589="","",VLOOKUP($W589,図書リスト,50,0))</f>
        <v/>
      </c>
    </row>
    <row r="590" spans="2:29" ht="57" customHeight="1" x14ac:dyDescent="0.2">
      <c r="B590" s="31"/>
      <c r="C590" s="7"/>
      <c r="D590" s="7"/>
      <c r="E590" s="32"/>
      <c r="F590" s="33"/>
      <c r="G590" s="31"/>
      <c r="H590" s="6" t="str">
        <f>IF(E590="","",VLOOKUP(E590,各種マスタ!A:C,2,0))</f>
        <v/>
      </c>
      <c r="I590" s="34" t="str">
        <f>IF(E590="","",VLOOKUP(W590,図書名リスト!A:W,5,0))</f>
        <v/>
      </c>
      <c r="J590" s="34" t="str">
        <f>IF(E590="","",VLOOKUP(W590,図書名リスト!A:W,9,0))</f>
        <v/>
      </c>
      <c r="K590" s="34" t="str">
        <f>IF(E590="","",VLOOKUP(W590,図書名リスト!A:W,23,0))</f>
        <v/>
      </c>
      <c r="L590" s="5" t="str">
        <f>IF(E590="","",VLOOKUP(W590,図書名リスト!A:W,11,0))</f>
        <v/>
      </c>
      <c r="M590" s="35" t="str">
        <f>IF(E590="","",VLOOKUP(W590,図書名リスト!A:W,14,0))</f>
        <v/>
      </c>
      <c r="N590" s="36" t="str">
        <f>IF(E590="","",VLOOKUP(W590,図書名リスト!A:W,17,0))</f>
        <v/>
      </c>
      <c r="O590" s="5" t="str">
        <f>IF(E590="","",VLOOKUP(W590,図書名リスト!A:W,21,0))</f>
        <v/>
      </c>
      <c r="P590" s="5" t="str">
        <f>IF(E590="","",VLOOKUP(W590,図書名リスト!A:W,19,0))</f>
        <v/>
      </c>
      <c r="Q590" s="5" t="str">
        <f>IF(E590="","",VLOOKUP(W590,図書名リスト!A:W,20,0))</f>
        <v/>
      </c>
      <c r="R590" s="5" t="str">
        <f>IF(E590="","",VLOOKUP(W590,図書名リスト!A:W,22,0))</f>
        <v/>
      </c>
      <c r="S590" s="27" t="str">
        <f t="shared" si="80"/>
        <v xml:space="preserve"> </v>
      </c>
      <c r="T590" s="27" t="str">
        <f t="shared" si="81"/>
        <v>　</v>
      </c>
      <c r="U590" s="27" t="str">
        <f t="shared" si="82"/>
        <v xml:space="preserve"> </v>
      </c>
      <c r="V590" s="27">
        <f t="shared" si="83"/>
        <v>0</v>
      </c>
      <c r="W590" s="27" t="str">
        <f t="shared" si="84"/>
        <v/>
      </c>
      <c r="Z590" s="1" t="str">
        <f t="shared" si="85"/>
        <v/>
      </c>
      <c r="AA590" s="1" t="str">
        <f t="shared" si="86"/>
        <v/>
      </c>
      <c r="AB590" s="1" t="str">
        <f t="shared" si="87"/>
        <v/>
      </c>
      <c r="AC590" s="1" t="str">
        <f t="shared" si="88"/>
        <v/>
      </c>
    </row>
    <row r="591" spans="2:29" ht="57" customHeight="1" x14ac:dyDescent="0.2">
      <c r="B591" s="31"/>
      <c r="C591" s="7"/>
      <c r="D591" s="7"/>
      <c r="E591" s="32"/>
      <c r="F591" s="33"/>
      <c r="G591" s="31"/>
      <c r="H591" s="6" t="str">
        <f>IF(E591="","",VLOOKUP(E591,各種マスタ!A:C,2,0))</f>
        <v/>
      </c>
      <c r="I591" s="34" t="str">
        <f>IF(E591="","",VLOOKUP(W591,図書名リスト!A:W,5,0))</f>
        <v/>
      </c>
      <c r="J591" s="34" t="str">
        <f>IF(E591="","",VLOOKUP(W591,図書名リスト!A:W,9,0))</f>
        <v/>
      </c>
      <c r="K591" s="34" t="str">
        <f>IF(E591="","",VLOOKUP(W591,図書名リスト!A:W,23,0))</f>
        <v/>
      </c>
      <c r="L591" s="5" t="str">
        <f>IF(E591="","",VLOOKUP(W591,図書名リスト!A:W,11,0))</f>
        <v/>
      </c>
      <c r="M591" s="35" t="str">
        <f>IF(E591="","",VLOOKUP(W591,図書名リスト!A:W,14,0))</f>
        <v/>
      </c>
      <c r="N591" s="36" t="str">
        <f>IF(E591="","",VLOOKUP(W591,図書名リスト!A:W,17,0))</f>
        <v/>
      </c>
      <c r="O591" s="5" t="str">
        <f>IF(E591="","",VLOOKUP(W591,図書名リスト!A:W,21,0))</f>
        <v/>
      </c>
      <c r="P591" s="5" t="str">
        <f>IF(E591="","",VLOOKUP(W591,図書名リスト!A:W,19,0))</f>
        <v/>
      </c>
      <c r="Q591" s="5" t="str">
        <f>IF(E591="","",VLOOKUP(W591,図書名リスト!A:W,20,0))</f>
        <v/>
      </c>
      <c r="R591" s="5" t="str">
        <f>IF(E591="","",VLOOKUP(W591,図書名リスト!A:W,22,0))</f>
        <v/>
      </c>
      <c r="S591" s="27" t="str">
        <f t="shared" ref="S591:S654" si="89">IF($B591=0," ",$L$2)</f>
        <v xml:space="preserve"> </v>
      </c>
      <c r="T591" s="27" t="str">
        <f t="shared" ref="T591:T654" si="90">IF($B591=0,"　",$O$2)</f>
        <v>　</v>
      </c>
      <c r="U591" s="27" t="str">
        <f t="shared" ref="U591:U654" si="91">IF($B591=0," ",VLOOKUP(S591,都道府県マスタ,3,0))</f>
        <v xml:space="preserve"> </v>
      </c>
      <c r="V591" s="27">
        <f t="shared" ref="V591:V654" si="92">B591</f>
        <v>0</v>
      </c>
      <c r="W591" s="27" t="str">
        <f t="shared" ref="W591:W654" si="93">IF(E591&amp;F591="","",CONCATENATE(E591,F591))</f>
        <v/>
      </c>
      <c r="Z591" s="1" t="str">
        <f t="shared" si="85"/>
        <v/>
      </c>
      <c r="AA591" s="1" t="str">
        <f t="shared" si="86"/>
        <v/>
      </c>
      <c r="AB591" s="1" t="str">
        <f t="shared" si="87"/>
        <v/>
      </c>
      <c r="AC591" s="1" t="str">
        <f t="shared" si="88"/>
        <v/>
      </c>
    </row>
    <row r="592" spans="2:29" ht="57" customHeight="1" x14ac:dyDescent="0.2">
      <c r="B592" s="31"/>
      <c r="C592" s="7"/>
      <c r="D592" s="7"/>
      <c r="E592" s="32"/>
      <c r="F592" s="33"/>
      <c r="G592" s="31"/>
      <c r="H592" s="6" t="str">
        <f>IF(E592="","",VLOOKUP(E592,各種マスタ!A:C,2,0))</f>
        <v/>
      </c>
      <c r="I592" s="34" t="str">
        <f>IF(E592="","",VLOOKUP(W592,図書名リスト!A:W,5,0))</f>
        <v/>
      </c>
      <c r="J592" s="34" t="str">
        <f>IF(E592="","",VLOOKUP(W592,図書名リスト!A:W,9,0))</f>
        <v/>
      </c>
      <c r="K592" s="34" t="str">
        <f>IF(E592="","",VLOOKUP(W592,図書名リスト!A:W,23,0))</f>
        <v/>
      </c>
      <c r="L592" s="5" t="str">
        <f>IF(E592="","",VLOOKUP(W592,図書名リスト!A:W,11,0))</f>
        <v/>
      </c>
      <c r="M592" s="35" t="str">
        <f>IF(E592="","",VLOOKUP(W592,図書名リスト!A:W,14,0))</f>
        <v/>
      </c>
      <c r="N592" s="36" t="str">
        <f>IF(E592="","",VLOOKUP(W592,図書名リスト!A:W,17,0))</f>
        <v/>
      </c>
      <c r="O592" s="5" t="str">
        <f>IF(E592="","",VLOOKUP(W592,図書名リスト!A:W,21,0))</f>
        <v/>
      </c>
      <c r="P592" s="5" t="str">
        <f>IF(E592="","",VLOOKUP(W592,図書名リスト!A:W,19,0))</f>
        <v/>
      </c>
      <c r="Q592" s="5" t="str">
        <f>IF(E592="","",VLOOKUP(W592,図書名リスト!A:W,20,0))</f>
        <v/>
      </c>
      <c r="R592" s="5" t="str">
        <f>IF(E592="","",VLOOKUP(W592,図書名リスト!A:W,22,0))</f>
        <v/>
      </c>
      <c r="S592" s="27" t="str">
        <f t="shared" si="89"/>
        <v xml:space="preserve"> </v>
      </c>
      <c r="T592" s="27" t="str">
        <f t="shared" si="90"/>
        <v>　</v>
      </c>
      <c r="U592" s="27" t="str">
        <f t="shared" si="91"/>
        <v xml:space="preserve"> </v>
      </c>
      <c r="V592" s="27">
        <f t="shared" si="92"/>
        <v>0</v>
      </c>
      <c r="W592" s="27" t="str">
        <f t="shared" si="93"/>
        <v/>
      </c>
      <c r="Z592" s="1" t="str">
        <f t="shared" si="85"/>
        <v/>
      </c>
      <c r="AA592" s="1" t="str">
        <f t="shared" si="86"/>
        <v/>
      </c>
      <c r="AB592" s="1" t="str">
        <f t="shared" si="87"/>
        <v/>
      </c>
      <c r="AC592" s="1" t="str">
        <f t="shared" si="88"/>
        <v/>
      </c>
    </row>
    <row r="593" spans="2:29" ht="57" customHeight="1" x14ac:dyDescent="0.2">
      <c r="B593" s="31"/>
      <c r="C593" s="7"/>
      <c r="D593" s="7"/>
      <c r="E593" s="32"/>
      <c r="F593" s="33"/>
      <c r="G593" s="31"/>
      <c r="H593" s="6" t="str">
        <f>IF(E593="","",VLOOKUP(E593,各種マスタ!A:C,2,0))</f>
        <v/>
      </c>
      <c r="I593" s="34" t="str">
        <f>IF(E593="","",VLOOKUP(W593,図書名リスト!A:W,5,0))</f>
        <v/>
      </c>
      <c r="J593" s="34" t="str">
        <f>IF(E593="","",VLOOKUP(W593,図書名リスト!A:W,9,0))</f>
        <v/>
      </c>
      <c r="K593" s="34" t="str">
        <f>IF(E593="","",VLOOKUP(W593,図書名リスト!A:W,23,0))</f>
        <v/>
      </c>
      <c r="L593" s="5" t="str">
        <f>IF(E593="","",VLOOKUP(W593,図書名リスト!A:W,11,0))</f>
        <v/>
      </c>
      <c r="M593" s="35" t="str">
        <f>IF(E593="","",VLOOKUP(W593,図書名リスト!A:W,14,0))</f>
        <v/>
      </c>
      <c r="N593" s="36" t="str">
        <f>IF(E593="","",VLOOKUP(W593,図書名リスト!A:W,17,0))</f>
        <v/>
      </c>
      <c r="O593" s="5" t="str">
        <f>IF(E593="","",VLOOKUP(W593,図書名リスト!A:W,21,0))</f>
        <v/>
      </c>
      <c r="P593" s="5" t="str">
        <f>IF(E593="","",VLOOKUP(W593,図書名リスト!A:W,19,0))</f>
        <v/>
      </c>
      <c r="Q593" s="5" t="str">
        <f>IF(E593="","",VLOOKUP(W593,図書名リスト!A:W,20,0))</f>
        <v/>
      </c>
      <c r="R593" s="5" t="str">
        <f>IF(E593="","",VLOOKUP(W593,図書名リスト!A:W,22,0))</f>
        <v/>
      </c>
      <c r="S593" s="27" t="str">
        <f t="shared" si="89"/>
        <v xml:space="preserve"> </v>
      </c>
      <c r="T593" s="27" t="str">
        <f t="shared" si="90"/>
        <v>　</v>
      </c>
      <c r="U593" s="27" t="str">
        <f t="shared" si="91"/>
        <v xml:space="preserve"> </v>
      </c>
      <c r="V593" s="27">
        <f t="shared" si="92"/>
        <v>0</v>
      </c>
      <c r="W593" s="27" t="str">
        <f t="shared" si="93"/>
        <v/>
      </c>
      <c r="Z593" s="1" t="str">
        <f t="shared" si="85"/>
        <v/>
      </c>
      <c r="AA593" s="1" t="str">
        <f t="shared" si="86"/>
        <v/>
      </c>
      <c r="AB593" s="1" t="str">
        <f t="shared" si="87"/>
        <v/>
      </c>
      <c r="AC593" s="1" t="str">
        <f t="shared" si="88"/>
        <v/>
      </c>
    </row>
    <row r="594" spans="2:29" ht="57" customHeight="1" x14ac:dyDescent="0.2">
      <c r="B594" s="31"/>
      <c r="C594" s="7"/>
      <c r="D594" s="7"/>
      <c r="E594" s="32"/>
      <c r="F594" s="33"/>
      <c r="G594" s="31"/>
      <c r="H594" s="6" t="str">
        <f>IF(E594="","",VLOOKUP(E594,各種マスタ!A:C,2,0))</f>
        <v/>
      </c>
      <c r="I594" s="34" t="str">
        <f>IF(E594="","",VLOOKUP(W594,図書名リスト!A:W,5,0))</f>
        <v/>
      </c>
      <c r="J594" s="34" t="str">
        <f>IF(E594="","",VLOOKUP(W594,図書名リスト!A:W,9,0))</f>
        <v/>
      </c>
      <c r="K594" s="34" t="str">
        <f>IF(E594="","",VLOOKUP(W594,図書名リスト!A:W,23,0))</f>
        <v/>
      </c>
      <c r="L594" s="5" t="str">
        <f>IF(E594="","",VLOOKUP(W594,図書名リスト!A:W,11,0))</f>
        <v/>
      </c>
      <c r="M594" s="35" t="str">
        <f>IF(E594="","",VLOOKUP(W594,図書名リスト!A:W,14,0))</f>
        <v/>
      </c>
      <c r="N594" s="36" t="str">
        <f>IF(E594="","",VLOOKUP(W594,図書名リスト!A:W,17,0))</f>
        <v/>
      </c>
      <c r="O594" s="5" t="str">
        <f>IF(E594="","",VLOOKUP(W594,図書名リスト!A:W,21,0))</f>
        <v/>
      </c>
      <c r="P594" s="5" t="str">
        <f>IF(E594="","",VLOOKUP(W594,図書名リスト!A:W,19,0))</f>
        <v/>
      </c>
      <c r="Q594" s="5" t="str">
        <f>IF(E594="","",VLOOKUP(W594,図書名リスト!A:W,20,0))</f>
        <v/>
      </c>
      <c r="R594" s="5" t="str">
        <f>IF(E594="","",VLOOKUP(W594,図書名リスト!A:W,22,0))</f>
        <v/>
      </c>
      <c r="S594" s="27" t="str">
        <f t="shared" si="89"/>
        <v xml:space="preserve"> </v>
      </c>
      <c r="T594" s="27" t="str">
        <f t="shared" si="90"/>
        <v>　</v>
      </c>
      <c r="U594" s="27" t="str">
        <f t="shared" si="91"/>
        <v xml:space="preserve"> </v>
      </c>
      <c r="V594" s="27">
        <f t="shared" si="92"/>
        <v>0</v>
      </c>
      <c r="W594" s="27" t="str">
        <f t="shared" si="93"/>
        <v/>
      </c>
      <c r="Z594" s="1" t="str">
        <f t="shared" si="85"/>
        <v/>
      </c>
      <c r="AA594" s="1" t="str">
        <f t="shared" si="86"/>
        <v/>
      </c>
      <c r="AB594" s="1" t="str">
        <f t="shared" si="87"/>
        <v/>
      </c>
      <c r="AC594" s="1" t="str">
        <f t="shared" si="88"/>
        <v/>
      </c>
    </row>
    <row r="595" spans="2:29" ht="57" customHeight="1" x14ac:dyDescent="0.2">
      <c r="B595" s="31"/>
      <c r="C595" s="7"/>
      <c r="D595" s="7"/>
      <c r="E595" s="32"/>
      <c r="F595" s="33"/>
      <c r="G595" s="31"/>
      <c r="H595" s="6" t="str">
        <f>IF(E595="","",VLOOKUP(E595,各種マスタ!A:C,2,0))</f>
        <v/>
      </c>
      <c r="I595" s="34" t="str">
        <f>IF(E595="","",VLOOKUP(W595,図書名リスト!A:W,5,0))</f>
        <v/>
      </c>
      <c r="J595" s="34" t="str">
        <f>IF(E595="","",VLOOKUP(W595,図書名リスト!A:W,9,0))</f>
        <v/>
      </c>
      <c r="K595" s="34" t="str">
        <f>IF(E595="","",VLOOKUP(W595,図書名リスト!A:W,23,0))</f>
        <v/>
      </c>
      <c r="L595" s="5" t="str">
        <f>IF(E595="","",VLOOKUP(W595,図書名リスト!A:W,11,0))</f>
        <v/>
      </c>
      <c r="M595" s="35" t="str">
        <f>IF(E595="","",VLOOKUP(W595,図書名リスト!A:W,14,0))</f>
        <v/>
      </c>
      <c r="N595" s="36" t="str">
        <f>IF(E595="","",VLOOKUP(W595,図書名リスト!A:W,17,0))</f>
        <v/>
      </c>
      <c r="O595" s="5" t="str">
        <f>IF(E595="","",VLOOKUP(W595,図書名リスト!A:W,21,0))</f>
        <v/>
      </c>
      <c r="P595" s="5" t="str">
        <f>IF(E595="","",VLOOKUP(W595,図書名リスト!A:W,19,0))</f>
        <v/>
      </c>
      <c r="Q595" s="5" t="str">
        <f>IF(E595="","",VLOOKUP(W595,図書名リスト!A:W,20,0))</f>
        <v/>
      </c>
      <c r="R595" s="5" t="str">
        <f>IF(E595="","",VLOOKUP(W595,図書名リスト!A:W,22,0))</f>
        <v/>
      </c>
      <c r="S595" s="27" t="str">
        <f t="shared" si="89"/>
        <v xml:space="preserve"> </v>
      </c>
      <c r="T595" s="27" t="str">
        <f t="shared" si="90"/>
        <v>　</v>
      </c>
      <c r="U595" s="27" t="str">
        <f t="shared" si="91"/>
        <v xml:space="preserve"> </v>
      </c>
      <c r="V595" s="27">
        <f t="shared" si="92"/>
        <v>0</v>
      </c>
      <c r="W595" s="27" t="str">
        <f t="shared" si="93"/>
        <v/>
      </c>
      <c r="Z595" s="1" t="str">
        <f t="shared" si="85"/>
        <v/>
      </c>
      <c r="AA595" s="1" t="str">
        <f t="shared" si="86"/>
        <v/>
      </c>
      <c r="AB595" s="1" t="str">
        <f t="shared" si="87"/>
        <v/>
      </c>
      <c r="AC595" s="1" t="str">
        <f t="shared" si="88"/>
        <v/>
      </c>
    </row>
    <row r="596" spans="2:29" ht="57" customHeight="1" x14ac:dyDescent="0.2">
      <c r="B596" s="31"/>
      <c r="C596" s="7"/>
      <c r="D596" s="7"/>
      <c r="E596" s="32"/>
      <c r="F596" s="33"/>
      <c r="G596" s="31"/>
      <c r="H596" s="6" t="str">
        <f>IF(E596="","",VLOOKUP(E596,各種マスタ!A:C,2,0))</f>
        <v/>
      </c>
      <c r="I596" s="34" t="str">
        <f>IF(E596="","",VLOOKUP(W596,図書名リスト!A:W,5,0))</f>
        <v/>
      </c>
      <c r="J596" s="34" t="str">
        <f>IF(E596="","",VLOOKUP(W596,図書名リスト!A:W,9,0))</f>
        <v/>
      </c>
      <c r="K596" s="34" t="str">
        <f>IF(E596="","",VLOOKUP(W596,図書名リスト!A:W,23,0))</f>
        <v/>
      </c>
      <c r="L596" s="5" t="str">
        <f>IF(E596="","",VLOOKUP(W596,図書名リスト!A:W,11,0))</f>
        <v/>
      </c>
      <c r="M596" s="35" t="str">
        <f>IF(E596="","",VLOOKUP(W596,図書名リスト!A:W,14,0))</f>
        <v/>
      </c>
      <c r="N596" s="36" t="str">
        <f>IF(E596="","",VLOOKUP(W596,図書名リスト!A:W,17,0))</f>
        <v/>
      </c>
      <c r="O596" s="5" t="str">
        <f>IF(E596="","",VLOOKUP(W596,図書名リスト!A:W,21,0))</f>
        <v/>
      </c>
      <c r="P596" s="5" t="str">
        <f>IF(E596="","",VLOOKUP(W596,図書名リスト!A:W,19,0))</f>
        <v/>
      </c>
      <c r="Q596" s="5" t="str">
        <f>IF(E596="","",VLOOKUP(W596,図書名リスト!A:W,20,0))</f>
        <v/>
      </c>
      <c r="R596" s="5" t="str">
        <f>IF(E596="","",VLOOKUP(W596,図書名リスト!A:W,22,0))</f>
        <v/>
      </c>
      <c r="S596" s="27" t="str">
        <f t="shared" si="89"/>
        <v xml:space="preserve"> </v>
      </c>
      <c r="T596" s="27" t="str">
        <f t="shared" si="90"/>
        <v>　</v>
      </c>
      <c r="U596" s="27" t="str">
        <f t="shared" si="91"/>
        <v xml:space="preserve"> </v>
      </c>
      <c r="V596" s="27">
        <f t="shared" si="92"/>
        <v>0</v>
      </c>
      <c r="W596" s="27" t="str">
        <f t="shared" si="93"/>
        <v/>
      </c>
      <c r="Z596" s="1" t="str">
        <f t="shared" si="85"/>
        <v/>
      </c>
      <c r="AA596" s="1" t="str">
        <f t="shared" si="86"/>
        <v/>
      </c>
      <c r="AB596" s="1" t="str">
        <f t="shared" si="87"/>
        <v/>
      </c>
      <c r="AC596" s="1" t="str">
        <f t="shared" si="88"/>
        <v/>
      </c>
    </row>
    <row r="597" spans="2:29" ht="57" customHeight="1" x14ac:dyDescent="0.2">
      <c r="B597" s="31"/>
      <c r="C597" s="7"/>
      <c r="D597" s="7"/>
      <c r="E597" s="32"/>
      <c r="F597" s="33"/>
      <c r="G597" s="31"/>
      <c r="H597" s="6" t="str">
        <f>IF(E597="","",VLOOKUP(E597,各種マスタ!A:C,2,0))</f>
        <v/>
      </c>
      <c r="I597" s="34" t="str">
        <f>IF(E597="","",VLOOKUP(W597,図書名リスト!A:W,5,0))</f>
        <v/>
      </c>
      <c r="J597" s="34" t="str">
        <f>IF(E597="","",VLOOKUP(W597,図書名リスト!A:W,9,0))</f>
        <v/>
      </c>
      <c r="K597" s="34" t="str">
        <f>IF(E597="","",VLOOKUP(W597,図書名リスト!A:W,23,0))</f>
        <v/>
      </c>
      <c r="L597" s="5" t="str">
        <f>IF(E597="","",VLOOKUP(W597,図書名リスト!A:W,11,0))</f>
        <v/>
      </c>
      <c r="M597" s="35" t="str">
        <f>IF(E597="","",VLOOKUP(W597,図書名リスト!A:W,14,0))</f>
        <v/>
      </c>
      <c r="N597" s="36" t="str">
        <f>IF(E597="","",VLOOKUP(W597,図書名リスト!A:W,17,0))</f>
        <v/>
      </c>
      <c r="O597" s="5" t="str">
        <f>IF(E597="","",VLOOKUP(W597,図書名リスト!A:W,21,0))</f>
        <v/>
      </c>
      <c r="P597" s="5" t="str">
        <f>IF(E597="","",VLOOKUP(W597,図書名リスト!A:W,19,0))</f>
        <v/>
      </c>
      <c r="Q597" s="5" t="str">
        <f>IF(E597="","",VLOOKUP(W597,図書名リスト!A:W,20,0))</f>
        <v/>
      </c>
      <c r="R597" s="5" t="str">
        <f>IF(E597="","",VLOOKUP(W597,図書名リスト!A:W,22,0))</f>
        <v/>
      </c>
      <c r="S597" s="27" t="str">
        <f t="shared" si="89"/>
        <v xml:space="preserve"> </v>
      </c>
      <c r="T597" s="27" t="str">
        <f t="shared" si="90"/>
        <v>　</v>
      </c>
      <c r="U597" s="27" t="str">
        <f t="shared" si="91"/>
        <v xml:space="preserve"> </v>
      </c>
      <c r="V597" s="27">
        <f t="shared" si="92"/>
        <v>0</v>
      </c>
      <c r="W597" s="27" t="str">
        <f t="shared" si="93"/>
        <v/>
      </c>
      <c r="Z597" s="1" t="str">
        <f t="shared" si="85"/>
        <v/>
      </c>
      <c r="AA597" s="1" t="str">
        <f t="shared" si="86"/>
        <v/>
      </c>
      <c r="AB597" s="1" t="str">
        <f t="shared" si="87"/>
        <v/>
      </c>
      <c r="AC597" s="1" t="str">
        <f t="shared" si="88"/>
        <v/>
      </c>
    </row>
    <row r="598" spans="2:29" ht="57" customHeight="1" x14ac:dyDescent="0.2">
      <c r="B598" s="31"/>
      <c r="C598" s="7"/>
      <c r="D598" s="7"/>
      <c r="E598" s="32"/>
      <c r="F598" s="33"/>
      <c r="G598" s="31"/>
      <c r="H598" s="6" t="str">
        <f>IF(E598="","",VLOOKUP(E598,各種マスタ!A:C,2,0))</f>
        <v/>
      </c>
      <c r="I598" s="34" t="str">
        <f>IF(E598="","",VLOOKUP(W598,図書名リスト!A:W,5,0))</f>
        <v/>
      </c>
      <c r="J598" s="34" t="str">
        <f>IF(E598="","",VLOOKUP(W598,図書名リスト!A:W,9,0))</f>
        <v/>
      </c>
      <c r="K598" s="34" t="str">
        <f>IF(E598="","",VLOOKUP(W598,図書名リスト!A:W,23,0))</f>
        <v/>
      </c>
      <c r="L598" s="5" t="str">
        <f>IF(E598="","",VLOOKUP(W598,図書名リスト!A:W,11,0))</f>
        <v/>
      </c>
      <c r="M598" s="35" t="str">
        <f>IF(E598="","",VLOOKUP(W598,図書名リスト!A:W,14,0))</f>
        <v/>
      </c>
      <c r="N598" s="36" t="str">
        <f>IF(E598="","",VLOOKUP(W598,図書名リスト!A:W,17,0))</f>
        <v/>
      </c>
      <c r="O598" s="5" t="str">
        <f>IF(E598="","",VLOOKUP(W598,図書名リスト!A:W,21,0))</f>
        <v/>
      </c>
      <c r="P598" s="5" t="str">
        <f>IF(E598="","",VLOOKUP(W598,図書名リスト!A:W,19,0))</f>
        <v/>
      </c>
      <c r="Q598" s="5" t="str">
        <f>IF(E598="","",VLOOKUP(W598,図書名リスト!A:W,20,0))</f>
        <v/>
      </c>
      <c r="R598" s="5" t="str">
        <f>IF(E598="","",VLOOKUP(W598,図書名リスト!A:W,22,0))</f>
        <v/>
      </c>
      <c r="S598" s="27" t="str">
        <f t="shared" si="89"/>
        <v xml:space="preserve"> </v>
      </c>
      <c r="T598" s="27" t="str">
        <f t="shared" si="90"/>
        <v>　</v>
      </c>
      <c r="U598" s="27" t="str">
        <f t="shared" si="91"/>
        <v xml:space="preserve"> </v>
      </c>
      <c r="V598" s="27">
        <f t="shared" si="92"/>
        <v>0</v>
      </c>
      <c r="W598" s="27" t="str">
        <f t="shared" si="93"/>
        <v/>
      </c>
      <c r="Z598" s="1" t="str">
        <f t="shared" si="85"/>
        <v/>
      </c>
      <c r="AA598" s="1" t="str">
        <f t="shared" si="86"/>
        <v/>
      </c>
      <c r="AB598" s="1" t="str">
        <f t="shared" si="87"/>
        <v/>
      </c>
      <c r="AC598" s="1" t="str">
        <f t="shared" si="88"/>
        <v/>
      </c>
    </row>
    <row r="599" spans="2:29" ht="57" customHeight="1" x14ac:dyDescent="0.2">
      <c r="B599" s="31"/>
      <c r="C599" s="7"/>
      <c r="D599" s="7"/>
      <c r="E599" s="32"/>
      <c r="F599" s="33"/>
      <c r="G599" s="31"/>
      <c r="H599" s="6" t="str">
        <f>IF(E599="","",VLOOKUP(E599,各種マスタ!A:C,2,0))</f>
        <v/>
      </c>
      <c r="I599" s="34" t="str">
        <f>IF(E599="","",VLOOKUP(W599,図書名リスト!A:W,5,0))</f>
        <v/>
      </c>
      <c r="J599" s="34" t="str">
        <f>IF(E599="","",VLOOKUP(W599,図書名リスト!A:W,9,0))</f>
        <v/>
      </c>
      <c r="K599" s="34" t="str">
        <f>IF(E599="","",VLOOKUP(W599,図書名リスト!A:W,23,0))</f>
        <v/>
      </c>
      <c r="L599" s="5" t="str">
        <f>IF(E599="","",VLOOKUP(W599,図書名リスト!A:W,11,0))</f>
        <v/>
      </c>
      <c r="M599" s="35" t="str">
        <f>IF(E599="","",VLOOKUP(W599,図書名リスト!A:W,14,0))</f>
        <v/>
      </c>
      <c r="N599" s="36" t="str">
        <f>IF(E599="","",VLOOKUP(W599,図書名リスト!A:W,17,0))</f>
        <v/>
      </c>
      <c r="O599" s="5" t="str">
        <f>IF(E599="","",VLOOKUP(W599,図書名リスト!A:W,21,0))</f>
        <v/>
      </c>
      <c r="P599" s="5" t="str">
        <f>IF(E599="","",VLOOKUP(W599,図書名リスト!A:W,19,0))</f>
        <v/>
      </c>
      <c r="Q599" s="5" t="str">
        <f>IF(E599="","",VLOOKUP(W599,図書名リスト!A:W,20,0))</f>
        <v/>
      </c>
      <c r="R599" s="5" t="str">
        <f>IF(E599="","",VLOOKUP(W599,図書名リスト!A:W,22,0))</f>
        <v/>
      </c>
      <c r="S599" s="27" t="str">
        <f t="shared" si="89"/>
        <v xml:space="preserve"> </v>
      </c>
      <c r="T599" s="27" t="str">
        <f t="shared" si="90"/>
        <v>　</v>
      </c>
      <c r="U599" s="27" t="str">
        <f t="shared" si="91"/>
        <v xml:space="preserve"> </v>
      </c>
      <c r="V599" s="27">
        <f t="shared" si="92"/>
        <v>0</v>
      </c>
      <c r="W599" s="27" t="str">
        <f t="shared" si="93"/>
        <v/>
      </c>
      <c r="Z599" s="1" t="str">
        <f t="shared" si="85"/>
        <v/>
      </c>
      <c r="AA599" s="1" t="str">
        <f t="shared" si="86"/>
        <v/>
      </c>
      <c r="AB599" s="1" t="str">
        <f t="shared" si="87"/>
        <v/>
      </c>
      <c r="AC599" s="1" t="str">
        <f t="shared" si="88"/>
        <v/>
      </c>
    </row>
    <row r="600" spans="2:29" ht="57" customHeight="1" x14ac:dyDescent="0.2">
      <c r="B600" s="31"/>
      <c r="C600" s="7"/>
      <c r="D600" s="7"/>
      <c r="E600" s="32"/>
      <c r="F600" s="33"/>
      <c r="G600" s="31"/>
      <c r="H600" s="6" t="str">
        <f>IF(E600="","",VLOOKUP(E600,各種マスタ!A:C,2,0))</f>
        <v/>
      </c>
      <c r="I600" s="34" t="str">
        <f>IF(E600="","",VLOOKUP(W600,図書名リスト!A:W,5,0))</f>
        <v/>
      </c>
      <c r="J600" s="34" t="str">
        <f>IF(E600="","",VLOOKUP(W600,図書名リスト!A:W,9,0))</f>
        <v/>
      </c>
      <c r="K600" s="34" t="str">
        <f>IF(E600="","",VLOOKUP(W600,図書名リスト!A:W,23,0))</f>
        <v/>
      </c>
      <c r="L600" s="5" t="str">
        <f>IF(E600="","",VLOOKUP(W600,図書名リスト!A:W,11,0))</f>
        <v/>
      </c>
      <c r="M600" s="35" t="str">
        <f>IF(E600="","",VLOOKUP(W600,図書名リスト!A:W,14,0))</f>
        <v/>
      </c>
      <c r="N600" s="36" t="str">
        <f>IF(E600="","",VLOOKUP(W600,図書名リスト!A:W,17,0))</f>
        <v/>
      </c>
      <c r="O600" s="5" t="str">
        <f>IF(E600="","",VLOOKUP(W600,図書名リスト!A:W,21,0))</f>
        <v/>
      </c>
      <c r="P600" s="5" t="str">
        <f>IF(E600="","",VLOOKUP(W600,図書名リスト!A:W,19,0))</f>
        <v/>
      </c>
      <c r="Q600" s="5" t="str">
        <f>IF(E600="","",VLOOKUP(W600,図書名リスト!A:W,20,0))</f>
        <v/>
      </c>
      <c r="R600" s="5" t="str">
        <f>IF(E600="","",VLOOKUP(W600,図書名リスト!A:W,22,0))</f>
        <v/>
      </c>
      <c r="S600" s="27" t="str">
        <f t="shared" si="89"/>
        <v xml:space="preserve"> </v>
      </c>
      <c r="T600" s="27" t="str">
        <f t="shared" si="90"/>
        <v>　</v>
      </c>
      <c r="U600" s="27" t="str">
        <f t="shared" si="91"/>
        <v xml:space="preserve"> </v>
      </c>
      <c r="V600" s="27">
        <f t="shared" si="92"/>
        <v>0</v>
      </c>
      <c r="W600" s="27" t="str">
        <f t="shared" si="93"/>
        <v/>
      </c>
      <c r="Z600" s="1" t="str">
        <f t="shared" si="85"/>
        <v/>
      </c>
      <c r="AA600" s="1" t="str">
        <f t="shared" si="86"/>
        <v/>
      </c>
      <c r="AB600" s="1" t="str">
        <f t="shared" si="87"/>
        <v/>
      </c>
      <c r="AC600" s="1" t="str">
        <f t="shared" si="88"/>
        <v/>
      </c>
    </row>
    <row r="601" spans="2:29" ht="57" customHeight="1" x14ac:dyDescent="0.2">
      <c r="B601" s="31"/>
      <c r="C601" s="7"/>
      <c r="D601" s="7"/>
      <c r="E601" s="32"/>
      <c r="F601" s="33"/>
      <c r="G601" s="31"/>
      <c r="H601" s="6" t="str">
        <f>IF(E601="","",VLOOKUP(E601,各種マスタ!A:C,2,0))</f>
        <v/>
      </c>
      <c r="I601" s="34" t="str">
        <f>IF(E601="","",VLOOKUP(W601,図書名リスト!A:W,5,0))</f>
        <v/>
      </c>
      <c r="J601" s="34" t="str">
        <f>IF(E601="","",VLOOKUP(W601,図書名リスト!A:W,9,0))</f>
        <v/>
      </c>
      <c r="K601" s="34" t="str">
        <f>IF(E601="","",VLOOKUP(W601,図書名リスト!A:W,23,0))</f>
        <v/>
      </c>
      <c r="L601" s="5" t="str">
        <f>IF(E601="","",VLOOKUP(W601,図書名リスト!A:W,11,0))</f>
        <v/>
      </c>
      <c r="M601" s="35" t="str">
        <f>IF(E601="","",VLOOKUP(W601,図書名リスト!A:W,14,0))</f>
        <v/>
      </c>
      <c r="N601" s="36" t="str">
        <f>IF(E601="","",VLOOKUP(W601,図書名リスト!A:W,17,0))</f>
        <v/>
      </c>
      <c r="O601" s="5" t="str">
        <f>IF(E601="","",VLOOKUP(W601,図書名リスト!A:W,21,0))</f>
        <v/>
      </c>
      <c r="P601" s="5" t="str">
        <f>IF(E601="","",VLOOKUP(W601,図書名リスト!A:W,19,0))</f>
        <v/>
      </c>
      <c r="Q601" s="5" t="str">
        <f>IF(E601="","",VLOOKUP(W601,図書名リスト!A:W,20,0))</f>
        <v/>
      </c>
      <c r="R601" s="5" t="str">
        <f>IF(E601="","",VLOOKUP(W601,図書名リスト!A:W,22,0))</f>
        <v/>
      </c>
      <c r="S601" s="27" t="str">
        <f t="shared" si="89"/>
        <v xml:space="preserve"> </v>
      </c>
      <c r="T601" s="27" t="str">
        <f t="shared" si="90"/>
        <v>　</v>
      </c>
      <c r="U601" s="27" t="str">
        <f t="shared" si="91"/>
        <v xml:space="preserve"> </v>
      </c>
      <c r="V601" s="27">
        <f t="shared" si="92"/>
        <v>0</v>
      </c>
      <c r="W601" s="27" t="str">
        <f t="shared" si="93"/>
        <v/>
      </c>
      <c r="Z601" s="1" t="str">
        <f t="shared" si="85"/>
        <v/>
      </c>
      <c r="AA601" s="1" t="str">
        <f t="shared" si="86"/>
        <v/>
      </c>
      <c r="AB601" s="1" t="str">
        <f t="shared" si="87"/>
        <v/>
      </c>
      <c r="AC601" s="1" t="str">
        <f t="shared" si="88"/>
        <v/>
      </c>
    </row>
    <row r="602" spans="2:29" ht="57" customHeight="1" x14ac:dyDescent="0.2">
      <c r="B602" s="31"/>
      <c r="C602" s="7"/>
      <c r="D602" s="7"/>
      <c r="E602" s="32"/>
      <c r="F602" s="33"/>
      <c r="G602" s="31"/>
      <c r="H602" s="6" t="str">
        <f>IF(E602="","",VLOOKUP(E602,各種マスタ!A:C,2,0))</f>
        <v/>
      </c>
      <c r="I602" s="34" t="str">
        <f>IF(E602="","",VLOOKUP(W602,図書名リスト!A:W,5,0))</f>
        <v/>
      </c>
      <c r="J602" s="34" t="str">
        <f>IF(E602="","",VLOOKUP(W602,図書名リスト!A:W,9,0))</f>
        <v/>
      </c>
      <c r="K602" s="34" t="str">
        <f>IF(E602="","",VLOOKUP(W602,図書名リスト!A:W,23,0))</f>
        <v/>
      </c>
      <c r="L602" s="5" t="str">
        <f>IF(E602="","",VLOOKUP(W602,図書名リスト!A:W,11,0))</f>
        <v/>
      </c>
      <c r="M602" s="35" t="str">
        <f>IF(E602="","",VLOOKUP(W602,図書名リスト!A:W,14,0))</f>
        <v/>
      </c>
      <c r="N602" s="36" t="str">
        <f>IF(E602="","",VLOOKUP(W602,図書名リスト!A:W,17,0))</f>
        <v/>
      </c>
      <c r="O602" s="5" t="str">
        <f>IF(E602="","",VLOOKUP(W602,図書名リスト!A:W,21,0))</f>
        <v/>
      </c>
      <c r="P602" s="5" t="str">
        <f>IF(E602="","",VLOOKUP(W602,図書名リスト!A:W,19,0))</f>
        <v/>
      </c>
      <c r="Q602" s="5" t="str">
        <f>IF(E602="","",VLOOKUP(W602,図書名リスト!A:W,20,0))</f>
        <v/>
      </c>
      <c r="R602" s="5" t="str">
        <f>IF(E602="","",VLOOKUP(W602,図書名リスト!A:W,22,0))</f>
        <v/>
      </c>
      <c r="S602" s="27" t="str">
        <f t="shared" si="89"/>
        <v xml:space="preserve"> </v>
      </c>
      <c r="T602" s="27" t="str">
        <f t="shared" si="90"/>
        <v>　</v>
      </c>
      <c r="U602" s="27" t="str">
        <f t="shared" si="91"/>
        <v xml:space="preserve"> </v>
      </c>
      <c r="V602" s="27">
        <f t="shared" si="92"/>
        <v>0</v>
      </c>
      <c r="W602" s="27" t="str">
        <f t="shared" si="93"/>
        <v/>
      </c>
      <c r="Z602" s="1" t="str">
        <f t="shared" si="85"/>
        <v/>
      </c>
      <c r="AA602" s="1" t="str">
        <f t="shared" si="86"/>
        <v/>
      </c>
      <c r="AB602" s="1" t="str">
        <f t="shared" si="87"/>
        <v/>
      </c>
      <c r="AC602" s="1" t="str">
        <f t="shared" si="88"/>
        <v/>
      </c>
    </row>
    <row r="603" spans="2:29" ht="57" customHeight="1" x14ac:dyDescent="0.2">
      <c r="B603" s="31"/>
      <c r="C603" s="7"/>
      <c r="D603" s="7"/>
      <c r="E603" s="32"/>
      <c r="F603" s="33"/>
      <c r="G603" s="31"/>
      <c r="H603" s="6" t="str">
        <f>IF(E603="","",VLOOKUP(E603,各種マスタ!A:C,2,0))</f>
        <v/>
      </c>
      <c r="I603" s="34" t="str">
        <f>IF(E603="","",VLOOKUP(W603,図書名リスト!A:W,5,0))</f>
        <v/>
      </c>
      <c r="J603" s="34" t="str">
        <f>IF(E603="","",VLOOKUP(W603,図書名リスト!A:W,9,0))</f>
        <v/>
      </c>
      <c r="K603" s="34" t="str">
        <f>IF(E603="","",VLOOKUP(W603,図書名リスト!A:W,23,0))</f>
        <v/>
      </c>
      <c r="L603" s="5" t="str">
        <f>IF(E603="","",VLOOKUP(W603,図書名リスト!A:W,11,0))</f>
        <v/>
      </c>
      <c r="M603" s="35" t="str">
        <f>IF(E603="","",VLOOKUP(W603,図書名リスト!A:W,14,0))</f>
        <v/>
      </c>
      <c r="N603" s="36" t="str">
        <f>IF(E603="","",VLOOKUP(W603,図書名リスト!A:W,17,0))</f>
        <v/>
      </c>
      <c r="O603" s="5" t="str">
        <f>IF(E603="","",VLOOKUP(W603,図書名リスト!A:W,21,0))</f>
        <v/>
      </c>
      <c r="P603" s="5" t="str">
        <f>IF(E603="","",VLOOKUP(W603,図書名リスト!A:W,19,0))</f>
        <v/>
      </c>
      <c r="Q603" s="5" t="str">
        <f>IF(E603="","",VLOOKUP(W603,図書名リスト!A:W,20,0))</f>
        <v/>
      </c>
      <c r="R603" s="5" t="str">
        <f>IF(E603="","",VLOOKUP(W603,図書名リスト!A:W,22,0))</f>
        <v/>
      </c>
      <c r="S603" s="27" t="str">
        <f t="shared" si="89"/>
        <v xml:space="preserve"> </v>
      </c>
      <c r="T603" s="27" t="str">
        <f t="shared" si="90"/>
        <v>　</v>
      </c>
      <c r="U603" s="27" t="str">
        <f t="shared" si="91"/>
        <v xml:space="preserve"> </v>
      </c>
      <c r="V603" s="27">
        <f t="shared" si="92"/>
        <v>0</v>
      </c>
      <c r="W603" s="27" t="str">
        <f t="shared" si="93"/>
        <v/>
      </c>
      <c r="Z603" s="1" t="str">
        <f t="shared" si="85"/>
        <v/>
      </c>
      <c r="AA603" s="1" t="str">
        <f t="shared" si="86"/>
        <v/>
      </c>
      <c r="AB603" s="1" t="str">
        <f t="shared" si="87"/>
        <v/>
      </c>
      <c r="AC603" s="1" t="str">
        <f t="shared" si="88"/>
        <v/>
      </c>
    </row>
    <row r="604" spans="2:29" ht="57" customHeight="1" x14ac:dyDescent="0.2">
      <c r="B604" s="31"/>
      <c r="C604" s="7"/>
      <c r="D604" s="7"/>
      <c r="E604" s="32"/>
      <c r="F604" s="33"/>
      <c r="G604" s="31"/>
      <c r="H604" s="6" t="str">
        <f>IF(E604="","",VLOOKUP(E604,各種マスタ!A:C,2,0))</f>
        <v/>
      </c>
      <c r="I604" s="34" t="str">
        <f>IF(E604="","",VLOOKUP(W604,図書名リスト!A:W,5,0))</f>
        <v/>
      </c>
      <c r="J604" s="34" t="str">
        <f>IF(E604="","",VLOOKUP(W604,図書名リスト!A:W,9,0))</f>
        <v/>
      </c>
      <c r="K604" s="34" t="str">
        <f>IF(E604="","",VLOOKUP(W604,図書名リスト!A:W,23,0))</f>
        <v/>
      </c>
      <c r="L604" s="5" t="str">
        <f>IF(E604="","",VLOOKUP(W604,図書名リスト!A:W,11,0))</f>
        <v/>
      </c>
      <c r="M604" s="35" t="str">
        <f>IF(E604="","",VLOOKUP(W604,図書名リスト!A:W,14,0))</f>
        <v/>
      </c>
      <c r="N604" s="36" t="str">
        <f>IF(E604="","",VLOOKUP(W604,図書名リスト!A:W,17,0))</f>
        <v/>
      </c>
      <c r="O604" s="5" t="str">
        <f>IF(E604="","",VLOOKUP(W604,図書名リスト!A:W,21,0))</f>
        <v/>
      </c>
      <c r="P604" s="5" t="str">
        <f>IF(E604="","",VLOOKUP(W604,図書名リスト!A:W,19,0))</f>
        <v/>
      </c>
      <c r="Q604" s="5" t="str">
        <f>IF(E604="","",VLOOKUP(W604,図書名リスト!A:W,20,0))</f>
        <v/>
      </c>
      <c r="R604" s="5" t="str">
        <f>IF(E604="","",VLOOKUP(W604,図書名リスト!A:W,22,0))</f>
        <v/>
      </c>
      <c r="S604" s="27" t="str">
        <f t="shared" si="89"/>
        <v xml:space="preserve"> </v>
      </c>
      <c r="T604" s="27" t="str">
        <f t="shared" si="90"/>
        <v>　</v>
      </c>
      <c r="U604" s="27" t="str">
        <f t="shared" si="91"/>
        <v xml:space="preserve"> </v>
      </c>
      <c r="V604" s="27">
        <f t="shared" si="92"/>
        <v>0</v>
      </c>
      <c r="W604" s="27" t="str">
        <f t="shared" si="93"/>
        <v/>
      </c>
      <c r="Z604" s="1" t="str">
        <f t="shared" si="85"/>
        <v/>
      </c>
      <c r="AA604" s="1" t="str">
        <f t="shared" si="86"/>
        <v/>
      </c>
      <c r="AB604" s="1" t="str">
        <f t="shared" si="87"/>
        <v/>
      </c>
      <c r="AC604" s="1" t="str">
        <f t="shared" si="88"/>
        <v/>
      </c>
    </row>
    <row r="605" spans="2:29" ht="57" customHeight="1" x14ac:dyDescent="0.2">
      <c r="B605" s="31"/>
      <c r="C605" s="7"/>
      <c r="D605" s="7"/>
      <c r="E605" s="32"/>
      <c r="F605" s="33"/>
      <c r="G605" s="31"/>
      <c r="H605" s="6" t="str">
        <f>IF(E605="","",VLOOKUP(E605,各種マスタ!A:C,2,0))</f>
        <v/>
      </c>
      <c r="I605" s="34" t="str">
        <f>IF(E605="","",VLOOKUP(W605,図書名リスト!A:W,5,0))</f>
        <v/>
      </c>
      <c r="J605" s="34" t="str">
        <f>IF(E605="","",VLOOKUP(W605,図書名リスト!A:W,9,0))</f>
        <v/>
      </c>
      <c r="K605" s="34" t="str">
        <f>IF(E605="","",VLOOKUP(W605,図書名リスト!A:W,23,0))</f>
        <v/>
      </c>
      <c r="L605" s="5" t="str">
        <f>IF(E605="","",VLOOKUP(W605,図書名リスト!A:W,11,0))</f>
        <v/>
      </c>
      <c r="M605" s="35" t="str">
        <f>IF(E605="","",VLOOKUP(W605,図書名リスト!A:W,14,0))</f>
        <v/>
      </c>
      <c r="N605" s="36" t="str">
        <f>IF(E605="","",VLOOKUP(W605,図書名リスト!A:W,17,0))</f>
        <v/>
      </c>
      <c r="O605" s="5" t="str">
        <f>IF(E605="","",VLOOKUP(W605,図書名リスト!A:W,21,0))</f>
        <v/>
      </c>
      <c r="P605" s="5" t="str">
        <f>IF(E605="","",VLOOKUP(W605,図書名リスト!A:W,19,0))</f>
        <v/>
      </c>
      <c r="Q605" s="5" t="str">
        <f>IF(E605="","",VLOOKUP(W605,図書名リスト!A:W,20,0))</f>
        <v/>
      </c>
      <c r="R605" s="5" t="str">
        <f>IF(E605="","",VLOOKUP(W605,図書名リスト!A:W,22,0))</f>
        <v/>
      </c>
      <c r="S605" s="27" t="str">
        <f t="shared" si="89"/>
        <v xml:space="preserve"> </v>
      </c>
      <c r="T605" s="27" t="str">
        <f t="shared" si="90"/>
        <v>　</v>
      </c>
      <c r="U605" s="27" t="str">
        <f t="shared" si="91"/>
        <v xml:space="preserve"> </v>
      </c>
      <c r="V605" s="27">
        <f t="shared" si="92"/>
        <v>0</v>
      </c>
      <c r="W605" s="27" t="str">
        <f t="shared" si="93"/>
        <v/>
      </c>
      <c r="Z605" s="1" t="str">
        <f t="shared" si="85"/>
        <v/>
      </c>
      <c r="AA605" s="1" t="str">
        <f t="shared" si="86"/>
        <v/>
      </c>
      <c r="AB605" s="1" t="str">
        <f t="shared" si="87"/>
        <v/>
      </c>
      <c r="AC605" s="1" t="str">
        <f t="shared" si="88"/>
        <v/>
      </c>
    </row>
    <row r="606" spans="2:29" ht="57" customHeight="1" x14ac:dyDescent="0.2">
      <c r="B606" s="31"/>
      <c r="C606" s="7"/>
      <c r="D606" s="7"/>
      <c r="E606" s="32"/>
      <c r="F606" s="33"/>
      <c r="G606" s="31"/>
      <c r="H606" s="6" t="str">
        <f>IF(E606="","",VLOOKUP(E606,各種マスタ!A:C,2,0))</f>
        <v/>
      </c>
      <c r="I606" s="34" t="str">
        <f>IF(E606="","",VLOOKUP(W606,図書名リスト!A:W,5,0))</f>
        <v/>
      </c>
      <c r="J606" s="34" t="str">
        <f>IF(E606="","",VLOOKUP(W606,図書名リスト!A:W,9,0))</f>
        <v/>
      </c>
      <c r="K606" s="34" t="str">
        <f>IF(E606="","",VLOOKUP(W606,図書名リスト!A:W,23,0))</f>
        <v/>
      </c>
      <c r="L606" s="5" t="str">
        <f>IF(E606="","",VLOOKUP(W606,図書名リスト!A:W,11,0))</f>
        <v/>
      </c>
      <c r="M606" s="35" t="str">
        <f>IF(E606="","",VLOOKUP(W606,図書名リスト!A:W,14,0))</f>
        <v/>
      </c>
      <c r="N606" s="36" t="str">
        <f>IF(E606="","",VLOOKUP(W606,図書名リスト!A:W,17,0))</f>
        <v/>
      </c>
      <c r="O606" s="5" t="str">
        <f>IF(E606="","",VLOOKUP(W606,図書名リスト!A:W,21,0))</f>
        <v/>
      </c>
      <c r="P606" s="5" t="str">
        <f>IF(E606="","",VLOOKUP(W606,図書名リスト!A:W,19,0))</f>
        <v/>
      </c>
      <c r="Q606" s="5" t="str">
        <f>IF(E606="","",VLOOKUP(W606,図書名リスト!A:W,20,0))</f>
        <v/>
      </c>
      <c r="R606" s="5" t="str">
        <f>IF(E606="","",VLOOKUP(W606,図書名リスト!A:W,22,0))</f>
        <v/>
      </c>
      <c r="S606" s="27" t="str">
        <f t="shared" si="89"/>
        <v xml:space="preserve"> </v>
      </c>
      <c r="T606" s="27" t="str">
        <f t="shared" si="90"/>
        <v>　</v>
      </c>
      <c r="U606" s="27" t="str">
        <f t="shared" si="91"/>
        <v xml:space="preserve"> </v>
      </c>
      <c r="V606" s="27">
        <f t="shared" si="92"/>
        <v>0</v>
      </c>
      <c r="W606" s="27" t="str">
        <f t="shared" si="93"/>
        <v/>
      </c>
      <c r="Z606" s="1" t="str">
        <f t="shared" si="85"/>
        <v/>
      </c>
      <c r="AA606" s="1" t="str">
        <f t="shared" si="86"/>
        <v/>
      </c>
      <c r="AB606" s="1" t="str">
        <f t="shared" si="87"/>
        <v/>
      </c>
      <c r="AC606" s="1" t="str">
        <f t="shared" si="88"/>
        <v/>
      </c>
    </row>
    <row r="607" spans="2:29" ht="57" customHeight="1" x14ac:dyDescent="0.2">
      <c r="B607" s="31"/>
      <c r="C607" s="7"/>
      <c r="D607" s="7"/>
      <c r="E607" s="32"/>
      <c r="F607" s="33"/>
      <c r="G607" s="31"/>
      <c r="H607" s="6" t="str">
        <f>IF(E607="","",VLOOKUP(E607,各種マスタ!A:C,2,0))</f>
        <v/>
      </c>
      <c r="I607" s="34" t="str">
        <f>IF(E607="","",VLOOKUP(W607,図書名リスト!A:W,5,0))</f>
        <v/>
      </c>
      <c r="J607" s="34" t="str">
        <f>IF(E607="","",VLOOKUP(W607,図書名リスト!A:W,9,0))</f>
        <v/>
      </c>
      <c r="K607" s="34" t="str">
        <f>IF(E607="","",VLOOKUP(W607,図書名リスト!A:W,23,0))</f>
        <v/>
      </c>
      <c r="L607" s="5" t="str">
        <f>IF(E607="","",VLOOKUP(W607,図書名リスト!A:W,11,0))</f>
        <v/>
      </c>
      <c r="M607" s="35" t="str">
        <f>IF(E607="","",VLOOKUP(W607,図書名リスト!A:W,14,0))</f>
        <v/>
      </c>
      <c r="N607" s="36" t="str">
        <f>IF(E607="","",VLOOKUP(W607,図書名リスト!A:W,17,0))</f>
        <v/>
      </c>
      <c r="O607" s="5" t="str">
        <f>IF(E607="","",VLOOKUP(W607,図書名リスト!A:W,21,0))</f>
        <v/>
      </c>
      <c r="P607" s="5" t="str">
        <f>IF(E607="","",VLOOKUP(W607,図書名リスト!A:W,19,0))</f>
        <v/>
      </c>
      <c r="Q607" s="5" t="str">
        <f>IF(E607="","",VLOOKUP(W607,図書名リスト!A:W,20,0))</f>
        <v/>
      </c>
      <c r="R607" s="5" t="str">
        <f>IF(E607="","",VLOOKUP(W607,図書名リスト!A:W,22,0))</f>
        <v/>
      </c>
      <c r="S607" s="27" t="str">
        <f t="shared" si="89"/>
        <v xml:space="preserve"> </v>
      </c>
      <c r="T607" s="27" t="str">
        <f t="shared" si="90"/>
        <v>　</v>
      </c>
      <c r="U607" s="27" t="str">
        <f t="shared" si="91"/>
        <v xml:space="preserve"> </v>
      </c>
      <c r="V607" s="27">
        <f t="shared" si="92"/>
        <v>0</v>
      </c>
      <c r="W607" s="27" t="str">
        <f t="shared" si="93"/>
        <v/>
      </c>
      <c r="Z607" s="1" t="str">
        <f t="shared" si="85"/>
        <v/>
      </c>
      <c r="AA607" s="1" t="str">
        <f t="shared" si="86"/>
        <v/>
      </c>
      <c r="AB607" s="1" t="str">
        <f t="shared" si="87"/>
        <v/>
      </c>
      <c r="AC607" s="1" t="str">
        <f t="shared" si="88"/>
        <v/>
      </c>
    </row>
    <row r="608" spans="2:29" ht="57" customHeight="1" x14ac:dyDescent="0.2">
      <c r="B608" s="31"/>
      <c r="C608" s="7"/>
      <c r="D608" s="7"/>
      <c r="E608" s="32"/>
      <c r="F608" s="33"/>
      <c r="G608" s="31"/>
      <c r="H608" s="6" t="str">
        <f>IF(E608="","",VLOOKUP(E608,各種マスタ!A:C,2,0))</f>
        <v/>
      </c>
      <c r="I608" s="34" t="str">
        <f>IF(E608="","",VLOOKUP(W608,図書名リスト!A:W,5,0))</f>
        <v/>
      </c>
      <c r="J608" s="34" t="str">
        <f>IF(E608="","",VLOOKUP(W608,図書名リスト!A:W,9,0))</f>
        <v/>
      </c>
      <c r="K608" s="34" t="str">
        <f>IF(E608="","",VLOOKUP(W608,図書名リスト!A:W,23,0))</f>
        <v/>
      </c>
      <c r="L608" s="5" t="str">
        <f>IF(E608="","",VLOOKUP(W608,図書名リスト!A:W,11,0))</f>
        <v/>
      </c>
      <c r="M608" s="35" t="str">
        <f>IF(E608="","",VLOOKUP(W608,図書名リスト!A:W,14,0))</f>
        <v/>
      </c>
      <c r="N608" s="36" t="str">
        <f>IF(E608="","",VLOOKUP(W608,図書名リスト!A:W,17,0))</f>
        <v/>
      </c>
      <c r="O608" s="5" t="str">
        <f>IF(E608="","",VLOOKUP(W608,図書名リスト!A:W,21,0))</f>
        <v/>
      </c>
      <c r="P608" s="5" t="str">
        <f>IF(E608="","",VLOOKUP(W608,図書名リスト!A:W,19,0))</f>
        <v/>
      </c>
      <c r="Q608" s="5" t="str">
        <f>IF(E608="","",VLOOKUP(W608,図書名リスト!A:W,20,0))</f>
        <v/>
      </c>
      <c r="R608" s="5" t="str">
        <f>IF(E608="","",VLOOKUP(W608,図書名リスト!A:W,22,0))</f>
        <v/>
      </c>
      <c r="S608" s="27" t="str">
        <f t="shared" si="89"/>
        <v xml:space="preserve"> </v>
      </c>
      <c r="T608" s="27" t="str">
        <f t="shared" si="90"/>
        <v>　</v>
      </c>
      <c r="U608" s="27" t="str">
        <f t="shared" si="91"/>
        <v xml:space="preserve"> </v>
      </c>
      <c r="V608" s="27">
        <f t="shared" si="92"/>
        <v>0</v>
      </c>
      <c r="W608" s="27" t="str">
        <f t="shared" si="93"/>
        <v/>
      </c>
      <c r="Z608" s="1" t="str">
        <f t="shared" si="85"/>
        <v/>
      </c>
      <c r="AA608" s="1" t="str">
        <f t="shared" si="86"/>
        <v/>
      </c>
      <c r="AB608" s="1" t="str">
        <f t="shared" si="87"/>
        <v/>
      </c>
      <c r="AC608" s="1" t="str">
        <f t="shared" si="88"/>
        <v/>
      </c>
    </row>
    <row r="609" spans="2:29" ht="57" customHeight="1" x14ac:dyDescent="0.2">
      <c r="B609" s="31"/>
      <c r="C609" s="7"/>
      <c r="D609" s="7"/>
      <c r="E609" s="32"/>
      <c r="F609" s="33"/>
      <c r="G609" s="31"/>
      <c r="H609" s="6" t="str">
        <f>IF(E609="","",VLOOKUP(E609,各種マスタ!A:C,2,0))</f>
        <v/>
      </c>
      <c r="I609" s="34" t="str">
        <f>IF(E609="","",VLOOKUP(W609,図書名リスト!A:W,5,0))</f>
        <v/>
      </c>
      <c r="J609" s="34" t="str">
        <f>IF(E609="","",VLOOKUP(W609,図書名リスト!A:W,9,0))</f>
        <v/>
      </c>
      <c r="K609" s="34" t="str">
        <f>IF(E609="","",VLOOKUP(W609,図書名リスト!A:W,23,0))</f>
        <v/>
      </c>
      <c r="L609" s="5" t="str">
        <f>IF(E609="","",VLOOKUP(W609,図書名リスト!A:W,11,0))</f>
        <v/>
      </c>
      <c r="M609" s="35" t="str">
        <f>IF(E609="","",VLOOKUP(W609,図書名リスト!A:W,14,0))</f>
        <v/>
      </c>
      <c r="N609" s="36" t="str">
        <f>IF(E609="","",VLOOKUP(W609,図書名リスト!A:W,17,0))</f>
        <v/>
      </c>
      <c r="O609" s="5" t="str">
        <f>IF(E609="","",VLOOKUP(W609,図書名リスト!A:W,21,0))</f>
        <v/>
      </c>
      <c r="P609" s="5" t="str">
        <f>IF(E609="","",VLOOKUP(W609,図書名リスト!A:W,19,0))</f>
        <v/>
      </c>
      <c r="Q609" s="5" t="str">
        <f>IF(E609="","",VLOOKUP(W609,図書名リスト!A:W,20,0))</f>
        <v/>
      </c>
      <c r="R609" s="5" t="str">
        <f>IF(E609="","",VLOOKUP(W609,図書名リスト!A:W,22,0))</f>
        <v/>
      </c>
      <c r="S609" s="27" t="str">
        <f t="shared" si="89"/>
        <v xml:space="preserve"> </v>
      </c>
      <c r="T609" s="27" t="str">
        <f t="shared" si="90"/>
        <v>　</v>
      </c>
      <c r="U609" s="27" t="str">
        <f t="shared" si="91"/>
        <v xml:space="preserve"> </v>
      </c>
      <c r="V609" s="27">
        <f t="shared" si="92"/>
        <v>0</v>
      </c>
      <c r="W609" s="27" t="str">
        <f t="shared" si="93"/>
        <v/>
      </c>
      <c r="Z609" s="1" t="str">
        <f t="shared" si="85"/>
        <v/>
      </c>
      <c r="AA609" s="1" t="str">
        <f t="shared" si="86"/>
        <v/>
      </c>
      <c r="AB609" s="1" t="str">
        <f t="shared" si="87"/>
        <v/>
      </c>
      <c r="AC609" s="1" t="str">
        <f t="shared" si="88"/>
        <v/>
      </c>
    </row>
    <row r="610" spans="2:29" ht="57" customHeight="1" x14ac:dyDescent="0.2">
      <c r="B610" s="31"/>
      <c r="C610" s="7"/>
      <c r="D610" s="7"/>
      <c r="E610" s="32"/>
      <c r="F610" s="33"/>
      <c r="G610" s="31"/>
      <c r="H610" s="6" t="str">
        <f>IF(E610="","",VLOOKUP(E610,各種マスタ!A:C,2,0))</f>
        <v/>
      </c>
      <c r="I610" s="34" t="str">
        <f>IF(E610="","",VLOOKUP(W610,図書名リスト!A:W,5,0))</f>
        <v/>
      </c>
      <c r="J610" s="34" t="str">
        <f>IF(E610="","",VLOOKUP(W610,図書名リスト!A:W,9,0))</f>
        <v/>
      </c>
      <c r="K610" s="34" t="str">
        <f>IF(E610="","",VLOOKUP(W610,図書名リスト!A:W,23,0))</f>
        <v/>
      </c>
      <c r="L610" s="5" t="str">
        <f>IF(E610="","",VLOOKUP(W610,図書名リスト!A:W,11,0))</f>
        <v/>
      </c>
      <c r="M610" s="35" t="str">
        <f>IF(E610="","",VLOOKUP(W610,図書名リスト!A:W,14,0))</f>
        <v/>
      </c>
      <c r="N610" s="36" t="str">
        <f>IF(E610="","",VLOOKUP(W610,図書名リスト!A:W,17,0))</f>
        <v/>
      </c>
      <c r="O610" s="5" t="str">
        <f>IF(E610="","",VLOOKUP(W610,図書名リスト!A:W,21,0))</f>
        <v/>
      </c>
      <c r="P610" s="5" t="str">
        <f>IF(E610="","",VLOOKUP(W610,図書名リスト!A:W,19,0))</f>
        <v/>
      </c>
      <c r="Q610" s="5" t="str">
        <f>IF(E610="","",VLOOKUP(W610,図書名リスト!A:W,20,0))</f>
        <v/>
      </c>
      <c r="R610" s="5" t="str">
        <f>IF(E610="","",VLOOKUP(W610,図書名リスト!A:W,22,0))</f>
        <v/>
      </c>
      <c r="S610" s="27" t="str">
        <f t="shared" si="89"/>
        <v xml:space="preserve"> </v>
      </c>
      <c r="T610" s="27" t="str">
        <f t="shared" si="90"/>
        <v>　</v>
      </c>
      <c r="U610" s="27" t="str">
        <f t="shared" si="91"/>
        <v xml:space="preserve"> </v>
      </c>
      <c r="V610" s="27">
        <f t="shared" si="92"/>
        <v>0</v>
      </c>
      <c r="W610" s="27" t="str">
        <f t="shared" si="93"/>
        <v/>
      </c>
      <c r="Z610" s="1" t="str">
        <f t="shared" si="85"/>
        <v/>
      </c>
      <c r="AA610" s="1" t="str">
        <f t="shared" si="86"/>
        <v/>
      </c>
      <c r="AB610" s="1" t="str">
        <f t="shared" si="87"/>
        <v/>
      </c>
      <c r="AC610" s="1" t="str">
        <f t="shared" si="88"/>
        <v/>
      </c>
    </row>
    <row r="611" spans="2:29" ht="57" customHeight="1" x14ac:dyDescent="0.2">
      <c r="B611" s="31"/>
      <c r="C611" s="7"/>
      <c r="D611" s="7"/>
      <c r="E611" s="32"/>
      <c r="F611" s="33"/>
      <c r="G611" s="31"/>
      <c r="H611" s="6" t="str">
        <f>IF(E611="","",VLOOKUP(E611,各種マスタ!A:C,2,0))</f>
        <v/>
      </c>
      <c r="I611" s="34" t="str">
        <f>IF(E611="","",VLOOKUP(W611,図書名リスト!A:W,5,0))</f>
        <v/>
      </c>
      <c r="J611" s="34" t="str">
        <f>IF(E611="","",VLOOKUP(W611,図書名リスト!A:W,9,0))</f>
        <v/>
      </c>
      <c r="K611" s="34" t="str">
        <f>IF(E611="","",VLOOKUP(W611,図書名リスト!A:W,23,0))</f>
        <v/>
      </c>
      <c r="L611" s="5" t="str">
        <f>IF(E611="","",VLOOKUP(W611,図書名リスト!A:W,11,0))</f>
        <v/>
      </c>
      <c r="M611" s="35" t="str">
        <f>IF(E611="","",VLOOKUP(W611,図書名リスト!A:W,14,0))</f>
        <v/>
      </c>
      <c r="N611" s="36" t="str">
        <f>IF(E611="","",VLOOKUP(W611,図書名リスト!A:W,17,0))</f>
        <v/>
      </c>
      <c r="O611" s="5" t="str">
        <f>IF(E611="","",VLOOKUP(W611,図書名リスト!A:W,21,0))</f>
        <v/>
      </c>
      <c r="P611" s="5" t="str">
        <f>IF(E611="","",VLOOKUP(W611,図書名リスト!A:W,19,0))</f>
        <v/>
      </c>
      <c r="Q611" s="5" t="str">
        <f>IF(E611="","",VLOOKUP(W611,図書名リスト!A:W,20,0))</f>
        <v/>
      </c>
      <c r="R611" s="5" t="str">
        <f>IF(E611="","",VLOOKUP(W611,図書名リスト!A:W,22,0))</f>
        <v/>
      </c>
      <c r="S611" s="27" t="str">
        <f t="shared" si="89"/>
        <v xml:space="preserve"> </v>
      </c>
      <c r="T611" s="27" t="str">
        <f t="shared" si="90"/>
        <v>　</v>
      </c>
      <c r="U611" s="27" t="str">
        <f t="shared" si="91"/>
        <v xml:space="preserve"> </v>
      </c>
      <c r="V611" s="27">
        <f t="shared" si="92"/>
        <v>0</v>
      </c>
      <c r="W611" s="27" t="str">
        <f t="shared" si="93"/>
        <v/>
      </c>
      <c r="Z611" s="1" t="str">
        <f t="shared" si="85"/>
        <v/>
      </c>
      <c r="AA611" s="1" t="str">
        <f t="shared" si="86"/>
        <v/>
      </c>
      <c r="AB611" s="1" t="str">
        <f t="shared" si="87"/>
        <v/>
      </c>
      <c r="AC611" s="1" t="str">
        <f t="shared" si="88"/>
        <v/>
      </c>
    </row>
    <row r="612" spans="2:29" ht="57" customHeight="1" x14ac:dyDescent="0.2">
      <c r="B612" s="31"/>
      <c r="C612" s="7"/>
      <c r="D612" s="7"/>
      <c r="E612" s="32"/>
      <c r="F612" s="33"/>
      <c r="G612" s="31"/>
      <c r="H612" s="6" t="str">
        <f>IF(E612="","",VLOOKUP(E612,各種マスタ!A:C,2,0))</f>
        <v/>
      </c>
      <c r="I612" s="34" t="str">
        <f>IF(E612="","",VLOOKUP(W612,図書名リスト!A:W,5,0))</f>
        <v/>
      </c>
      <c r="J612" s="34" t="str">
        <f>IF(E612="","",VLOOKUP(W612,図書名リスト!A:W,9,0))</f>
        <v/>
      </c>
      <c r="K612" s="34" t="str">
        <f>IF(E612="","",VLOOKUP(W612,図書名リスト!A:W,23,0))</f>
        <v/>
      </c>
      <c r="L612" s="5" t="str">
        <f>IF(E612="","",VLOOKUP(W612,図書名リスト!A:W,11,0))</f>
        <v/>
      </c>
      <c r="M612" s="35" t="str">
        <f>IF(E612="","",VLOOKUP(W612,図書名リスト!A:W,14,0))</f>
        <v/>
      </c>
      <c r="N612" s="36" t="str">
        <f>IF(E612="","",VLOOKUP(W612,図書名リスト!A:W,17,0))</f>
        <v/>
      </c>
      <c r="O612" s="5" t="str">
        <f>IF(E612="","",VLOOKUP(W612,図書名リスト!A:W,21,0))</f>
        <v/>
      </c>
      <c r="P612" s="5" t="str">
        <f>IF(E612="","",VLOOKUP(W612,図書名リスト!A:W,19,0))</f>
        <v/>
      </c>
      <c r="Q612" s="5" t="str">
        <f>IF(E612="","",VLOOKUP(W612,図書名リスト!A:W,20,0))</f>
        <v/>
      </c>
      <c r="R612" s="5" t="str">
        <f>IF(E612="","",VLOOKUP(W612,図書名リスト!A:W,22,0))</f>
        <v/>
      </c>
      <c r="S612" s="27" t="str">
        <f t="shared" si="89"/>
        <v xml:space="preserve"> </v>
      </c>
      <c r="T612" s="27" t="str">
        <f t="shared" si="90"/>
        <v>　</v>
      </c>
      <c r="U612" s="27" t="str">
        <f t="shared" si="91"/>
        <v xml:space="preserve"> </v>
      </c>
      <c r="V612" s="27">
        <f t="shared" si="92"/>
        <v>0</v>
      </c>
      <c r="W612" s="27" t="str">
        <f t="shared" si="93"/>
        <v/>
      </c>
      <c r="Z612" s="1" t="str">
        <f t="shared" si="85"/>
        <v/>
      </c>
      <c r="AA612" s="1" t="str">
        <f t="shared" si="86"/>
        <v/>
      </c>
      <c r="AB612" s="1" t="str">
        <f t="shared" si="87"/>
        <v/>
      </c>
      <c r="AC612" s="1" t="str">
        <f t="shared" si="88"/>
        <v/>
      </c>
    </row>
    <row r="613" spans="2:29" ht="57" customHeight="1" x14ac:dyDescent="0.2">
      <c r="B613" s="31"/>
      <c r="C613" s="7"/>
      <c r="D613" s="7"/>
      <c r="E613" s="32"/>
      <c r="F613" s="33"/>
      <c r="G613" s="31"/>
      <c r="H613" s="6" t="str">
        <f>IF(E613="","",VLOOKUP(E613,各種マスタ!A:C,2,0))</f>
        <v/>
      </c>
      <c r="I613" s="34" t="str">
        <f>IF(E613="","",VLOOKUP(W613,図書名リスト!A:W,5,0))</f>
        <v/>
      </c>
      <c r="J613" s="34" t="str">
        <f>IF(E613="","",VLOOKUP(W613,図書名リスト!A:W,9,0))</f>
        <v/>
      </c>
      <c r="K613" s="34" t="str">
        <f>IF(E613="","",VLOOKUP(W613,図書名リスト!A:W,23,0))</f>
        <v/>
      </c>
      <c r="L613" s="5" t="str">
        <f>IF(E613="","",VLOOKUP(W613,図書名リスト!A:W,11,0))</f>
        <v/>
      </c>
      <c r="M613" s="35" t="str">
        <f>IF(E613="","",VLOOKUP(W613,図書名リスト!A:W,14,0))</f>
        <v/>
      </c>
      <c r="N613" s="36" t="str">
        <f>IF(E613="","",VLOOKUP(W613,図書名リスト!A:W,17,0))</f>
        <v/>
      </c>
      <c r="O613" s="5" t="str">
        <f>IF(E613="","",VLOOKUP(W613,図書名リスト!A:W,21,0))</f>
        <v/>
      </c>
      <c r="P613" s="5" t="str">
        <f>IF(E613="","",VLOOKUP(W613,図書名リスト!A:W,19,0))</f>
        <v/>
      </c>
      <c r="Q613" s="5" t="str">
        <f>IF(E613="","",VLOOKUP(W613,図書名リスト!A:W,20,0))</f>
        <v/>
      </c>
      <c r="R613" s="5" t="str">
        <f>IF(E613="","",VLOOKUP(W613,図書名リスト!A:W,22,0))</f>
        <v/>
      </c>
      <c r="S613" s="27" t="str">
        <f t="shared" si="89"/>
        <v xml:space="preserve"> </v>
      </c>
      <c r="T613" s="27" t="str">
        <f t="shared" si="90"/>
        <v>　</v>
      </c>
      <c r="U613" s="27" t="str">
        <f t="shared" si="91"/>
        <v xml:space="preserve"> </v>
      </c>
      <c r="V613" s="27">
        <f t="shared" si="92"/>
        <v>0</v>
      </c>
      <c r="W613" s="27" t="str">
        <f t="shared" si="93"/>
        <v/>
      </c>
      <c r="Z613" s="1" t="str">
        <f t="shared" si="85"/>
        <v/>
      </c>
      <c r="AA613" s="1" t="str">
        <f t="shared" si="86"/>
        <v/>
      </c>
      <c r="AB613" s="1" t="str">
        <f t="shared" si="87"/>
        <v/>
      </c>
      <c r="AC613" s="1" t="str">
        <f t="shared" si="88"/>
        <v/>
      </c>
    </row>
    <row r="614" spans="2:29" ht="57" customHeight="1" x14ac:dyDescent="0.2">
      <c r="B614" s="31"/>
      <c r="C614" s="7"/>
      <c r="D614" s="7"/>
      <c r="E614" s="32"/>
      <c r="F614" s="33"/>
      <c r="G614" s="31"/>
      <c r="H614" s="6" t="str">
        <f>IF(E614="","",VLOOKUP(E614,各種マスタ!A:C,2,0))</f>
        <v/>
      </c>
      <c r="I614" s="34" t="str">
        <f>IF(E614="","",VLOOKUP(W614,図書名リスト!A:W,5,0))</f>
        <v/>
      </c>
      <c r="J614" s="34" t="str">
        <f>IF(E614="","",VLOOKUP(W614,図書名リスト!A:W,9,0))</f>
        <v/>
      </c>
      <c r="K614" s="34" t="str">
        <f>IF(E614="","",VLOOKUP(W614,図書名リスト!A:W,23,0))</f>
        <v/>
      </c>
      <c r="L614" s="5" t="str">
        <f>IF(E614="","",VLOOKUP(W614,図書名リスト!A:W,11,0))</f>
        <v/>
      </c>
      <c r="M614" s="35" t="str">
        <f>IF(E614="","",VLOOKUP(W614,図書名リスト!A:W,14,0))</f>
        <v/>
      </c>
      <c r="N614" s="36" t="str">
        <f>IF(E614="","",VLOOKUP(W614,図書名リスト!A:W,17,0))</f>
        <v/>
      </c>
      <c r="O614" s="5" t="str">
        <f>IF(E614="","",VLOOKUP(W614,図書名リスト!A:W,21,0))</f>
        <v/>
      </c>
      <c r="P614" s="5" t="str">
        <f>IF(E614="","",VLOOKUP(W614,図書名リスト!A:W,19,0))</f>
        <v/>
      </c>
      <c r="Q614" s="5" t="str">
        <f>IF(E614="","",VLOOKUP(W614,図書名リスト!A:W,20,0))</f>
        <v/>
      </c>
      <c r="R614" s="5" t="str">
        <f>IF(E614="","",VLOOKUP(W614,図書名リスト!A:W,22,0))</f>
        <v/>
      </c>
      <c r="S614" s="27" t="str">
        <f t="shared" si="89"/>
        <v xml:space="preserve"> </v>
      </c>
      <c r="T614" s="27" t="str">
        <f t="shared" si="90"/>
        <v>　</v>
      </c>
      <c r="U614" s="27" t="str">
        <f t="shared" si="91"/>
        <v xml:space="preserve"> </v>
      </c>
      <c r="V614" s="27">
        <f t="shared" si="92"/>
        <v>0</v>
      </c>
      <c r="W614" s="27" t="str">
        <f t="shared" si="93"/>
        <v/>
      </c>
      <c r="Z614" s="1" t="str">
        <f t="shared" si="85"/>
        <v/>
      </c>
      <c r="AA614" s="1" t="str">
        <f t="shared" si="86"/>
        <v/>
      </c>
      <c r="AB614" s="1" t="str">
        <f t="shared" si="87"/>
        <v/>
      </c>
      <c r="AC614" s="1" t="str">
        <f t="shared" si="88"/>
        <v/>
      </c>
    </row>
    <row r="615" spans="2:29" ht="57" customHeight="1" x14ac:dyDescent="0.2">
      <c r="B615" s="31"/>
      <c r="C615" s="7"/>
      <c r="D615" s="7"/>
      <c r="E615" s="32"/>
      <c r="F615" s="33"/>
      <c r="G615" s="31"/>
      <c r="H615" s="6" t="str">
        <f>IF(E615="","",VLOOKUP(E615,各種マスタ!A:C,2,0))</f>
        <v/>
      </c>
      <c r="I615" s="34" t="str">
        <f>IF(E615="","",VLOOKUP(W615,図書名リスト!A:W,5,0))</f>
        <v/>
      </c>
      <c r="J615" s="34" t="str">
        <f>IF(E615="","",VLOOKUP(W615,図書名リスト!A:W,9,0))</f>
        <v/>
      </c>
      <c r="K615" s="34" t="str">
        <f>IF(E615="","",VLOOKUP(W615,図書名リスト!A:W,23,0))</f>
        <v/>
      </c>
      <c r="L615" s="5" t="str">
        <f>IF(E615="","",VLOOKUP(W615,図書名リスト!A:W,11,0))</f>
        <v/>
      </c>
      <c r="M615" s="35" t="str">
        <f>IF(E615="","",VLOOKUP(W615,図書名リスト!A:W,14,0))</f>
        <v/>
      </c>
      <c r="N615" s="36" t="str">
        <f>IF(E615="","",VLOOKUP(W615,図書名リスト!A:W,17,0))</f>
        <v/>
      </c>
      <c r="O615" s="5" t="str">
        <f>IF(E615="","",VLOOKUP(W615,図書名リスト!A:W,21,0))</f>
        <v/>
      </c>
      <c r="P615" s="5" t="str">
        <f>IF(E615="","",VLOOKUP(W615,図書名リスト!A:W,19,0))</f>
        <v/>
      </c>
      <c r="Q615" s="5" t="str">
        <f>IF(E615="","",VLOOKUP(W615,図書名リスト!A:W,20,0))</f>
        <v/>
      </c>
      <c r="R615" s="5" t="str">
        <f>IF(E615="","",VLOOKUP(W615,図書名リスト!A:W,22,0))</f>
        <v/>
      </c>
      <c r="S615" s="27" t="str">
        <f t="shared" si="89"/>
        <v xml:space="preserve"> </v>
      </c>
      <c r="T615" s="27" t="str">
        <f t="shared" si="90"/>
        <v>　</v>
      </c>
      <c r="U615" s="27" t="str">
        <f t="shared" si="91"/>
        <v xml:space="preserve"> </v>
      </c>
      <c r="V615" s="27">
        <f t="shared" si="92"/>
        <v>0</v>
      </c>
      <c r="W615" s="27" t="str">
        <f t="shared" si="93"/>
        <v/>
      </c>
      <c r="Z615" s="1" t="str">
        <f t="shared" si="85"/>
        <v/>
      </c>
      <c r="AA615" s="1" t="str">
        <f t="shared" si="86"/>
        <v/>
      </c>
      <c r="AB615" s="1" t="str">
        <f t="shared" si="87"/>
        <v/>
      </c>
      <c r="AC615" s="1" t="str">
        <f t="shared" si="88"/>
        <v/>
      </c>
    </row>
    <row r="616" spans="2:29" ht="57" customHeight="1" x14ac:dyDescent="0.2">
      <c r="B616" s="31"/>
      <c r="C616" s="7"/>
      <c r="D616" s="7"/>
      <c r="E616" s="32"/>
      <c r="F616" s="33"/>
      <c r="G616" s="31"/>
      <c r="H616" s="6" t="str">
        <f>IF(E616="","",VLOOKUP(E616,各種マスタ!A:C,2,0))</f>
        <v/>
      </c>
      <c r="I616" s="34" t="str">
        <f>IF(E616="","",VLOOKUP(W616,図書名リスト!A:W,5,0))</f>
        <v/>
      </c>
      <c r="J616" s="34" t="str">
        <f>IF(E616="","",VLOOKUP(W616,図書名リスト!A:W,9,0))</f>
        <v/>
      </c>
      <c r="K616" s="34" t="str">
        <f>IF(E616="","",VLOOKUP(W616,図書名リスト!A:W,23,0))</f>
        <v/>
      </c>
      <c r="L616" s="5" t="str">
        <f>IF(E616="","",VLOOKUP(W616,図書名リスト!A:W,11,0))</f>
        <v/>
      </c>
      <c r="M616" s="35" t="str">
        <f>IF(E616="","",VLOOKUP(W616,図書名リスト!A:W,14,0))</f>
        <v/>
      </c>
      <c r="N616" s="36" t="str">
        <f>IF(E616="","",VLOOKUP(W616,図書名リスト!A:W,17,0))</f>
        <v/>
      </c>
      <c r="O616" s="5" t="str">
        <f>IF(E616="","",VLOOKUP(W616,図書名リスト!A:W,21,0))</f>
        <v/>
      </c>
      <c r="P616" s="5" t="str">
        <f>IF(E616="","",VLOOKUP(W616,図書名リスト!A:W,19,0))</f>
        <v/>
      </c>
      <c r="Q616" s="5" t="str">
        <f>IF(E616="","",VLOOKUP(W616,図書名リスト!A:W,20,0))</f>
        <v/>
      </c>
      <c r="R616" s="5" t="str">
        <f>IF(E616="","",VLOOKUP(W616,図書名リスト!A:W,22,0))</f>
        <v/>
      </c>
      <c r="S616" s="27" t="str">
        <f t="shared" si="89"/>
        <v xml:space="preserve"> </v>
      </c>
      <c r="T616" s="27" t="str">
        <f t="shared" si="90"/>
        <v>　</v>
      </c>
      <c r="U616" s="27" t="str">
        <f t="shared" si="91"/>
        <v xml:space="preserve"> </v>
      </c>
      <c r="V616" s="27">
        <f t="shared" si="92"/>
        <v>0</v>
      </c>
      <c r="W616" s="27" t="str">
        <f t="shared" si="93"/>
        <v/>
      </c>
      <c r="Z616" s="1" t="str">
        <f t="shared" si="85"/>
        <v/>
      </c>
      <c r="AA616" s="1" t="str">
        <f t="shared" si="86"/>
        <v/>
      </c>
      <c r="AB616" s="1" t="str">
        <f t="shared" si="87"/>
        <v/>
      </c>
      <c r="AC616" s="1" t="str">
        <f t="shared" si="88"/>
        <v/>
      </c>
    </row>
    <row r="617" spans="2:29" ht="57" customHeight="1" x14ac:dyDescent="0.2">
      <c r="B617" s="31"/>
      <c r="C617" s="7"/>
      <c r="D617" s="7"/>
      <c r="E617" s="32"/>
      <c r="F617" s="33"/>
      <c r="G617" s="31"/>
      <c r="H617" s="6" t="str">
        <f>IF(E617="","",VLOOKUP(E617,各種マスタ!A:C,2,0))</f>
        <v/>
      </c>
      <c r="I617" s="34" t="str">
        <f>IF(E617="","",VLOOKUP(W617,図書名リスト!A:W,5,0))</f>
        <v/>
      </c>
      <c r="J617" s="34" t="str">
        <f>IF(E617="","",VLOOKUP(W617,図書名リスト!A:W,9,0))</f>
        <v/>
      </c>
      <c r="K617" s="34" t="str">
        <f>IF(E617="","",VLOOKUP(W617,図書名リスト!A:W,23,0))</f>
        <v/>
      </c>
      <c r="L617" s="5" t="str">
        <f>IF(E617="","",VLOOKUP(W617,図書名リスト!A:W,11,0))</f>
        <v/>
      </c>
      <c r="M617" s="35" t="str">
        <f>IF(E617="","",VLOOKUP(W617,図書名リスト!A:W,14,0))</f>
        <v/>
      </c>
      <c r="N617" s="36" t="str">
        <f>IF(E617="","",VLOOKUP(W617,図書名リスト!A:W,17,0))</f>
        <v/>
      </c>
      <c r="O617" s="5" t="str">
        <f>IF(E617="","",VLOOKUP(W617,図書名リスト!A:W,21,0))</f>
        <v/>
      </c>
      <c r="P617" s="5" t="str">
        <f>IF(E617="","",VLOOKUP(W617,図書名リスト!A:W,19,0))</f>
        <v/>
      </c>
      <c r="Q617" s="5" t="str">
        <f>IF(E617="","",VLOOKUP(W617,図書名リスト!A:W,20,0))</f>
        <v/>
      </c>
      <c r="R617" s="5" t="str">
        <f>IF(E617="","",VLOOKUP(W617,図書名リスト!A:W,22,0))</f>
        <v/>
      </c>
      <c r="S617" s="27" t="str">
        <f t="shared" si="89"/>
        <v xml:space="preserve"> </v>
      </c>
      <c r="T617" s="27" t="str">
        <f t="shared" si="90"/>
        <v>　</v>
      </c>
      <c r="U617" s="27" t="str">
        <f t="shared" si="91"/>
        <v xml:space="preserve"> </v>
      </c>
      <c r="V617" s="27">
        <f t="shared" si="92"/>
        <v>0</v>
      </c>
      <c r="W617" s="27" t="str">
        <f t="shared" si="93"/>
        <v/>
      </c>
      <c r="Z617" s="1" t="str">
        <f t="shared" si="85"/>
        <v/>
      </c>
      <c r="AA617" s="1" t="str">
        <f t="shared" si="86"/>
        <v/>
      </c>
      <c r="AB617" s="1" t="str">
        <f t="shared" si="87"/>
        <v/>
      </c>
      <c r="AC617" s="1" t="str">
        <f t="shared" si="88"/>
        <v/>
      </c>
    </row>
    <row r="618" spans="2:29" ht="57" customHeight="1" x14ac:dyDescent="0.2">
      <c r="B618" s="31"/>
      <c r="C618" s="7"/>
      <c r="D618" s="7"/>
      <c r="E618" s="32"/>
      <c r="F618" s="33"/>
      <c r="G618" s="31"/>
      <c r="H618" s="6" t="str">
        <f>IF(E618="","",VLOOKUP(E618,各種マスタ!A:C,2,0))</f>
        <v/>
      </c>
      <c r="I618" s="34" t="str">
        <f>IF(E618="","",VLOOKUP(W618,図書名リスト!A:W,5,0))</f>
        <v/>
      </c>
      <c r="J618" s="34" t="str">
        <f>IF(E618="","",VLOOKUP(W618,図書名リスト!A:W,9,0))</f>
        <v/>
      </c>
      <c r="K618" s="34" t="str">
        <f>IF(E618="","",VLOOKUP(W618,図書名リスト!A:W,23,0))</f>
        <v/>
      </c>
      <c r="L618" s="5" t="str">
        <f>IF(E618="","",VLOOKUP(W618,図書名リスト!A:W,11,0))</f>
        <v/>
      </c>
      <c r="M618" s="35" t="str">
        <f>IF(E618="","",VLOOKUP(W618,図書名リスト!A:W,14,0))</f>
        <v/>
      </c>
      <c r="N618" s="36" t="str">
        <f>IF(E618="","",VLOOKUP(W618,図書名リスト!A:W,17,0))</f>
        <v/>
      </c>
      <c r="O618" s="5" t="str">
        <f>IF(E618="","",VLOOKUP(W618,図書名リスト!A:W,21,0))</f>
        <v/>
      </c>
      <c r="P618" s="5" t="str">
        <f>IF(E618="","",VLOOKUP(W618,図書名リスト!A:W,19,0))</f>
        <v/>
      </c>
      <c r="Q618" s="5" t="str">
        <f>IF(E618="","",VLOOKUP(W618,図書名リスト!A:W,20,0))</f>
        <v/>
      </c>
      <c r="R618" s="5" t="str">
        <f>IF(E618="","",VLOOKUP(W618,図書名リスト!A:W,22,0))</f>
        <v/>
      </c>
      <c r="S618" s="27" t="str">
        <f t="shared" si="89"/>
        <v xml:space="preserve"> </v>
      </c>
      <c r="T618" s="27" t="str">
        <f t="shared" si="90"/>
        <v>　</v>
      </c>
      <c r="U618" s="27" t="str">
        <f t="shared" si="91"/>
        <v xml:space="preserve"> </v>
      </c>
      <c r="V618" s="27">
        <f t="shared" si="92"/>
        <v>0</v>
      </c>
      <c r="W618" s="27" t="str">
        <f t="shared" si="93"/>
        <v/>
      </c>
      <c r="Z618" s="1" t="str">
        <f t="shared" si="85"/>
        <v/>
      </c>
      <c r="AA618" s="1" t="str">
        <f t="shared" si="86"/>
        <v/>
      </c>
      <c r="AB618" s="1" t="str">
        <f t="shared" si="87"/>
        <v/>
      </c>
      <c r="AC618" s="1" t="str">
        <f t="shared" si="88"/>
        <v/>
      </c>
    </row>
    <row r="619" spans="2:29" ht="57" customHeight="1" x14ac:dyDescent="0.2">
      <c r="B619" s="31"/>
      <c r="C619" s="7"/>
      <c r="D619" s="7"/>
      <c r="E619" s="32"/>
      <c r="F619" s="33"/>
      <c r="G619" s="31"/>
      <c r="H619" s="6" t="str">
        <f>IF(E619="","",VLOOKUP(E619,各種マスタ!A:C,2,0))</f>
        <v/>
      </c>
      <c r="I619" s="34" t="str">
        <f>IF(E619="","",VLOOKUP(W619,図書名リスト!A:W,5,0))</f>
        <v/>
      </c>
      <c r="J619" s="34" t="str">
        <f>IF(E619="","",VLOOKUP(W619,図書名リスト!A:W,9,0))</f>
        <v/>
      </c>
      <c r="K619" s="34" t="str">
        <f>IF(E619="","",VLOOKUP(W619,図書名リスト!A:W,23,0))</f>
        <v/>
      </c>
      <c r="L619" s="5" t="str">
        <f>IF(E619="","",VLOOKUP(W619,図書名リスト!A:W,11,0))</f>
        <v/>
      </c>
      <c r="M619" s="35" t="str">
        <f>IF(E619="","",VLOOKUP(W619,図書名リスト!A:W,14,0))</f>
        <v/>
      </c>
      <c r="N619" s="36" t="str">
        <f>IF(E619="","",VLOOKUP(W619,図書名リスト!A:W,17,0))</f>
        <v/>
      </c>
      <c r="O619" s="5" t="str">
        <f>IF(E619="","",VLOOKUP(W619,図書名リスト!A:W,21,0))</f>
        <v/>
      </c>
      <c r="P619" s="5" t="str">
        <f>IF(E619="","",VLOOKUP(W619,図書名リスト!A:W,19,0))</f>
        <v/>
      </c>
      <c r="Q619" s="5" t="str">
        <f>IF(E619="","",VLOOKUP(W619,図書名リスト!A:W,20,0))</f>
        <v/>
      </c>
      <c r="R619" s="5" t="str">
        <f>IF(E619="","",VLOOKUP(W619,図書名リスト!A:W,22,0))</f>
        <v/>
      </c>
      <c r="S619" s="27" t="str">
        <f t="shared" si="89"/>
        <v xml:space="preserve"> </v>
      </c>
      <c r="T619" s="27" t="str">
        <f t="shared" si="90"/>
        <v>　</v>
      </c>
      <c r="U619" s="27" t="str">
        <f t="shared" si="91"/>
        <v xml:space="preserve"> </v>
      </c>
      <c r="V619" s="27">
        <f t="shared" si="92"/>
        <v>0</v>
      </c>
      <c r="W619" s="27" t="str">
        <f t="shared" si="93"/>
        <v/>
      </c>
      <c r="Z619" s="1" t="str">
        <f t="shared" si="85"/>
        <v/>
      </c>
      <c r="AA619" s="1" t="str">
        <f t="shared" si="86"/>
        <v/>
      </c>
      <c r="AB619" s="1" t="str">
        <f t="shared" si="87"/>
        <v/>
      </c>
      <c r="AC619" s="1" t="str">
        <f t="shared" si="88"/>
        <v/>
      </c>
    </row>
    <row r="620" spans="2:29" ht="57" customHeight="1" x14ac:dyDescent="0.2">
      <c r="B620" s="31"/>
      <c r="C620" s="7"/>
      <c r="D620" s="7"/>
      <c r="E620" s="32"/>
      <c r="F620" s="33"/>
      <c r="G620" s="31"/>
      <c r="H620" s="6" t="str">
        <f>IF(E620="","",VLOOKUP(E620,各種マスタ!A:C,2,0))</f>
        <v/>
      </c>
      <c r="I620" s="34" t="str">
        <f>IF(E620="","",VLOOKUP(W620,図書名リスト!A:W,5,0))</f>
        <v/>
      </c>
      <c r="J620" s="34" t="str">
        <f>IF(E620="","",VLOOKUP(W620,図書名リスト!A:W,9,0))</f>
        <v/>
      </c>
      <c r="K620" s="34" t="str">
        <f>IF(E620="","",VLOOKUP(W620,図書名リスト!A:W,23,0))</f>
        <v/>
      </c>
      <c r="L620" s="5" t="str">
        <f>IF(E620="","",VLOOKUP(W620,図書名リスト!A:W,11,0))</f>
        <v/>
      </c>
      <c r="M620" s="35" t="str">
        <f>IF(E620="","",VLOOKUP(W620,図書名リスト!A:W,14,0))</f>
        <v/>
      </c>
      <c r="N620" s="36" t="str">
        <f>IF(E620="","",VLOOKUP(W620,図書名リスト!A:W,17,0))</f>
        <v/>
      </c>
      <c r="O620" s="5" t="str">
        <f>IF(E620="","",VLOOKUP(W620,図書名リスト!A:W,21,0))</f>
        <v/>
      </c>
      <c r="P620" s="5" t="str">
        <f>IF(E620="","",VLOOKUP(W620,図書名リスト!A:W,19,0))</f>
        <v/>
      </c>
      <c r="Q620" s="5" t="str">
        <f>IF(E620="","",VLOOKUP(W620,図書名リスト!A:W,20,0))</f>
        <v/>
      </c>
      <c r="R620" s="5" t="str">
        <f>IF(E620="","",VLOOKUP(W620,図書名リスト!A:W,22,0))</f>
        <v/>
      </c>
      <c r="S620" s="27" t="str">
        <f t="shared" si="89"/>
        <v xml:space="preserve"> </v>
      </c>
      <c r="T620" s="27" t="str">
        <f t="shared" si="90"/>
        <v>　</v>
      </c>
      <c r="U620" s="27" t="str">
        <f t="shared" si="91"/>
        <v xml:space="preserve"> </v>
      </c>
      <c r="V620" s="27">
        <f t="shared" si="92"/>
        <v>0</v>
      </c>
      <c r="W620" s="27" t="str">
        <f t="shared" si="93"/>
        <v/>
      </c>
      <c r="Z620" s="1" t="str">
        <f t="shared" si="85"/>
        <v/>
      </c>
      <c r="AA620" s="1" t="str">
        <f t="shared" si="86"/>
        <v/>
      </c>
      <c r="AB620" s="1" t="str">
        <f t="shared" si="87"/>
        <v/>
      </c>
      <c r="AC620" s="1" t="str">
        <f t="shared" si="88"/>
        <v/>
      </c>
    </row>
    <row r="621" spans="2:29" ht="57" customHeight="1" x14ac:dyDescent="0.2">
      <c r="B621" s="31"/>
      <c r="C621" s="7"/>
      <c r="D621" s="7"/>
      <c r="E621" s="32"/>
      <c r="F621" s="33"/>
      <c r="G621" s="31"/>
      <c r="H621" s="6" t="str">
        <f>IF(E621="","",VLOOKUP(E621,各種マスタ!A:C,2,0))</f>
        <v/>
      </c>
      <c r="I621" s="34" t="str">
        <f>IF(E621="","",VLOOKUP(W621,図書名リスト!A:W,5,0))</f>
        <v/>
      </c>
      <c r="J621" s="34" t="str">
        <f>IF(E621="","",VLOOKUP(W621,図書名リスト!A:W,9,0))</f>
        <v/>
      </c>
      <c r="K621" s="34" t="str">
        <f>IF(E621="","",VLOOKUP(W621,図書名リスト!A:W,23,0))</f>
        <v/>
      </c>
      <c r="L621" s="5" t="str">
        <f>IF(E621="","",VLOOKUP(W621,図書名リスト!A:W,11,0))</f>
        <v/>
      </c>
      <c r="M621" s="35" t="str">
        <f>IF(E621="","",VLOOKUP(W621,図書名リスト!A:W,14,0))</f>
        <v/>
      </c>
      <c r="N621" s="36" t="str">
        <f>IF(E621="","",VLOOKUP(W621,図書名リスト!A:W,17,0))</f>
        <v/>
      </c>
      <c r="O621" s="5" t="str">
        <f>IF(E621="","",VLOOKUP(W621,図書名リスト!A:W,21,0))</f>
        <v/>
      </c>
      <c r="P621" s="5" t="str">
        <f>IF(E621="","",VLOOKUP(W621,図書名リスト!A:W,19,0))</f>
        <v/>
      </c>
      <c r="Q621" s="5" t="str">
        <f>IF(E621="","",VLOOKUP(W621,図書名リスト!A:W,20,0))</f>
        <v/>
      </c>
      <c r="R621" s="5" t="str">
        <f>IF(E621="","",VLOOKUP(W621,図書名リスト!A:W,22,0))</f>
        <v/>
      </c>
      <c r="S621" s="27" t="str">
        <f t="shared" si="89"/>
        <v xml:space="preserve"> </v>
      </c>
      <c r="T621" s="27" t="str">
        <f t="shared" si="90"/>
        <v>　</v>
      </c>
      <c r="U621" s="27" t="str">
        <f t="shared" si="91"/>
        <v xml:space="preserve"> </v>
      </c>
      <c r="V621" s="27">
        <f t="shared" si="92"/>
        <v>0</v>
      </c>
      <c r="W621" s="27" t="str">
        <f t="shared" si="93"/>
        <v/>
      </c>
      <c r="Z621" s="1" t="str">
        <f t="shared" si="85"/>
        <v/>
      </c>
      <c r="AA621" s="1" t="str">
        <f t="shared" si="86"/>
        <v/>
      </c>
      <c r="AB621" s="1" t="str">
        <f t="shared" si="87"/>
        <v/>
      </c>
      <c r="AC621" s="1" t="str">
        <f t="shared" si="88"/>
        <v/>
      </c>
    </row>
    <row r="622" spans="2:29" ht="57" customHeight="1" x14ac:dyDescent="0.2">
      <c r="B622" s="31"/>
      <c r="C622" s="7"/>
      <c r="D622" s="7"/>
      <c r="E622" s="32"/>
      <c r="F622" s="33"/>
      <c r="G622" s="31"/>
      <c r="H622" s="6" t="str">
        <f>IF(E622="","",VLOOKUP(E622,各種マスタ!A:C,2,0))</f>
        <v/>
      </c>
      <c r="I622" s="34" t="str">
        <f>IF(E622="","",VLOOKUP(W622,図書名リスト!A:W,5,0))</f>
        <v/>
      </c>
      <c r="J622" s="34" t="str">
        <f>IF(E622="","",VLOOKUP(W622,図書名リスト!A:W,9,0))</f>
        <v/>
      </c>
      <c r="K622" s="34" t="str">
        <f>IF(E622="","",VLOOKUP(W622,図書名リスト!A:W,23,0))</f>
        <v/>
      </c>
      <c r="L622" s="5" t="str">
        <f>IF(E622="","",VLOOKUP(W622,図書名リスト!A:W,11,0))</f>
        <v/>
      </c>
      <c r="M622" s="35" t="str">
        <f>IF(E622="","",VLOOKUP(W622,図書名リスト!A:W,14,0))</f>
        <v/>
      </c>
      <c r="N622" s="36" t="str">
        <f>IF(E622="","",VLOOKUP(W622,図書名リスト!A:W,17,0))</f>
        <v/>
      </c>
      <c r="O622" s="5" t="str">
        <f>IF(E622="","",VLOOKUP(W622,図書名リスト!A:W,21,0))</f>
        <v/>
      </c>
      <c r="P622" s="5" t="str">
        <f>IF(E622="","",VLOOKUP(W622,図書名リスト!A:W,19,0))</f>
        <v/>
      </c>
      <c r="Q622" s="5" t="str">
        <f>IF(E622="","",VLOOKUP(W622,図書名リスト!A:W,20,0))</f>
        <v/>
      </c>
      <c r="R622" s="5" t="str">
        <f>IF(E622="","",VLOOKUP(W622,図書名リスト!A:W,22,0))</f>
        <v/>
      </c>
      <c r="S622" s="27" t="str">
        <f t="shared" si="89"/>
        <v xml:space="preserve"> </v>
      </c>
      <c r="T622" s="27" t="str">
        <f t="shared" si="90"/>
        <v>　</v>
      </c>
      <c r="U622" s="27" t="str">
        <f t="shared" si="91"/>
        <v xml:space="preserve"> </v>
      </c>
      <c r="V622" s="27">
        <f t="shared" si="92"/>
        <v>0</v>
      </c>
      <c r="W622" s="27" t="str">
        <f t="shared" si="93"/>
        <v/>
      </c>
      <c r="Z622" s="1" t="str">
        <f t="shared" si="85"/>
        <v/>
      </c>
      <c r="AA622" s="1" t="str">
        <f t="shared" si="86"/>
        <v/>
      </c>
      <c r="AB622" s="1" t="str">
        <f t="shared" si="87"/>
        <v/>
      </c>
      <c r="AC622" s="1" t="str">
        <f t="shared" si="88"/>
        <v/>
      </c>
    </row>
    <row r="623" spans="2:29" ht="57" customHeight="1" x14ac:dyDescent="0.2">
      <c r="B623" s="31"/>
      <c r="C623" s="7"/>
      <c r="D623" s="7"/>
      <c r="E623" s="32"/>
      <c r="F623" s="33"/>
      <c r="G623" s="31"/>
      <c r="H623" s="6" t="str">
        <f>IF(E623="","",VLOOKUP(E623,各種マスタ!A:C,2,0))</f>
        <v/>
      </c>
      <c r="I623" s="34" t="str">
        <f>IF(E623="","",VLOOKUP(W623,図書名リスト!A:W,5,0))</f>
        <v/>
      </c>
      <c r="J623" s="34" t="str">
        <f>IF(E623="","",VLOOKUP(W623,図書名リスト!A:W,9,0))</f>
        <v/>
      </c>
      <c r="K623" s="34" t="str">
        <f>IF(E623="","",VLOOKUP(W623,図書名リスト!A:W,23,0))</f>
        <v/>
      </c>
      <c r="L623" s="5" t="str">
        <f>IF(E623="","",VLOOKUP(W623,図書名リスト!A:W,11,0))</f>
        <v/>
      </c>
      <c r="M623" s="35" t="str">
        <f>IF(E623="","",VLOOKUP(W623,図書名リスト!A:W,14,0))</f>
        <v/>
      </c>
      <c r="N623" s="36" t="str">
        <f>IF(E623="","",VLOOKUP(W623,図書名リスト!A:W,17,0))</f>
        <v/>
      </c>
      <c r="O623" s="5" t="str">
        <f>IF(E623="","",VLOOKUP(W623,図書名リスト!A:W,21,0))</f>
        <v/>
      </c>
      <c r="P623" s="5" t="str">
        <f>IF(E623="","",VLOOKUP(W623,図書名リスト!A:W,19,0))</f>
        <v/>
      </c>
      <c r="Q623" s="5" t="str">
        <f>IF(E623="","",VLOOKUP(W623,図書名リスト!A:W,20,0))</f>
        <v/>
      </c>
      <c r="R623" s="5" t="str">
        <f>IF(E623="","",VLOOKUP(W623,図書名リスト!A:W,22,0))</f>
        <v/>
      </c>
      <c r="S623" s="27" t="str">
        <f t="shared" si="89"/>
        <v xml:space="preserve"> </v>
      </c>
      <c r="T623" s="27" t="str">
        <f t="shared" si="90"/>
        <v>　</v>
      </c>
      <c r="U623" s="27" t="str">
        <f t="shared" si="91"/>
        <v xml:space="preserve"> </v>
      </c>
      <c r="V623" s="27">
        <f t="shared" si="92"/>
        <v>0</v>
      </c>
      <c r="W623" s="27" t="str">
        <f t="shared" si="93"/>
        <v/>
      </c>
      <c r="Z623" s="1" t="str">
        <f t="shared" si="85"/>
        <v/>
      </c>
      <c r="AA623" s="1" t="str">
        <f t="shared" si="86"/>
        <v/>
      </c>
      <c r="AB623" s="1" t="str">
        <f t="shared" si="87"/>
        <v/>
      </c>
      <c r="AC623" s="1" t="str">
        <f t="shared" si="88"/>
        <v/>
      </c>
    </row>
    <row r="624" spans="2:29" ht="57" customHeight="1" x14ac:dyDescent="0.2">
      <c r="B624" s="31"/>
      <c r="C624" s="7"/>
      <c r="D624" s="7"/>
      <c r="E624" s="32"/>
      <c r="F624" s="33"/>
      <c r="G624" s="31"/>
      <c r="H624" s="6" t="str">
        <f>IF(E624="","",VLOOKUP(E624,各種マスタ!A:C,2,0))</f>
        <v/>
      </c>
      <c r="I624" s="34" t="str">
        <f>IF(E624="","",VLOOKUP(W624,図書名リスト!A:W,5,0))</f>
        <v/>
      </c>
      <c r="J624" s="34" t="str">
        <f>IF(E624="","",VLOOKUP(W624,図書名リスト!A:W,9,0))</f>
        <v/>
      </c>
      <c r="K624" s="34" t="str">
        <f>IF(E624="","",VLOOKUP(W624,図書名リスト!A:W,23,0))</f>
        <v/>
      </c>
      <c r="L624" s="5" t="str">
        <f>IF(E624="","",VLOOKUP(W624,図書名リスト!A:W,11,0))</f>
        <v/>
      </c>
      <c r="M624" s="35" t="str">
        <f>IF(E624="","",VLOOKUP(W624,図書名リスト!A:W,14,0))</f>
        <v/>
      </c>
      <c r="N624" s="36" t="str">
        <f>IF(E624="","",VLOOKUP(W624,図書名リスト!A:W,17,0))</f>
        <v/>
      </c>
      <c r="O624" s="5" t="str">
        <f>IF(E624="","",VLOOKUP(W624,図書名リスト!A:W,21,0))</f>
        <v/>
      </c>
      <c r="P624" s="5" t="str">
        <f>IF(E624="","",VLOOKUP(W624,図書名リスト!A:W,19,0))</f>
        <v/>
      </c>
      <c r="Q624" s="5" t="str">
        <f>IF(E624="","",VLOOKUP(W624,図書名リスト!A:W,20,0))</f>
        <v/>
      </c>
      <c r="R624" s="5" t="str">
        <f>IF(E624="","",VLOOKUP(W624,図書名リスト!A:W,22,0))</f>
        <v/>
      </c>
      <c r="S624" s="27" t="str">
        <f t="shared" si="89"/>
        <v xml:space="preserve"> </v>
      </c>
      <c r="T624" s="27" t="str">
        <f t="shared" si="90"/>
        <v>　</v>
      </c>
      <c r="U624" s="27" t="str">
        <f t="shared" si="91"/>
        <v xml:space="preserve"> </v>
      </c>
      <c r="V624" s="27">
        <f t="shared" si="92"/>
        <v>0</v>
      </c>
      <c r="W624" s="27" t="str">
        <f t="shared" si="93"/>
        <v/>
      </c>
      <c r="Z624" s="1" t="str">
        <f t="shared" si="85"/>
        <v/>
      </c>
      <c r="AA624" s="1" t="str">
        <f t="shared" si="86"/>
        <v/>
      </c>
      <c r="AB624" s="1" t="str">
        <f t="shared" si="87"/>
        <v/>
      </c>
      <c r="AC624" s="1" t="str">
        <f t="shared" si="88"/>
        <v/>
      </c>
    </row>
    <row r="625" spans="2:29" ht="57" customHeight="1" x14ac:dyDescent="0.2">
      <c r="B625" s="31"/>
      <c r="C625" s="7"/>
      <c r="D625" s="7"/>
      <c r="E625" s="32"/>
      <c r="F625" s="33"/>
      <c r="G625" s="31"/>
      <c r="H625" s="6" t="str">
        <f>IF(E625="","",VLOOKUP(E625,各種マスタ!A:C,2,0))</f>
        <v/>
      </c>
      <c r="I625" s="34" t="str">
        <f>IF(E625="","",VLOOKUP(W625,図書名リスト!A:W,5,0))</f>
        <v/>
      </c>
      <c r="J625" s="34" t="str">
        <f>IF(E625="","",VLOOKUP(W625,図書名リスト!A:W,9,0))</f>
        <v/>
      </c>
      <c r="K625" s="34" t="str">
        <f>IF(E625="","",VLOOKUP(W625,図書名リスト!A:W,23,0))</f>
        <v/>
      </c>
      <c r="L625" s="5" t="str">
        <f>IF(E625="","",VLOOKUP(W625,図書名リスト!A:W,11,0))</f>
        <v/>
      </c>
      <c r="M625" s="35" t="str">
        <f>IF(E625="","",VLOOKUP(W625,図書名リスト!A:W,14,0))</f>
        <v/>
      </c>
      <c r="N625" s="36" t="str">
        <f>IF(E625="","",VLOOKUP(W625,図書名リスト!A:W,17,0))</f>
        <v/>
      </c>
      <c r="O625" s="5" t="str">
        <f>IF(E625="","",VLOOKUP(W625,図書名リスト!A:W,21,0))</f>
        <v/>
      </c>
      <c r="P625" s="5" t="str">
        <f>IF(E625="","",VLOOKUP(W625,図書名リスト!A:W,19,0))</f>
        <v/>
      </c>
      <c r="Q625" s="5" t="str">
        <f>IF(E625="","",VLOOKUP(W625,図書名リスト!A:W,20,0))</f>
        <v/>
      </c>
      <c r="R625" s="5" t="str">
        <f>IF(E625="","",VLOOKUP(W625,図書名リスト!A:W,22,0))</f>
        <v/>
      </c>
      <c r="S625" s="27" t="str">
        <f t="shared" si="89"/>
        <v xml:space="preserve"> </v>
      </c>
      <c r="T625" s="27" t="str">
        <f t="shared" si="90"/>
        <v>　</v>
      </c>
      <c r="U625" s="27" t="str">
        <f t="shared" si="91"/>
        <v xml:space="preserve"> </v>
      </c>
      <c r="V625" s="27">
        <f t="shared" si="92"/>
        <v>0</v>
      </c>
      <c r="W625" s="27" t="str">
        <f t="shared" si="93"/>
        <v/>
      </c>
      <c r="Z625" s="1" t="str">
        <f t="shared" si="85"/>
        <v/>
      </c>
      <c r="AA625" s="1" t="str">
        <f t="shared" si="86"/>
        <v/>
      </c>
      <c r="AB625" s="1" t="str">
        <f t="shared" si="87"/>
        <v/>
      </c>
      <c r="AC625" s="1" t="str">
        <f t="shared" si="88"/>
        <v/>
      </c>
    </row>
    <row r="626" spans="2:29" ht="57" customHeight="1" x14ac:dyDescent="0.2">
      <c r="B626" s="31"/>
      <c r="C626" s="7"/>
      <c r="D626" s="7"/>
      <c r="E626" s="32"/>
      <c r="F626" s="33"/>
      <c r="G626" s="31"/>
      <c r="H626" s="6" t="str">
        <f>IF(E626="","",VLOOKUP(E626,各種マスタ!A:C,2,0))</f>
        <v/>
      </c>
      <c r="I626" s="34" t="str">
        <f>IF(E626="","",VLOOKUP(W626,図書名リスト!A:W,5,0))</f>
        <v/>
      </c>
      <c r="J626" s="34" t="str">
        <f>IF(E626="","",VLOOKUP(W626,図書名リスト!A:W,9,0))</f>
        <v/>
      </c>
      <c r="K626" s="34" t="str">
        <f>IF(E626="","",VLOOKUP(W626,図書名リスト!A:W,23,0))</f>
        <v/>
      </c>
      <c r="L626" s="5" t="str">
        <f>IF(E626="","",VLOOKUP(W626,図書名リスト!A:W,11,0))</f>
        <v/>
      </c>
      <c r="M626" s="35" t="str">
        <f>IF(E626="","",VLOOKUP(W626,図書名リスト!A:W,14,0))</f>
        <v/>
      </c>
      <c r="N626" s="36" t="str">
        <f>IF(E626="","",VLOOKUP(W626,図書名リスト!A:W,17,0))</f>
        <v/>
      </c>
      <c r="O626" s="5" t="str">
        <f>IF(E626="","",VLOOKUP(W626,図書名リスト!A:W,21,0))</f>
        <v/>
      </c>
      <c r="P626" s="5" t="str">
        <f>IF(E626="","",VLOOKUP(W626,図書名リスト!A:W,19,0))</f>
        <v/>
      </c>
      <c r="Q626" s="5" t="str">
        <f>IF(E626="","",VLOOKUP(W626,図書名リスト!A:W,20,0))</f>
        <v/>
      </c>
      <c r="R626" s="5" t="str">
        <f>IF(E626="","",VLOOKUP(W626,図書名リスト!A:W,22,0))</f>
        <v/>
      </c>
      <c r="S626" s="27" t="str">
        <f t="shared" si="89"/>
        <v xml:space="preserve"> </v>
      </c>
      <c r="T626" s="27" t="str">
        <f t="shared" si="90"/>
        <v>　</v>
      </c>
      <c r="U626" s="27" t="str">
        <f t="shared" si="91"/>
        <v xml:space="preserve"> </v>
      </c>
      <c r="V626" s="27">
        <f t="shared" si="92"/>
        <v>0</v>
      </c>
      <c r="W626" s="27" t="str">
        <f t="shared" si="93"/>
        <v/>
      </c>
      <c r="Z626" s="1" t="str">
        <f t="shared" si="85"/>
        <v/>
      </c>
      <c r="AA626" s="1" t="str">
        <f t="shared" si="86"/>
        <v/>
      </c>
      <c r="AB626" s="1" t="str">
        <f t="shared" si="87"/>
        <v/>
      </c>
      <c r="AC626" s="1" t="str">
        <f t="shared" si="88"/>
        <v/>
      </c>
    </row>
    <row r="627" spans="2:29" ht="57" customHeight="1" x14ac:dyDescent="0.2">
      <c r="B627" s="31"/>
      <c r="C627" s="7"/>
      <c r="D627" s="7"/>
      <c r="E627" s="32"/>
      <c r="F627" s="33"/>
      <c r="G627" s="31"/>
      <c r="H627" s="6" t="str">
        <f>IF(E627="","",VLOOKUP(E627,各種マスタ!A:C,2,0))</f>
        <v/>
      </c>
      <c r="I627" s="34" t="str">
        <f>IF(E627="","",VLOOKUP(W627,図書名リスト!A:W,5,0))</f>
        <v/>
      </c>
      <c r="J627" s="34" t="str">
        <f>IF(E627="","",VLOOKUP(W627,図書名リスト!A:W,9,0))</f>
        <v/>
      </c>
      <c r="K627" s="34" t="str">
        <f>IF(E627="","",VLOOKUP(W627,図書名リスト!A:W,23,0))</f>
        <v/>
      </c>
      <c r="L627" s="5" t="str">
        <f>IF(E627="","",VLOOKUP(W627,図書名リスト!A:W,11,0))</f>
        <v/>
      </c>
      <c r="M627" s="35" t="str">
        <f>IF(E627="","",VLOOKUP(W627,図書名リスト!A:W,14,0))</f>
        <v/>
      </c>
      <c r="N627" s="36" t="str">
        <f>IF(E627="","",VLOOKUP(W627,図書名リスト!A:W,17,0))</f>
        <v/>
      </c>
      <c r="O627" s="5" t="str">
        <f>IF(E627="","",VLOOKUP(W627,図書名リスト!A:W,21,0))</f>
        <v/>
      </c>
      <c r="P627" s="5" t="str">
        <f>IF(E627="","",VLOOKUP(W627,図書名リスト!A:W,19,0))</f>
        <v/>
      </c>
      <c r="Q627" s="5" t="str">
        <f>IF(E627="","",VLOOKUP(W627,図書名リスト!A:W,20,0))</f>
        <v/>
      </c>
      <c r="R627" s="5" t="str">
        <f>IF(E627="","",VLOOKUP(W627,図書名リスト!A:W,22,0))</f>
        <v/>
      </c>
      <c r="S627" s="27" t="str">
        <f t="shared" si="89"/>
        <v xml:space="preserve"> </v>
      </c>
      <c r="T627" s="27" t="str">
        <f t="shared" si="90"/>
        <v>　</v>
      </c>
      <c r="U627" s="27" t="str">
        <f t="shared" si="91"/>
        <v xml:space="preserve"> </v>
      </c>
      <c r="V627" s="27">
        <f t="shared" si="92"/>
        <v>0</v>
      </c>
      <c r="W627" s="27" t="str">
        <f t="shared" si="93"/>
        <v/>
      </c>
      <c r="Z627" s="1" t="str">
        <f t="shared" si="85"/>
        <v/>
      </c>
      <c r="AA627" s="1" t="str">
        <f t="shared" si="86"/>
        <v/>
      </c>
      <c r="AB627" s="1" t="str">
        <f t="shared" si="87"/>
        <v/>
      </c>
      <c r="AC627" s="1" t="str">
        <f t="shared" si="88"/>
        <v/>
      </c>
    </row>
    <row r="628" spans="2:29" ht="57" customHeight="1" x14ac:dyDescent="0.2">
      <c r="B628" s="31"/>
      <c r="C628" s="7"/>
      <c r="D628" s="7"/>
      <c r="E628" s="32"/>
      <c r="F628" s="33"/>
      <c r="G628" s="31"/>
      <c r="H628" s="6" t="str">
        <f>IF(E628="","",VLOOKUP(E628,各種マスタ!A:C,2,0))</f>
        <v/>
      </c>
      <c r="I628" s="34" t="str">
        <f>IF(E628="","",VLOOKUP(W628,図書名リスト!A:W,5,0))</f>
        <v/>
      </c>
      <c r="J628" s="34" t="str">
        <f>IF(E628="","",VLOOKUP(W628,図書名リスト!A:W,9,0))</f>
        <v/>
      </c>
      <c r="K628" s="34" t="str">
        <f>IF(E628="","",VLOOKUP(W628,図書名リスト!A:W,23,0))</f>
        <v/>
      </c>
      <c r="L628" s="5" t="str">
        <f>IF(E628="","",VLOOKUP(W628,図書名リスト!A:W,11,0))</f>
        <v/>
      </c>
      <c r="M628" s="35" t="str">
        <f>IF(E628="","",VLOOKUP(W628,図書名リスト!A:W,14,0))</f>
        <v/>
      </c>
      <c r="N628" s="36" t="str">
        <f>IF(E628="","",VLOOKUP(W628,図書名リスト!A:W,17,0))</f>
        <v/>
      </c>
      <c r="O628" s="5" t="str">
        <f>IF(E628="","",VLOOKUP(W628,図書名リスト!A:W,21,0))</f>
        <v/>
      </c>
      <c r="P628" s="5" t="str">
        <f>IF(E628="","",VLOOKUP(W628,図書名リスト!A:W,19,0))</f>
        <v/>
      </c>
      <c r="Q628" s="5" t="str">
        <f>IF(E628="","",VLOOKUP(W628,図書名リスト!A:W,20,0))</f>
        <v/>
      </c>
      <c r="R628" s="5" t="str">
        <f>IF(E628="","",VLOOKUP(W628,図書名リスト!A:W,22,0))</f>
        <v/>
      </c>
      <c r="S628" s="27" t="str">
        <f t="shared" si="89"/>
        <v xml:space="preserve"> </v>
      </c>
      <c r="T628" s="27" t="str">
        <f t="shared" si="90"/>
        <v>　</v>
      </c>
      <c r="U628" s="27" t="str">
        <f t="shared" si="91"/>
        <v xml:space="preserve"> </v>
      </c>
      <c r="V628" s="27">
        <f t="shared" si="92"/>
        <v>0</v>
      </c>
      <c r="W628" s="27" t="str">
        <f t="shared" si="93"/>
        <v/>
      </c>
      <c r="Z628" s="1" t="str">
        <f t="shared" si="85"/>
        <v/>
      </c>
      <c r="AA628" s="1" t="str">
        <f t="shared" si="86"/>
        <v/>
      </c>
      <c r="AB628" s="1" t="str">
        <f t="shared" si="87"/>
        <v/>
      </c>
      <c r="AC628" s="1" t="str">
        <f t="shared" si="88"/>
        <v/>
      </c>
    </row>
    <row r="629" spans="2:29" ht="57" customHeight="1" x14ac:dyDescent="0.2">
      <c r="B629" s="31"/>
      <c r="C629" s="7"/>
      <c r="D629" s="7"/>
      <c r="E629" s="32"/>
      <c r="F629" s="33"/>
      <c r="G629" s="31"/>
      <c r="H629" s="6" t="str">
        <f>IF(E629="","",VLOOKUP(E629,各種マスタ!A:C,2,0))</f>
        <v/>
      </c>
      <c r="I629" s="34" t="str">
        <f>IF(E629="","",VLOOKUP(W629,図書名リスト!A:W,5,0))</f>
        <v/>
      </c>
      <c r="J629" s="34" t="str">
        <f>IF(E629="","",VLOOKUP(W629,図書名リスト!A:W,9,0))</f>
        <v/>
      </c>
      <c r="K629" s="34" t="str">
        <f>IF(E629="","",VLOOKUP(W629,図書名リスト!A:W,23,0))</f>
        <v/>
      </c>
      <c r="L629" s="5" t="str">
        <f>IF(E629="","",VLOOKUP(W629,図書名リスト!A:W,11,0))</f>
        <v/>
      </c>
      <c r="M629" s="35" t="str">
        <f>IF(E629="","",VLOOKUP(W629,図書名リスト!A:W,14,0))</f>
        <v/>
      </c>
      <c r="N629" s="36" t="str">
        <f>IF(E629="","",VLOOKUP(W629,図書名リスト!A:W,17,0))</f>
        <v/>
      </c>
      <c r="O629" s="5" t="str">
        <f>IF(E629="","",VLOOKUP(W629,図書名リスト!A:W,21,0))</f>
        <v/>
      </c>
      <c r="P629" s="5" t="str">
        <f>IF(E629="","",VLOOKUP(W629,図書名リスト!A:W,19,0))</f>
        <v/>
      </c>
      <c r="Q629" s="5" t="str">
        <f>IF(E629="","",VLOOKUP(W629,図書名リスト!A:W,20,0))</f>
        <v/>
      </c>
      <c r="R629" s="5" t="str">
        <f>IF(E629="","",VLOOKUP(W629,図書名リスト!A:W,22,0))</f>
        <v/>
      </c>
      <c r="S629" s="27" t="str">
        <f t="shared" si="89"/>
        <v xml:space="preserve"> </v>
      </c>
      <c r="T629" s="27" t="str">
        <f t="shared" si="90"/>
        <v>　</v>
      </c>
      <c r="U629" s="27" t="str">
        <f t="shared" si="91"/>
        <v xml:space="preserve"> </v>
      </c>
      <c r="V629" s="27">
        <f t="shared" si="92"/>
        <v>0</v>
      </c>
      <c r="W629" s="27" t="str">
        <f t="shared" si="93"/>
        <v/>
      </c>
      <c r="Z629" s="1" t="str">
        <f t="shared" si="85"/>
        <v/>
      </c>
      <c r="AA629" s="1" t="str">
        <f t="shared" si="86"/>
        <v/>
      </c>
      <c r="AB629" s="1" t="str">
        <f t="shared" si="87"/>
        <v/>
      </c>
      <c r="AC629" s="1" t="str">
        <f t="shared" si="88"/>
        <v/>
      </c>
    </row>
    <row r="630" spans="2:29" ht="57" customHeight="1" x14ac:dyDescent="0.2">
      <c r="B630" s="31"/>
      <c r="C630" s="7"/>
      <c r="D630" s="7"/>
      <c r="E630" s="32"/>
      <c r="F630" s="33"/>
      <c r="G630" s="31"/>
      <c r="H630" s="6" t="str">
        <f>IF(E630="","",VLOOKUP(E630,各種マスタ!A:C,2,0))</f>
        <v/>
      </c>
      <c r="I630" s="34" t="str">
        <f>IF(E630="","",VLOOKUP(W630,図書名リスト!A:W,5,0))</f>
        <v/>
      </c>
      <c r="J630" s="34" t="str">
        <f>IF(E630="","",VLOOKUP(W630,図書名リスト!A:W,9,0))</f>
        <v/>
      </c>
      <c r="K630" s="34" t="str">
        <f>IF(E630="","",VLOOKUP(W630,図書名リスト!A:W,23,0))</f>
        <v/>
      </c>
      <c r="L630" s="5" t="str">
        <f>IF(E630="","",VLOOKUP(W630,図書名リスト!A:W,11,0))</f>
        <v/>
      </c>
      <c r="M630" s="35" t="str">
        <f>IF(E630="","",VLOOKUP(W630,図書名リスト!A:W,14,0))</f>
        <v/>
      </c>
      <c r="N630" s="36" t="str">
        <f>IF(E630="","",VLOOKUP(W630,図書名リスト!A:W,17,0))</f>
        <v/>
      </c>
      <c r="O630" s="5" t="str">
        <f>IF(E630="","",VLOOKUP(W630,図書名リスト!A:W,21,0))</f>
        <v/>
      </c>
      <c r="P630" s="5" t="str">
        <f>IF(E630="","",VLOOKUP(W630,図書名リスト!A:W,19,0))</f>
        <v/>
      </c>
      <c r="Q630" s="5" t="str">
        <f>IF(E630="","",VLOOKUP(W630,図書名リスト!A:W,20,0))</f>
        <v/>
      </c>
      <c r="R630" s="5" t="str">
        <f>IF(E630="","",VLOOKUP(W630,図書名リスト!A:W,22,0))</f>
        <v/>
      </c>
      <c r="S630" s="27" t="str">
        <f t="shared" si="89"/>
        <v xml:space="preserve"> </v>
      </c>
      <c r="T630" s="27" t="str">
        <f t="shared" si="90"/>
        <v>　</v>
      </c>
      <c r="U630" s="27" t="str">
        <f t="shared" si="91"/>
        <v xml:space="preserve"> </v>
      </c>
      <c r="V630" s="27">
        <f t="shared" si="92"/>
        <v>0</v>
      </c>
      <c r="W630" s="27" t="str">
        <f t="shared" si="93"/>
        <v/>
      </c>
      <c r="Z630" s="1" t="str">
        <f t="shared" si="85"/>
        <v/>
      </c>
      <c r="AA630" s="1" t="str">
        <f t="shared" si="86"/>
        <v/>
      </c>
      <c r="AB630" s="1" t="str">
        <f t="shared" si="87"/>
        <v/>
      </c>
      <c r="AC630" s="1" t="str">
        <f t="shared" si="88"/>
        <v/>
      </c>
    </row>
    <row r="631" spans="2:29" ht="57" customHeight="1" x14ac:dyDescent="0.2">
      <c r="B631" s="31"/>
      <c r="C631" s="7"/>
      <c r="D631" s="7"/>
      <c r="E631" s="32"/>
      <c r="F631" s="33"/>
      <c r="G631" s="31"/>
      <c r="H631" s="6" t="str">
        <f>IF(E631="","",VLOOKUP(E631,各種マスタ!A:C,2,0))</f>
        <v/>
      </c>
      <c r="I631" s="34" t="str">
        <f>IF(E631="","",VLOOKUP(W631,図書名リスト!A:W,5,0))</f>
        <v/>
      </c>
      <c r="J631" s="34" t="str">
        <f>IF(E631="","",VLOOKUP(W631,図書名リスト!A:W,9,0))</f>
        <v/>
      </c>
      <c r="K631" s="34" t="str">
        <f>IF(E631="","",VLOOKUP(W631,図書名リスト!A:W,23,0))</f>
        <v/>
      </c>
      <c r="L631" s="5" t="str">
        <f>IF(E631="","",VLOOKUP(W631,図書名リスト!A:W,11,0))</f>
        <v/>
      </c>
      <c r="M631" s="35" t="str">
        <f>IF(E631="","",VLOOKUP(W631,図書名リスト!A:W,14,0))</f>
        <v/>
      </c>
      <c r="N631" s="36" t="str">
        <f>IF(E631="","",VLOOKUP(W631,図書名リスト!A:W,17,0))</f>
        <v/>
      </c>
      <c r="O631" s="5" t="str">
        <f>IF(E631="","",VLOOKUP(W631,図書名リスト!A:W,21,0))</f>
        <v/>
      </c>
      <c r="P631" s="5" t="str">
        <f>IF(E631="","",VLOOKUP(W631,図書名リスト!A:W,19,0))</f>
        <v/>
      </c>
      <c r="Q631" s="5" t="str">
        <f>IF(E631="","",VLOOKUP(W631,図書名リスト!A:W,20,0))</f>
        <v/>
      </c>
      <c r="R631" s="5" t="str">
        <f>IF(E631="","",VLOOKUP(W631,図書名リスト!A:W,22,0))</f>
        <v/>
      </c>
      <c r="S631" s="27" t="str">
        <f t="shared" si="89"/>
        <v xml:space="preserve"> </v>
      </c>
      <c r="T631" s="27" t="str">
        <f t="shared" si="90"/>
        <v>　</v>
      </c>
      <c r="U631" s="27" t="str">
        <f t="shared" si="91"/>
        <v xml:space="preserve"> </v>
      </c>
      <c r="V631" s="27">
        <f t="shared" si="92"/>
        <v>0</v>
      </c>
      <c r="W631" s="27" t="str">
        <f t="shared" si="93"/>
        <v/>
      </c>
      <c r="Z631" s="1" t="str">
        <f t="shared" si="85"/>
        <v/>
      </c>
      <c r="AA631" s="1" t="str">
        <f t="shared" si="86"/>
        <v/>
      </c>
      <c r="AB631" s="1" t="str">
        <f t="shared" si="87"/>
        <v/>
      </c>
      <c r="AC631" s="1" t="str">
        <f t="shared" si="88"/>
        <v/>
      </c>
    </row>
    <row r="632" spans="2:29" ht="57" customHeight="1" x14ac:dyDescent="0.2">
      <c r="B632" s="31"/>
      <c r="C632" s="7"/>
      <c r="D632" s="7"/>
      <c r="E632" s="32"/>
      <c r="F632" s="33"/>
      <c r="G632" s="31"/>
      <c r="H632" s="6" t="str">
        <f>IF(E632="","",VLOOKUP(E632,各種マスタ!A:C,2,0))</f>
        <v/>
      </c>
      <c r="I632" s="34" t="str">
        <f>IF(E632="","",VLOOKUP(W632,図書名リスト!A:W,5,0))</f>
        <v/>
      </c>
      <c r="J632" s="34" t="str">
        <f>IF(E632="","",VLOOKUP(W632,図書名リスト!A:W,9,0))</f>
        <v/>
      </c>
      <c r="K632" s="34" t="str">
        <f>IF(E632="","",VLOOKUP(W632,図書名リスト!A:W,23,0))</f>
        <v/>
      </c>
      <c r="L632" s="5" t="str">
        <f>IF(E632="","",VLOOKUP(W632,図書名リスト!A:W,11,0))</f>
        <v/>
      </c>
      <c r="M632" s="35" t="str">
        <f>IF(E632="","",VLOOKUP(W632,図書名リスト!A:W,14,0))</f>
        <v/>
      </c>
      <c r="N632" s="36" t="str">
        <f>IF(E632="","",VLOOKUP(W632,図書名リスト!A:W,17,0))</f>
        <v/>
      </c>
      <c r="O632" s="5" t="str">
        <f>IF(E632="","",VLOOKUP(W632,図書名リスト!A:W,21,0))</f>
        <v/>
      </c>
      <c r="P632" s="5" t="str">
        <f>IF(E632="","",VLOOKUP(W632,図書名リスト!A:W,19,0))</f>
        <v/>
      </c>
      <c r="Q632" s="5" t="str">
        <f>IF(E632="","",VLOOKUP(W632,図書名リスト!A:W,20,0))</f>
        <v/>
      </c>
      <c r="R632" s="5" t="str">
        <f>IF(E632="","",VLOOKUP(W632,図書名リスト!A:W,22,0))</f>
        <v/>
      </c>
      <c r="S632" s="27" t="str">
        <f t="shared" si="89"/>
        <v xml:space="preserve"> </v>
      </c>
      <c r="T632" s="27" t="str">
        <f t="shared" si="90"/>
        <v>　</v>
      </c>
      <c r="U632" s="27" t="str">
        <f t="shared" si="91"/>
        <v xml:space="preserve"> </v>
      </c>
      <c r="V632" s="27">
        <f t="shared" si="92"/>
        <v>0</v>
      </c>
      <c r="W632" s="27" t="str">
        <f t="shared" si="93"/>
        <v/>
      </c>
      <c r="Z632" s="1" t="str">
        <f t="shared" si="85"/>
        <v/>
      </c>
      <c r="AA632" s="1" t="str">
        <f t="shared" si="86"/>
        <v/>
      </c>
      <c r="AB632" s="1" t="str">
        <f t="shared" si="87"/>
        <v/>
      </c>
      <c r="AC632" s="1" t="str">
        <f t="shared" si="88"/>
        <v/>
      </c>
    </row>
    <row r="633" spans="2:29" ht="57" customHeight="1" x14ac:dyDescent="0.2">
      <c r="B633" s="31"/>
      <c r="C633" s="7"/>
      <c r="D633" s="7"/>
      <c r="E633" s="32"/>
      <c r="F633" s="33"/>
      <c r="G633" s="31"/>
      <c r="H633" s="6" t="str">
        <f>IF(E633="","",VLOOKUP(E633,各種マスタ!A:C,2,0))</f>
        <v/>
      </c>
      <c r="I633" s="34" t="str">
        <f>IF(E633="","",VLOOKUP(W633,図書名リスト!A:W,5,0))</f>
        <v/>
      </c>
      <c r="J633" s="34" t="str">
        <f>IF(E633="","",VLOOKUP(W633,図書名リスト!A:W,9,0))</f>
        <v/>
      </c>
      <c r="K633" s="34" t="str">
        <f>IF(E633="","",VLOOKUP(W633,図書名リスト!A:W,23,0))</f>
        <v/>
      </c>
      <c r="L633" s="5" t="str">
        <f>IF(E633="","",VLOOKUP(W633,図書名リスト!A:W,11,0))</f>
        <v/>
      </c>
      <c r="M633" s="35" t="str">
        <f>IF(E633="","",VLOOKUP(W633,図書名リスト!A:W,14,0))</f>
        <v/>
      </c>
      <c r="N633" s="36" t="str">
        <f>IF(E633="","",VLOOKUP(W633,図書名リスト!A:W,17,0))</f>
        <v/>
      </c>
      <c r="O633" s="5" t="str">
        <f>IF(E633="","",VLOOKUP(W633,図書名リスト!A:W,21,0))</f>
        <v/>
      </c>
      <c r="P633" s="5" t="str">
        <f>IF(E633="","",VLOOKUP(W633,図書名リスト!A:W,19,0))</f>
        <v/>
      </c>
      <c r="Q633" s="5" t="str">
        <f>IF(E633="","",VLOOKUP(W633,図書名リスト!A:W,20,0))</f>
        <v/>
      </c>
      <c r="R633" s="5" t="str">
        <f>IF(E633="","",VLOOKUP(W633,図書名リスト!A:W,22,0))</f>
        <v/>
      </c>
      <c r="S633" s="27" t="str">
        <f t="shared" si="89"/>
        <v xml:space="preserve"> </v>
      </c>
      <c r="T633" s="27" t="str">
        <f t="shared" si="90"/>
        <v>　</v>
      </c>
      <c r="U633" s="27" t="str">
        <f t="shared" si="91"/>
        <v xml:space="preserve"> </v>
      </c>
      <c r="V633" s="27">
        <f t="shared" si="92"/>
        <v>0</v>
      </c>
      <c r="W633" s="27" t="str">
        <f t="shared" si="93"/>
        <v/>
      </c>
      <c r="Z633" s="1" t="str">
        <f t="shared" si="85"/>
        <v/>
      </c>
      <c r="AA633" s="1" t="str">
        <f t="shared" si="86"/>
        <v/>
      </c>
      <c r="AB633" s="1" t="str">
        <f t="shared" si="87"/>
        <v/>
      </c>
      <c r="AC633" s="1" t="str">
        <f t="shared" si="88"/>
        <v/>
      </c>
    </row>
    <row r="634" spans="2:29" ht="57" customHeight="1" x14ac:dyDescent="0.2">
      <c r="B634" s="31"/>
      <c r="C634" s="7"/>
      <c r="D634" s="7"/>
      <c r="E634" s="32"/>
      <c r="F634" s="33"/>
      <c r="G634" s="31"/>
      <c r="H634" s="6" t="str">
        <f>IF(E634="","",VLOOKUP(E634,各種マスタ!A:C,2,0))</f>
        <v/>
      </c>
      <c r="I634" s="34" t="str">
        <f>IF(E634="","",VLOOKUP(W634,図書名リスト!A:W,5,0))</f>
        <v/>
      </c>
      <c r="J634" s="34" t="str">
        <f>IF(E634="","",VLOOKUP(W634,図書名リスト!A:W,9,0))</f>
        <v/>
      </c>
      <c r="K634" s="34" t="str">
        <f>IF(E634="","",VLOOKUP(W634,図書名リスト!A:W,23,0))</f>
        <v/>
      </c>
      <c r="L634" s="5" t="str">
        <f>IF(E634="","",VLOOKUP(W634,図書名リスト!A:W,11,0))</f>
        <v/>
      </c>
      <c r="M634" s="35" t="str">
        <f>IF(E634="","",VLOOKUP(W634,図書名リスト!A:W,14,0))</f>
        <v/>
      </c>
      <c r="N634" s="36" t="str">
        <f>IF(E634="","",VLOOKUP(W634,図書名リスト!A:W,17,0))</f>
        <v/>
      </c>
      <c r="O634" s="5" t="str">
        <f>IF(E634="","",VLOOKUP(W634,図書名リスト!A:W,21,0))</f>
        <v/>
      </c>
      <c r="P634" s="5" t="str">
        <f>IF(E634="","",VLOOKUP(W634,図書名リスト!A:W,19,0))</f>
        <v/>
      </c>
      <c r="Q634" s="5" t="str">
        <f>IF(E634="","",VLOOKUP(W634,図書名リスト!A:W,20,0))</f>
        <v/>
      </c>
      <c r="R634" s="5" t="str">
        <f>IF(E634="","",VLOOKUP(W634,図書名リスト!A:W,22,0))</f>
        <v/>
      </c>
      <c r="S634" s="27" t="str">
        <f t="shared" si="89"/>
        <v xml:space="preserve"> </v>
      </c>
      <c r="T634" s="27" t="str">
        <f t="shared" si="90"/>
        <v>　</v>
      </c>
      <c r="U634" s="27" t="str">
        <f t="shared" si="91"/>
        <v xml:space="preserve"> </v>
      </c>
      <c r="V634" s="27">
        <f t="shared" si="92"/>
        <v>0</v>
      </c>
      <c r="W634" s="27" t="str">
        <f t="shared" si="93"/>
        <v/>
      </c>
      <c r="Z634" s="1" t="str">
        <f t="shared" si="85"/>
        <v/>
      </c>
      <c r="AA634" s="1" t="str">
        <f t="shared" si="86"/>
        <v/>
      </c>
      <c r="AB634" s="1" t="str">
        <f t="shared" si="87"/>
        <v/>
      </c>
      <c r="AC634" s="1" t="str">
        <f t="shared" si="88"/>
        <v/>
      </c>
    </row>
    <row r="635" spans="2:29" ht="57" customHeight="1" x14ac:dyDescent="0.2">
      <c r="B635" s="31"/>
      <c r="C635" s="7"/>
      <c r="D635" s="7"/>
      <c r="E635" s="32"/>
      <c r="F635" s="33"/>
      <c r="G635" s="31"/>
      <c r="H635" s="6" t="str">
        <f>IF(E635="","",VLOOKUP(E635,各種マスタ!A:C,2,0))</f>
        <v/>
      </c>
      <c r="I635" s="34" t="str">
        <f>IF(E635="","",VLOOKUP(W635,図書名リスト!A:W,5,0))</f>
        <v/>
      </c>
      <c r="J635" s="34" t="str">
        <f>IF(E635="","",VLOOKUP(W635,図書名リスト!A:W,9,0))</f>
        <v/>
      </c>
      <c r="K635" s="34" t="str">
        <f>IF(E635="","",VLOOKUP(W635,図書名リスト!A:W,23,0))</f>
        <v/>
      </c>
      <c r="L635" s="5" t="str">
        <f>IF(E635="","",VLOOKUP(W635,図書名リスト!A:W,11,0))</f>
        <v/>
      </c>
      <c r="M635" s="35" t="str">
        <f>IF(E635="","",VLOOKUP(W635,図書名リスト!A:W,14,0))</f>
        <v/>
      </c>
      <c r="N635" s="36" t="str">
        <f>IF(E635="","",VLOOKUP(W635,図書名リスト!A:W,17,0))</f>
        <v/>
      </c>
      <c r="O635" s="5" t="str">
        <f>IF(E635="","",VLOOKUP(W635,図書名リスト!A:W,21,0))</f>
        <v/>
      </c>
      <c r="P635" s="5" t="str">
        <f>IF(E635="","",VLOOKUP(W635,図書名リスト!A:W,19,0))</f>
        <v/>
      </c>
      <c r="Q635" s="5" t="str">
        <f>IF(E635="","",VLOOKUP(W635,図書名リスト!A:W,20,0))</f>
        <v/>
      </c>
      <c r="R635" s="5" t="str">
        <f>IF(E635="","",VLOOKUP(W635,図書名リスト!A:W,22,0))</f>
        <v/>
      </c>
      <c r="S635" s="27" t="str">
        <f t="shared" si="89"/>
        <v xml:space="preserve"> </v>
      </c>
      <c r="T635" s="27" t="str">
        <f t="shared" si="90"/>
        <v>　</v>
      </c>
      <c r="U635" s="27" t="str">
        <f t="shared" si="91"/>
        <v xml:space="preserve"> </v>
      </c>
      <c r="V635" s="27">
        <f t="shared" si="92"/>
        <v>0</v>
      </c>
      <c r="W635" s="27" t="str">
        <f t="shared" si="93"/>
        <v/>
      </c>
      <c r="Z635" s="1" t="str">
        <f t="shared" si="85"/>
        <v/>
      </c>
      <c r="AA635" s="1" t="str">
        <f t="shared" si="86"/>
        <v/>
      </c>
      <c r="AB635" s="1" t="str">
        <f t="shared" si="87"/>
        <v/>
      </c>
      <c r="AC635" s="1" t="str">
        <f t="shared" si="88"/>
        <v/>
      </c>
    </row>
    <row r="636" spans="2:29" ht="57" customHeight="1" x14ac:dyDescent="0.2">
      <c r="B636" s="31"/>
      <c r="C636" s="7"/>
      <c r="D636" s="7"/>
      <c r="E636" s="32"/>
      <c r="F636" s="33"/>
      <c r="G636" s="31"/>
      <c r="H636" s="6" t="str">
        <f>IF(E636="","",VLOOKUP(E636,各種マスタ!A:C,2,0))</f>
        <v/>
      </c>
      <c r="I636" s="34" t="str">
        <f>IF(E636="","",VLOOKUP(W636,図書名リスト!A:W,5,0))</f>
        <v/>
      </c>
      <c r="J636" s="34" t="str">
        <f>IF(E636="","",VLOOKUP(W636,図書名リスト!A:W,9,0))</f>
        <v/>
      </c>
      <c r="K636" s="34" t="str">
        <f>IF(E636="","",VLOOKUP(W636,図書名リスト!A:W,23,0))</f>
        <v/>
      </c>
      <c r="L636" s="5" t="str">
        <f>IF(E636="","",VLOOKUP(W636,図書名リスト!A:W,11,0))</f>
        <v/>
      </c>
      <c r="M636" s="35" t="str">
        <f>IF(E636="","",VLOOKUP(W636,図書名リスト!A:W,14,0))</f>
        <v/>
      </c>
      <c r="N636" s="36" t="str">
        <f>IF(E636="","",VLOOKUP(W636,図書名リスト!A:W,17,0))</f>
        <v/>
      </c>
      <c r="O636" s="5" t="str">
        <f>IF(E636="","",VLOOKUP(W636,図書名リスト!A:W,21,0))</f>
        <v/>
      </c>
      <c r="P636" s="5" t="str">
        <f>IF(E636="","",VLOOKUP(W636,図書名リスト!A:W,19,0))</f>
        <v/>
      </c>
      <c r="Q636" s="5" t="str">
        <f>IF(E636="","",VLOOKUP(W636,図書名リスト!A:W,20,0))</f>
        <v/>
      </c>
      <c r="R636" s="5" t="str">
        <f>IF(E636="","",VLOOKUP(W636,図書名リスト!A:W,22,0))</f>
        <v/>
      </c>
      <c r="S636" s="27" t="str">
        <f t="shared" si="89"/>
        <v xml:space="preserve"> </v>
      </c>
      <c r="T636" s="27" t="str">
        <f t="shared" si="90"/>
        <v>　</v>
      </c>
      <c r="U636" s="27" t="str">
        <f t="shared" si="91"/>
        <v xml:space="preserve"> </v>
      </c>
      <c r="V636" s="27">
        <f t="shared" si="92"/>
        <v>0</v>
      </c>
      <c r="W636" s="27" t="str">
        <f t="shared" si="93"/>
        <v/>
      </c>
      <c r="Z636" s="1" t="str">
        <f t="shared" si="85"/>
        <v/>
      </c>
      <c r="AA636" s="1" t="str">
        <f t="shared" si="86"/>
        <v/>
      </c>
      <c r="AB636" s="1" t="str">
        <f t="shared" si="87"/>
        <v/>
      </c>
      <c r="AC636" s="1" t="str">
        <f t="shared" si="88"/>
        <v/>
      </c>
    </row>
    <row r="637" spans="2:29" ht="57" customHeight="1" x14ac:dyDescent="0.2">
      <c r="B637" s="31"/>
      <c r="C637" s="7"/>
      <c r="D637" s="7"/>
      <c r="E637" s="32"/>
      <c r="F637" s="33"/>
      <c r="G637" s="31"/>
      <c r="H637" s="6" t="str">
        <f>IF(E637="","",VLOOKUP(E637,各種マスタ!A:C,2,0))</f>
        <v/>
      </c>
      <c r="I637" s="34" t="str">
        <f>IF(E637="","",VLOOKUP(W637,図書名リスト!A:W,5,0))</f>
        <v/>
      </c>
      <c r="J637" s="34" t="str">
        <f>IF(E637="","",VLOOKUP(W637,図書名リスト!A:W,9,0))</f>
        <v/>
      </c>
      <c r="K637" s="34" t="str">
        <f>IF(E637="","",VLOOKUP(W637,図書名リスト!A:W,23,0))</f>
        <v/>
      </c>
      <c r="L637" s="5" t="str">
        <f>IF(E637="","",VLOOKUP(W637,図書名リスト!A:W,11,0))</f>
        <v/>
      </c>
      <c r="M637" s="35" t="str">
        <f>IF(E637="","",VLOOKUP(W637,図書名リスト!A:W,14,0))</f>
        <v/>
      </c>
      <c r="N637" s="36" t="str">
        <f>IF(E637="","",VLOOKUP(W637,図書名リスト!A:W,17,0))</f>
        <v/>
      </c>
      <c r="O637" s="5" t="str">
        <f>IF(E637="","",VLOOKUP(W637,図書名リスト!A:W,21,0))</f>
        <v/>
      </c>
      <c r="P637" s="5" t="str">
        <f>IF(E637="","",VLOOKUP(W637,図書名リスト!A:W,19,0))</f>
        <v/>
      </c>
      <c r="Q637" s="5" t="str">
        <f>IF(E637="","",VLOOKUP(W637,図書名リスト!A:W,20,0))</f>
        <v/>
      </c>
      <c r="R637" s="5" t="str">
        <f>IF(E637="","",VLOOKUP(W637,図書名リスト!A:W,22,0))</f>
        <v/>
      </c>
      <c r="S637" s="27" t="str">
        <f t="shared" si="89"/>
        <v xml:space="preserve"> </v>
      </c>
      <c r="T637" s="27" t="str">
        <f t="shared" si="90"/>
        <v>　</v>
      </c>
      <c r="U637" s="27" t="str">
        <f t="shared" si="91"/>
        <v xml:space="preserve"> </v>
      </c>
      <c r="V637" s="27">
        <f t="shared" si="92"/>
        <v>0</v>
      </c>
      <c r="W637" s="27" t="str">
        <f t="shared" si="93"/>
        <v/>
      </c>
      <c r="Z637" s="1" t="str">
        <f t="shared" si="85"/>
        <v/>
      </c>
      <c r="AA637" s="1" t="str">
        <f t="shared" si="86"/>
        <v/>
      </c>
      <c r="AB637" s="1" t="str">
        <f t="shared" si="87"/>
        <v/>
      </c>
      <c r="AC637" s="1" t="str">
        <f t="shared" si="88"/>
        <v/>
      </c>
    </row>
    <row r="638" spans="2:29" ht="57" customHeight="1" x14ac:dyDescent="0.2">
      <c r="B638" s="31"/>
      <c r="C638" s="7"/>
      <c r="D638" s="7"/>
      <c r="E638" s="32"/>
      <c r="F638" s="33"/>
      <c r="G638" s="31"/>
      <c r="H638" s="6" t="str">
        <f>IF(E638="","",VLOOKUP(E638,各種マスタ!A:C,2,0))</f>
        <v/>
      </c>
      <c r="I638" s="34" t="str">
        <f>IF(E638="","",VLOOKUP(W638,図書名リスト!A:W,5,0))</f>
        <v/>
      </c>
      <c r="J638" s="34" t="str">
        <f>IF(E638="","",VLOOKUP(W638,図書名リスト!A:W,9,0))</f>
        <v/>
      </c>
      <c r="K638" s="34" t="str">
        <f>IF(E638="","",VLOOKUP(W638,図書名リスト!A:W,23,0))</f>
        <v/>
      </c>
      <c r="L638" s="5" t="str">
        <f>IF(E638="","",VLOOKUP(W638,図書名リスト!A:W,11,0))</f>
        <v/>
      </c>
      <c r="M638" s="35" t="str">
        <f>IF(E638="","",VLOOKUP(W638,図書名リスト!A:W,14,0))</f>
        <v/>
      </c>
      <c r="N638" s="36" t="str">
        <f>IF(E638="","",VLOOKUP(W638,図書名リスト!A:W,17,0))</f>
        <v/>
      </c>
      <c r="O638" s="5" t="str">
        <f>IF(E638="","",VLOOKUP(W638,図書名リスト!A:W,21,0))</f>
        <v/>
      </c>
      <c r="P638" s="5" t="str">
        <f>IF(E638="","",VLOOKUP(W638,図書名リスト!A:W,19,0))</f>
        <v/>
      </c>
      <c r="Q638" s="5" t="str">
        <f>IF(E638="","",VLOOKUP(W638,図書名リスト!A:W,20,0))</f>
        <v/>
      </c>
      <c r="R638" s="5" t="str">
        <f>IF(E638="","",VLOOKUP(W638,図書名リスト!A:W,22,0))</f>
        <v/>
      </c>
      <c r="S638" s="27" t="str">
        <f t="shared" si="89"/>
        <v xml:space="preserve"> </v>
      </c>
      <c r="T638" s="27" t="str">
        <f t="shared" si="90"/>
        <v>　</v>
      </c>
      <c r="U638" s="27" t="str">
        <f t="shared" si="91"/>
        <v xml:space="preserve"> </v>
      </c>
      <c r="V638" s="27">
        <f t="shared" si="92"/>
        <v>0</v>
      </c>
      <c r="W638" s="27" t="str">
        <f t="shared" si="93"/>
        <v/>
      </c>
      <c r="Z638" s="1" t="str">
        <f t="shared" si="85"/>
        <v/>
      </c>
      <c r="AA638" s="1" t="str">
        <f t="shared" si="86"/>
        <v/>
      </c>
      <c r="AB638" s="1" t="str">
        <f t="shared" si="87"/>
        <v/>
      </c>
      <c r="AC638" s="1" t="str">
        <f t="shared" si="88"/>
        <v/>
      </c>
    </row>
    <row r="639" spans="2:29" ht="57" customHeight="1" x14ac:dyDescent="0.2">
      <c r="B639" s="31"/>
      <c r="C639" s="7"/>
      <c r="D639" s="7"/>
      <c r="E639" s="32"/>
      <c r="F639" s="33"/>
      <c r="G639" s="31"/>
      <c r="H639" s="6" t="str">
        <f>IF(E639="","",VLOOKUP(E639,各種マスタ!A:C,2,0))</f>
        <v/>
      </c>
      <c r="I639" s="34" t="str">
        <f>IF(E639="","",VLOOKUP(W639,図書名リスト!A:W,5,0))</f>
        <v/>
      </c>
      <c r="J639" s="34" t="str">
        <f>IF(E639="","",VLOOKUP(W639,図書名リスト!A:W,9,0))</f>
        <v/>
      </c>
      <c r="K639" s="34" t="str">
        <f>IF(E639="","",VLOOKUP(W639,図書名リスト!A:W,23,0))</f>
        <v/>
      </c>
      <c r="L639" s="5" t="str">
        <f>IF(E639="","",VLOOKUP(W639,図書名リスト!A:W,11,0))</f>
        <v/>
      </c>
      <c r="M639" s="35" t="str">
        <f>IF(E639="","",VLOOKUP(W639,図書名リスト!A:W,14,0))</f>
        <v/>
      </c>
      <c r="N639" s="36" t="str">
        <f>IF(E639="","",VLOOKUP(W639,図書名リスト!A:W,17,0))</f>
        <v/>
      </c>
      <c r="O639" s="5" t="str">
        <f>IF(E639="","",VLOOKUP(W639,図書名リスト!A:W,21,0))</f>
        <v/>
      </c>
      <c r="P639" s="5" t="str">
        <f>IF(E639="","",VLOOKUP(W639,図書名リスト!A:W,19,0))</f>
        <v/>
      </c>
      <c r="Q639" s="5" t="str">
        <f>IF(E639="","",VLOOKUP(W639,図書名リスト!A:W,20,0))</f>
        <v/>
      </c>
      <c r="R639" s="5" t="str">
        <f>IF(E639="","",VLOOKUP(W639,図書名リスト!A:W,22,0))</f>
        <v/>
      </c>
      <c r="S639" s="27" t="str">
        <f t="shared" si="89"/>
        <v xml:space="preserve"> </v>
      </c>
      <c r="T639" s="27" t="str">
        <f t="shared" si="90"/>
        <v>　</v>
      </c>
      <c r="U639" s="27" t="str">
        <f t="shared" si="91"/>
        <v xml:space="preserve"> </v>
      </c>
      <c r="V639" s="27">
        <f t="shared" si="92"/>
        <v>0</v>
      </c>
      <c r="W639" s="27" t="str">
        <f t="shared" si="93"/>
        <v/>
      </c>
      <c r="Z639" s="1" t="str">
        <f t="shared" si="85"/>
        <v/>
      </c>
      <c r="AA639" s="1" t="str">
        <f t="shared" si="86"/>
        <v/>
      </c>
      <c r="AB639" s="1" t="str">
        <f t="shared" si="87"/>
        <v/>
      </c>
      <c r="AC639" s="1" t="str">
        <f t="shared" si="88"/>
        <v/>
      </c>
    </row>
    <row r="640" spans="2:29" ht="57" customHeight="1" x14ac:dyDescent="0.2">
      <c r="B640" s="31"/>
      <c r="C640" s="7"/>
      <c r="D640" s="7"/>
      <c r="E640" s="32"/>
      <c r="F640" s="33"/>
      <c r="G640" s="31"/>
      <c r="H640" s="6" t="str">
        <f>IF(E640="","",VLOOKUP(E640,各種マスタ!A:C,2,0))</f>
        <v/>
      </c>
      <c r="I640" s="34" t="str">
        <f>IF(E640="","",VLOOKUP(W640,図書名リスト!A:W,5,0))</f>
        <v/>
      </c>
      <c r="J640" s="34" t="str">
        <f>IF(E640="","",VLOOKUP(W640,図書名リスト!A:W,9,0))</f>
        <v/>
      </c>
      <c r="K640" s="34" t="str">
        <f>IF(E640="","",VLOOKUP(W640,図書名リスト!A:W,23,0))</f>
        <v/>
      </c>
      <c r="L640" s="5" t="str">
        <f>IF(E640="","",VLOOKUP(W640,図書名リスト!A:W,11,0))</f>
        <v/>
      </c>
      <c r="M640" s="35" t="str">
        <f>IF(E640="","",VLOOKUP(W640,図書名リスト!A:W,14,0))</f>
        <v/>
      </c>
      <c r="N640" s="36" t="str">
        <f>IF(E640="","",VLOOKUP(W640,図書名リスト!A:W,17,0))</f>
        <v/>
      </c>
      <c r="O640" s="5" t="str">
        <f>IF(E640="","",VLOOKUP(W640,図書名リスト!A:W,21,0))</f>
        <v/>
      </c>
      <c r="P640" s="5" t="str">
        <f>IF(E640="","",VLOOKUP(W640,図書名リスト!A:W,19,0))</f>
        <v/>
      </c>
      <c r="Q640" s="5" t="str">
        <f>IF(E640="","",VLOOKUP(W640,図書名リスト!A:W,20,0))</f>
        <v/>
      </c>
      <c r="R640" s="5" t="str">
        <f>IF(E640="","",VLOOKUP(W640,図書名リスト!A:W,22,0))</f>
        <v/>
      </c>
      <c r="S640" s="27" t="str">
        <f t="shared" si="89"/>
        <v xml:space="preserve"> </v>
      </c>
      <c r="T640" s="27" t="str">
        <f t="shared" si="90"/>
        <v>　</v>
      </c>
      <c r="U640" s="27" t="str">
        <f t="shared" si="91"/>
        <v xml:space="preserve"> </v>
      </c>
      <c r="V640" s="27">
        <f t="shared" si="92"/>
        <v>0</v>
      </c>
      <c r="W640" s="27" t="str">
        <f t="shared" si="93"/>
        <v/>
      </c>
      <c r="Z640" s="1" t="str">
        <f t="shared" si="85"/>
        <v/>
      </c>
      <c r="AA640" s="1" t="str">
        <f t="shared" si="86"/>
        <v/>
      </c>
      <c r="AB640" s="1" t="str">
        <f t="shared" si="87"/>
        <v/>
      </c>
      <c r="AC640" s="1" t="str">
        <f t="shared" si="88"/>
        <v/>
      </c>
    </row>
    <row r="641" spans="2:29" ht="57" customHeight="1" x14ac:dyDescent="0.2">
      <c r="B641" s="31"/>
      <c r="C641" s="7"/>
      <c r="D641" s="7"/>
      <c r="E641" s="32"/>
      <c r="F641" s="33"/>
      <c r="G641" s="31"/>
      <c r="H641" s="6" t="str">
        <f>IF(E641="","",VLOOKUP(E641,各種マスタ!A:C,2,0))</f>
        <v/>
      </c>
      <c r="I641" s="34" t="str">
        <f>IF(E641="","",VLOOKUP(W641,図書名リスト!A:W,5,0))</f>
        <v/>
      </c>
      <c r="J641" s="34" t="str">
        <f>IF(E641="","",VLOOKUP(W641,図書名リスト!A:W,9,0))</f>
        <v/>
      </c>
      <c r="K641" s="34" t="str">
        <f>IF(E641="","",VLOOKUP(W641,図書名リスト!A:W,23,0))</f>
        <v/>
      </c>
      <c r="L641" s="5" t="str">
        <f>IF(E641="","",VLOOKUP(W641,図書名リスト!A:W,11,0))</f>
        <v/>
      </c>
      <c r="M641" s="35" t="str">
        <f>IF(E641="","",VLOOKUP(W641,図書名リスト!A:W,14,0))</f>
        <v/>
      </c>
      <c r="N641" s="36" t="str">
        <f>IF(E641="","",VLOOKUP(W641,図書名リスト!A:W,17,0))</f>
        <v/>
      </c>
      <c r="O641" s="5" t="str">
        <f>IF(E641="","",VLOOKUP(W641,図書名リスト!A:W,21,0))</f>
        <v/>
      </c>
      <c r="P641" s="5" t="str">
        <f>IF(E641="","",VLOOKUP(W641,図書名リスト!A:W,19,0))</f>
        <v/>
      </c>
      <c r="Q641" s="5" t="str">
        <f>IF(E641="","",VLOOKUP(W641,図書名リスト!A:W,20,0))</f>
        <v/>
      </c>
      <c r="R641" s="5" t="str">
        <f>IF(E641="","",VLOOKUP(W641,図書名リスト!A:W,22,0))</f>
        <v/>
      </c>
      <c r="S641" s="27" t="str">
        <f t="shared" si="89"/>
        <v xml:space="preserve"> </v>
      </c>
      <c r="T641" s="27" t="str">
        <f t="shared" si="90"/>
        <v>　</v>
      </c>
      <c r="U641" s="27" t="str">
        <f t="shared" si="91"/>
        <v xml:space="preserve"> </v>
      </c>
      <c r="V641" s="27">
        <f t="shared" si="92"/>
        <v>0</v>
      </c>
      <c r="W641" s="27" t="str">
        <f t="shared" si="93"/>
        <v/>
      </c>
      <c r="Z641" s="1" t="str">
        <f t="shared" si="85"/>
        <v/>
      </c>
      <c r="AA641" s="1" t="str">
        <f t="shared" si="86"/>
        <v/>
      </c>
      <c r="AB641" s="1" t="str">
        <f t="shared" si="87"/>
        <v/>
      </c>
      <c r="AC641" s="1" t="str">
        <f t="shared" si="88"/>
        <v/>
      </c>
    </row>
    <row r="642" spans="2:29" ht="57" customHeight="1" x14ac:dyDescent="0.2">
      <c r="B642" s="31"/>
      <c r="C642" s="7"/>
      <c r="D642" s="7"/>
      <c r="E642" s="32"/>
      <c r="F642" s="33"/>
      <c r="G642" s="31"/>
      <c r="H642" s="6" t="str">
        <f>IF(E642="","",VLOOKUP(E642,各種マスタ!A:C,2,0))</f>
        <v/>
      </c>
      <c r="I642" s="34" t="str">
        <f>IF(E642="","",VLOOKUP(W642,図書名リスト!A:W,5,0))</f>
        <v/>
      </c>
      <c r="J642" s="34" t="str">
        <f>IF(E642="","",VLOOKUP(W642,図書名リスト!A:W,9,0))</f>
        <v/>
      </c>
      <c r="K642" s="34" t="str">
        <f>IF(E642="","",VLOOKUP(W642,図書名リスト!A:W,23,0))</f>
        <v/>
      </c>
      <c r="L642" s="5" t="str">
        <f>IF(E642="","",VLOOKUP(W642,図書名リスト!A:W,11,0))</f>
        <v/>
      </c>
      <c r="M642" s="35" t="str">
        <f>IF(E642="","",VLOOKUP(W642,図書名リスト!A:W,14,0))</f>
        <v/>
      </c>
      <c r="N642" s="36" t="str">
        <f>IF(E642="","",VLOOKUP(W642,図書名リスト!A:W,17,0))</f>
        <v/>
      </c>
      <c r="O642" s="5" t="str">
        <f>IF(E642="","",VLOOKUP(W642,図書名リスト!A:W,21,0))</f>
        <v/>
      </c>
      <c r="P642" s="5" t="str">
        <f>IF(E642="","",VLOOKUP(W642,図書名リスト!A:W,19,0))</f>
        <v/>
      </c>
      <c r="Q642" s="5" t="str">
        <f>IF(E642="","",VLOOKUP(W642,図書名リスト!A:W,20,0))</f>
        <v/>
      </c>
      <c r="R642" s="5" t="str">
        <f>IF(E642="","",VLOOKUP(W642,図書名リスト!A:W,22,0))</f>
        <v/>
      </c>
      <c r="S642" s="27" t="str">
        <f t="shared" si="89"/>
        <v xml:space="preserve"> </v>
      </c>
      <c r="T642" s="27" t="str">
        <f t="shared" si="90"/>
        <v>　</v>
      </c>
      <c r="U642" s="27" t="str">
        <f t="shared" si="91"/>
        <v xml:space="preserve"> </v>
      </c>
      <c r="V642" s="27">
        <f t="shared" si="92"/>
        <v>0</v>
      </c>
      <c r="W642" s="27" t="str">
        <f t="shared" si="93"/>
        <v/>
      </c>
      <c r="Z642" s="1" t="str">
        <f t="shared" si="85"/>
        <v/>
      </c>
      <c r="AA642" s="1" t="str">
        <f t="shared" si="86"/>
        <v/>
      </c>
      <c r="AB642" s="1" t="str">
        <f t="shared" si="87"/>
        <v/>
      </c>
      <c r="AC642" s="1" t="str">
        <f t="shared" si="88"/>
        <v/>
      </c>
    </row>
    <row r="643" spans="2:29" ht="57" customHeight="1" x14ac:dyDescent="0.2">
      <c r="B643" s="31"/>
      <c r="C643" s="7"/>
      <c r="D643" s="7"/>
      <c r="E643" s="32"/>
      <c r="F643" s="33"/>
      <c r="G643" s="31"/>
      <c r="H643" s="6" t="str">
        <f>IF(E643="","",VLOOKUP(E643,各種マスタ!A:C,2,0))</f>
        <v/>
      </c>
      <c r="I643" s="34" t="str">
        <f>IF(E643="","",VLOOKUP(W643,図書名リスト!A:W,5,0))</f>
        <v/>
      </c>
      <c r="J643" s="34" t="str">
        <f>IF(E643="","",VLOOKUP(W643,図書名リスト!A:W,9,0))</f>
        <v/>
      </c>
      <c r="K643" s="34" t="str">
        <f>IF(E643="","",VLOOKUP(W643,図書名リスト!A:W,23,0))</f>
        <v/>
      </c>
      <c r="L643" s="5" t="str">
        <f>IF(E643="","",VLOOKUP(W643,図書名リスト!A:W,11,0))</f>
        <v/>
      </c>
      <c r="M643" s="35" t="str">
        <f>IF(E643="","",VLOOKUP(W643,図書名リスト!A:W,14,0))</f>
        <v/>
      </c>
      <c r="N643" s="36" t="str">
        <f>IF(E643="","",VLOOKUP(W643,図書名リスト!A:W,17,0))</f>
        <v/>
      </c>
      <c r="O643" s="5" t="str">
        <f>IF(E643="","",VLOOKUP(W643,図書名リスト!A:W,21,0))</f>
        <v/>
      </c>
      <c r="P643" s="5" t="str">
        <f>IF(E643="","",VLOOKUP(W643,図書名リスト!A:W,19,0))</f>
        <v/>
      </c>
      <c r="Q643" s="5" t="str">
        <f>IF(E643="","",VLOOKUP(W643,図書名リスト!A:W,20,0))</f>
        <v/>
      </c>
      <c r="R643" s="5" t="str">
        <f>IF(E643="","",VLOOKUP(W643,図書名リスト!A:W,22,0))</f>
        <v/>
      </c>
      <c r="S643" s="27" t="str">
        <f t="shared" si="89"/>
        <v xml:space="preserve"> </v>
      </c>
      <c r="T643" s="27" t="str">
        <f t="shared" si="90"/>
        <v>　</v>
      </c>
      <c r="U643" s="27" t="str">
        <f t="shared" si="91"/>
        <v xml:space="preserve"> </v>
      </c>
      <c r="V643" s="27">
        <f t="shared" si="92"/>
        <v>0</v>
      </c>
      <c r="W643" s="27" t="str">
        <f t="shared" si="93"/>
        <v/>
      </c>
      <c r="Z643" s="1" t="str">
        <f t="shared" si="85"/>
        <v/>
      </c>
      <c r="AA643" s="1" t="str">
        <f t="shared" si="86"/>
        <v/>
      </c>
      <c r="AB643" s="1" t="str">
        <f t="shared" si="87"/>
        <v/>
      </c>
      <c r="AC643" s="1" t="str">
        <f t="shared" si="88"/>
        <v/>
      </c>
    </row>
    <row r="644" spans="2:29" ht="57" customHeight="1" x14ac:dyDescent="0.2">
      <c r="B644" s="31"/>
      <c r="C644" s="7"/>
      <c r="D644" s="7"/>
      <c r="E644" s="32"/>
      <c r="F644" s="33"/>
      <c r="G644" s="31"/>
      <c r="H644" s="6" t="str">
        <f>IF(E644="","",VLOOKUP(E644,各種マスタ!A:C,2,0))</f>
        <v/>
      </c>
      <c r="I644" s="34" t="str">
        <f>IF(E644="","",VLOOKUP(W644,図書名リスト!A:W,5,0))</f>
        <v/>
      </c>
      <c r="J644" s="34" t="str">
        <f>IF(E644="","",VLOOKUP(W644,図書名リスト!A:W,9,0))</f>
        <v/>
      </c>
      <c r="K644" s="34" t="str">
        <f>IF(E644="","",VLOOKUP(W644,図書名リスト!A:W,23,0))</f>
        <v/>
      </c>
      <c r="L644" s="5" t="str">
        <f>IF(E644="","",VLOOKUP(W644,図書名リスト!A:W,11,0))</f>
        <v/>
      </c>
      <c r="M644" s="35" t="str">
        <f>IF(E644="","",VLOOKUP(W644,図書名リスト!A:W,14,0))</f>
        <v/>
      </c>
      <c r="N644" s="36" t="str">
        <f>IF(E644="","",VLOOKUP(W644,図書名リスト!A:W,17,0))</f>
        <v/>
      </c>
      <c r="O644" s="5" t="str">
        <f>IF(E644="","",VLOOKUP(W644,図書名リスト!A:W,21,0))</f>
        <v/>
      </c>
      <c r="P644" s="5" t="str">
        <f>IF(E644="","",VLOOKUP(W644,図書名リスト!A:W,19,0))</f>
        <v/>
      </c>
      <c r="Q644" s="5" t="str">
        <f>IF(E644="","",VLOOKUP(W644,図書名リスト!A:W,20,0))</f>
        <v/>
      </c>
      <c r="R644" s="5" t="str">
        <f>IF(E644="","",VLOOKUP(W644,図書名リスト!A:W,22,0))</f>
        <v/>
      </c>
      <c r="S644" s="27" t="str">
        <f t="shared" si="89"/>
        <v xml:space="preserve"> </v>
      </c>
      <c r="T644" s="27" t="str">
        <f t="shared" si="90"/>
        <v>　</v>
      </c>
      <c r="U644" s="27" t="str">
        <f t="shared" si="91"/>
        <v xml:space="preserve"> </v>
      </c>
      <c r="V644" s="27">
        <f t="shared" si="92"/>
        <v>0</v>
      </c>
      <c r="W644" s="27" t="str">
        <f t="shared" si="93"/>
        <v/>
      </c>
      <c r="Z644" s="1" t="str">
        <f t="shared" si="85"/>
        <v/>
      </c>
      <c r="AA644" s="1" t="str">
        <f t="shared" si="86"/>
        <v/>
      </c>
      <c r="AB644" s="1" t="str">
        <f t="shared" si="87"/>
        <v/>
      </c>
      <c r="AC644" s="1" t="str">
        <f t="shared" si="88"/>
        <v/>
      </c>
    </row>
    <row r="645" spans="2:29" ht="57" customHeight="1" x14ac:dyDescent="0.2">
      <c r="B645" s="31"/>
      <c r="C645" s="7"/>
      <c r="D645" s="7"/>
      <c r="E645" s="32"/>
      <c r="F645" s="33"/>
      <c r="G645" s="31"/>
      <c r="H645" s="6" t="str">
        <f>IF(E645="","",VLOOKUP(E645,各種マスタ!A:C,2,0))</f>
        <v/>
      </c>
      <c r="I645" s="34" t="str">
        <f>IF(E645="","",VLOOKUP(W645,図書名リスト!A:W,5,0))</f>
        <v/>
      </c>
      <c r="J645" s="34" t="str">
        <f>IF(E645="","",VLOOKUP(W645,図書名リスト!A:W,9,0))</f>
        <v/>
      </c>
      <c r="K645" s="34" t="str">
        <f>IF(E645="","",VLOOKUP(W645,図書名リスト!A:W,23,0))</f>
        <v/>
      </c>
      <c r="L645" s="5" t="str">
        <f>IF(E645="","",VLOOKUP(W645,図書名リスト!A:W,11,0))</f>
        <v/>
      </c>
      <c r="M645" s="35" t="str">
        <f>IF(E645="","",VLOOKUP(W645,図書名リスト!A:W,14,0))</f>
        <v/>
      </c>
      <c r="N645" s="36" t="str">
        <f>IF(E645="","",VLOOKUP(W645,図書名リスト!A:W,17,0))</f>
        <v/>
      </c>
      <c r="O645" s="5" t="str">
        <f>IF(E645="","",VLOOKUP(W645,図書名リスト!A:W,21,0))</f>
        <v/>
      </c>
      <c r="P645" s="5" t="str">
        <f>IF(E645="","",VLOOKUP(W645,図書名リスト!A:W,19,0))</f>
        <v/>
      </c>
      <c r="Q645" s="5" t="str">
        <f>IF(E645="","",VLOOKUP(W645,図書名リスト!A:W,20,0))</f>
        <v/>
      </c>
      <c r="R645" s="5" t="str">
        <f>IF(E645="","",VLOOKUP(W645,図書名リスト!A:W,22,0))</f>
        <v/>
      </c>
      <c r="S645" s="27" t="str">
        <f t="shared" si="89"/>
        <v xml:space="preserve"> </v>
      </c>
      <c r="T645" s="27" t="str">
        <f t="shared" si="90"/>
        <v>　</v>
      </c>
      <c r="U645" s="27" t="str">
        <f t="shared" si="91"/>
        <v xml:space="preserve"> </v>
      </c>
      <c r="V645" s="27">
        <f t="shared" si="92"/>
        <v>0</v>
      </c>
      <c r="W645" s="27" t="str">
        <f t="shared" si="93"/>
        <v/>
      </c>
      <c r="Z645" s="1" t="str">
        <f t="shared" si="85"/>
        <v/>
      </c>
      <c r="AA645" s="1" t="str">
        <f t="shared" si="86"/>
        <v/>
      </c>
      <c r="AB645" s="1" t="str">
        <f t="shared" si="87"/>
        <v/>
      </c>
      <c r="AC645" s="1" t="str">
        <f t="shared" si="88"/>
        <v/>
      </c>
    </row>
    <row r="646" spans="2:29" ht="57" customHeight="1" x14ac:dyDescent="0.2">
      <c r="B646" s="31"/>
      <c r="C646" s="7"/>
      <c r="D646" s="7"/>
      <c r="E646" s="32"/>
      <c r="F646" s="33"/>
      <c r="G646" s="31"/>
      <c r="H646" s="6" t="str">
        <f>IF(E646="","",VLOOKUP(E646,各種マスタ!A:C,2,0))</f>
        <v/>
      </c>
      <c r="I646" s="34" t="str">
        <f>IF(E646="","",VLOOKUP(W646,図書名リスト!A:W,5,0))</f>
        <v/>
      </c>
      <c r="J646" s="34" t="str">
        <f>IF(E646="","",VLOOKUP(W646,図書名リスト!A:W,9,0))</f>
        <v/>
      </c>
      <c r="K646" s="34" t="str">
        <f>IF(E646="","",VLOOKUP(W646,図書名リスト!A:W,23,0))</f>
        <v/>
      </c>
      <c r="L646" s="5" t="str">
        <f>IF(E646="","",VLOOKUP(W646,図書名リスト!A:W,11,0))</f>
        <v/>
      </c>
      <c r="M646" s="35" t="str">
        <f>IF(E646="","",VLOOKUP(W646,図書名リスト!A:W,14,0))</f>
        <v/>
      </c>
      <c r="N646" s="36" t="str">
        <f>IF(E646="","",VLOOKUP(W646,図書名リスト!A:W,17,0))</f>
        <v/>
      </c>
      <c r="O646" s="5" t="str">
        <f>IF(E646="","",VLOOKUP(W646,図書名リスト!A:W,21,0))</f>
        <v/>
      </c>
      <c r="P646" s="5" t="str">
        <f>IF(E646="","",VLOOKUP(W646,図書名リスト!A:W,19,0))</f>
        <v/>
      </c>
      <c r="Q646" s="5" t="str">
        <f>IF(E646="","",VLOOKUP(W646,図書名リスト!A:W,20,0))</f>
        <v/>
      </c>
      <c r="R646" s="5" t="str">
        <f>IF(E646="","",VLOOKUP(W646,図書名リスト!A:W,22,0))</f>
        <v/>
      </c>
      <c r="S646" s="27" t="str">
        <f t="shared" si="89"/>
        <v xml:space="preserve"> </v>
      </c>
      <c r="T646" s="27" t="str">
        <f t="shared" si="90"/>
        <v>　</v>
      </c>
      <c r="U646" s="27" t="str">
        <f t="shared" si="91"/>
        <v xml:space="preserve"> </v>
      </c>
      <c r="V646" s="27">
        <f t="shared" si="92"/>
        <v>0</v>
      </c>
      <c r="W646" s="27" t="str">
        <f t="shared" si="93"/>
        <v/>
      </c>
      <c r="Z646" s="1" t="str">
        <f t="shared" si="85"/>
        <v/>
      </c>
      <c r="AA646" s="1" t="str">
        <f t="shared" si="86"/>
        <v/>
      </c>
      <c r="AB646" s="1" t="str">
        <f t="shared" si="87"/>
        <v/>
      </c>
      <c r="AC646" s="1" t="str">
        <f t="shared" si="88"/>
        <v/>
      </c>
    </row>
    <row r="647" spans="2:29" ht="57" customHeight="1" x14ac:dyDescent="0.2">
      <c r="B647" s="31"/>
      <c r="C647" s="7"/>
      <c r="D647" s="7"/>
      <c r="E647" s="32"/>
      <c r="F647" s="33"/>
      <c r="G647" s="31"/>
      <c r="H647" s="6" t="str">
        <f>IF(E647="","",VLOOKUP(E647,各種マスタ!A:C,2,0))</f>
        <v/>
      </c>
      <c r="I647" s="34" t="str">
        <f>IF(E647="","",VLOOKUP(W647,図書名リスト!A:W,5,0))</f>
        <v/>
      </c>
      <c r="J647" s="34" t="str">
        <f>IF(E647="","",VLOOKUP(W647,図書名リスト!A:W,9,0))</f>
        <v/>
      </c>
      <c r="K647" s="34" t="str">
        <f>IF(E647="","",VLOOKUP(W647,図書名リスト!A:W,23,0))</f>
        <v/>
      </c>
      <c r="L647" s="5" t="str">
        <f>IF(E647="","",VLOOKUP(W647,図書名リスト!A:W,11,0))</f>
        <v/>
      </c>
      <c r="M647" s="35" t="str">
        <f>IF(E647="","",VLOOKUP(W647,図書名リスト!A:W,14,0))</f>
        <v/>
      </c>
      <c r="N647" s="36" t="str">
        <f>IF(E647="","",VLOOKUP(W647,図書名リスト!A:W,17,0))</f>
        <v/>
      </c>
      <c r="O647" s="5" t="str">
        <f>IF(E647="","",VLOOKUP(W647,図書名リスト!A:W,21,0))</f>
        <v/>
      </c>
      <c r="P647" s="5" t="str">
        <f>IF(E647="","",VLOOKUP(W647,図書名リスト!A:W,19,0))</f>
        <v/>
      </c>
      <c r="Q647" s="5" t="str">
        <f>IF(E647="","",VLOOKUP(W647,図書名リスト!A:W,20,0))</f>
        <v/>
      </c>
      <c r="R647" s="5" t="str">
        <f>IF(E647="","",VLOOKUP(W647,図書名リスト!A:W,22,0))</f>
        <v/>
      </c>
      <c r="S647" s="27" t="str">
        <f t="shared" si="89"/>
        <v xml:space="preserve"> </v>
      </c>
      <c r="T647" s="27" t="str">
        <f t="shared" si="90"/>
        <v>　</v>
      </c>
      <c r="U647" s="27" t="str">
        <f t="shared" si="91"/>
        <v xml:space="preserve"> </v>
      </c>
      <c r="V647" s="27">
        <f t="shared" si="92"/>
        <v>0</v>
      </c>
      <c r="W647" s="27" t="str">
        <f t="shared" si="93"/>
        <v/>
      </c>
      <c r="Z647" s="1" t="str">
        <f t="shared" si="85"/>
        <v/>
      </c>
      <c r="AA647" s="1" t="str">
        <f t="shared" si="86"/>
        <v/>
      </c>
      <c r="AB647" s="1" t="str">
        <f t="shared" si="87"/>
        <v/>
      </c>
      <c r="AC647" s="1" t="str">
        <f t="shared" si="88"/>
        <v/>
      </c>
    </row>
    <row r="648" spans="2:29" ht="57" customHeight="1" x14ac:dyDescent="0.2">
      <c r="B648" s="31"/>
      <c r="C648" s="7"/>
      <c r="D648" s="7"/>
      <c r="E648" s="32"/>
      <c r="F648" s="33"/>
      <c r="G648" s="31"/>
      <c r="H648" s="6" t="str">
        <f>IF(E648="","",VLOOKUP(E648,各種マスタ!A:C,2,0))</f>
        <v/>
      </c>
      <c r="I648" s="34" t="str">
        <f>IF(E648="","",VLOOKUP(W648,図書名リスト!A:W,5,0))</f>
        <v/>
      </c>
      <c r="J648" s="34" t="str">
        <f>IF(E648="","",VLOOKUP(W648,図書名リスト!A:W,9,0))</f>
        <v/>
      </c>
      <c r="K648" s="34" t="str">
        <f>IF(E648="","",VLOOKUP(W648,図書名リスト!A:W,23,0))</f>
        <v/>
      </c>
      <c r="L648" s="5" t="str">
        <f>IF(E648="","",VLOOKUP(W648,図書名リスト!A:W,11,0))</f>
        <v/>
      </c>
      <c r="M648" s="35" t="str">
        <f>IF(E648="","",VLOOKUP(W648,図書名リスト!A:W,14,0))</f>
        <v/>
      </c>
      <c r="N648" s="36" t="str">
        <f>IF(E648="","",VLOOKUP(W648,図書名リスト!A:W,17,0))</f>
        <v/>
      </c>
      <c r="O648" s="5" t="str">
        <f>IF(E648="","",VLOOKUP(W648,図書名リスト!A:W,21,0))</f>
        <v/>
      </c>
      <c r="P648" s="5" t="str">
        <f>IF(E648="","",VLOOKUP(W648,図書名リスト!A:W,19,0))</f>
        <v/>
      </c>
      <c r="Q648" s="5" t="str">
        <f>IF(E648="","",VLOOKUP(W648,図書名リスト!A:W,20,0))</f>
        <v/>
      </c>
      <c r="R648" s="5" t="str">
        <f>IF(E648="","",VLOOKUP(W648,図書名リスト!A:W,22,0))</f>
        <v/>
      </c>
      <c r="S648" s="27" t="str">
        <f t="shared" si="89"/>
        <v xml:space="preserve"> </v>
      </c>
      <c r="T648" s="27" t="str">
        <f t="shared" si="90"/>
        <v>　</v>
      </c>
      <c r="U648" s="27" t="str">
        <f t="shared" si="91"/>
        <v xml:space="preserve"> </v>
      </c>
      <c r="V648" s="27">
        <f t="shared" si="92"/>
        <v>0</v>
      </c>
      <c r="W648" s="27" t="str">
        <f t="shared" si="93"/>
        <v/>
      </c>
      <c r="Z648" s="1" t="str">
        <f t="shared" si="85"/>
        <v/>
      </c>
      <c r="AA648" s="1" t="str">
        <f t="shared" si="86"/>
        <v/>
      </c>
      <c r="AB648" s="1" t="str">
        <f t="shared" si="87"/>
        <v/>
      </c>
      <c r="AC648" s="1" t="str">
        <f t="shared" si="88"/>
        <v/>
      </c>
    </row>
    <row r="649" spans="2:29" ht="57" customHeight="1" x14ac:dyDescent="0.2">
      <c r="B649" s="31"/>
      <c r="C649" s="7"/>
      <c r="D649" s="7"/>
      <c r="E649" s="32"/>
      <c r="F649" s="33"/>
      <c r="G649" s="31"/>
      <c r="H649" s="6" t="str">
        <f>IF(E649="","",VLOOKUP(E649,各種マスタ!A:C,2,0))</f>
        <v/>
      </c>
      <c r="I649" s="34" t="str">
        <f>IF(E649="","",VLOOKUP(W649,図書名リスト!A:W,5,0))</f>
        <v/>
      </c>
      <c r="J649" s="34" t="str">
        <f>IF(E649="","",VLOOKUP(W649,図書名リスト!A:W,9,0))</f>
        <v/>
      </c>
      <c r="K649" s="34" t="str">
        <f>IF(E649="","",VLOOKUP(W649,図書名リスト!A:W,23,0))</f>
        <v/>
      </c>
      <c r="L649" s="5" t="str">
        <f>IF(E649="","",VLOOKUP(W649,図書名リスト!A:W,11,0))</f>
        <v/>
      </c>
      <c r="M649" s="35" t="str">
        <f>IF(E649="","",VLOOKUP(W649,図書名リスト!A:W,14,0))</f>
        <v/>
      </c>
      <c r="N649" s="36" t="str">
        <f>IF(E649="","",VLOOKUP(W649,図書名リスト!A:W,17,0))</f>
        <v/>
      </c>
      <c r="O649" s="5" t="str">
        <f>IF(E649="","",VLOOKUP(W649,図書名リスト!A:W,21,0))</f>
        <v/>
      </c>
      <c r="P649" s="5" t="str">
        <f>IF(E649="","",VLOOKUP(W649,図書名リスト!A:W,19,0))</f>
        <v/>
      </c>
      <c r="Q649" s="5" t="str">
        <f>IF(E649="","",VLOOKUP(W649,図書名リスト!A:W,20,0))</f>
        <v/>
      </c>
      <c r="R649" s="5" t="str">
        <f>IF(E649="","",VLOOKUP(W649,図書名リスト!A:W,22,0))</f>
        <v/>
      </c>
      <c r="S649" s="27" t="str">
        <f t="shared" si="89"/>
        <v xml:space="preserve"> </v>
      </c>
      <c r="T649" s="27" t="str">
        <f t="shared" si="90"/>
        <v>　</v>
      </c>
      <c r="U649" s="27" t="str">
        <f t="shared" si="91"/>
        <v xml:space="preserve"> </v>
      </c>
      <c r="V649" s="27">
        <f t="shared" si="92"/>
        <v>0</v>
      </c>
      <c r="W649" s="27" t="str">
        <f t="shared" si="93"/>
        <v/>
      </c>
      <c r="Z649" s="1" t="str">
        <f t="shared" si="85"/>
        <v/>
      </c>
      <c r="AA649" s="1" t="str">
        <f t="shared" si="86"/>
        <v/>
      </c>
      <c r="AB649" s="1" t="str">
        <f t="shared" si="87"/>
        <v/>
      </c>
      <c r="AC649" s="1" t="str">
        <f t="shared" si="88"/>
        <v/>
      </c>
    </row>
    <row r="650" spans="2:29" ht="57" customHeight="1" x14ac:dyDescent="0.2">
      <c r="B650" s="31"/>
      <c r="C650" s="7"/>
      <c r="D650" s="7"/>
      <c r="E650" s="32"/>
      <c r="F650" s="33"/>
      <c r="G650" s="31"/>
      <c r="H650" s="6" t="str">
        <f>IF(E650="","",VLOOKUP(E650,各種マスタ!A:C,2,0))</f>
        <v/>
      </c>
      <c r="I650" s="34" t="str">
        <f>IF(E650="","",VLOOKUP(W650,図書名リスト!A:W,5,0))</f>
        <v/>
      </c>
      <c r="J650" s="34" t="str">
        <f>IF(E650="","",VLOOKUP(W650,図書名リスト!A:W,9,0))</f>
        <v/>
      </c>
      <c r="K650" s="34" t="str">
        <f>IF(E650="","",VLOOKUP(W650,図書名リスト!A:W,23,0))</f>
        <v/>
      </c>
      <c r="L650" s="5" t="str">
        <f>IF(E650="","",VLOOKUP(W650,図書名リスト!A:W,11,0))</f>
        <v/>
      </c>
      <c r="M650" s="35" t="str">
        <f>IF(E650="","",VLOOKUP(W650,図書名リスト!A:W,14,0))</f>
        <v/>
      </c>
      <c r="N650" s="36" t="str">
        <f>IF(E650="","",VLOOKUP(W650,図書名リスト!A:W,17,0))</f>
        <v/>
      </c>
      <c r="O650" s="5" t="str">
        <f>IF(E650="","",VLOOKUP(W650,図書名リスト!A:W,21,0))</f>
        <v/>
      </c>
      <c r="P650" s="5" t="str">
        <f>IF(E650="","",VLOOKUP(W650,図書名リスト!A:W,19,0))</f>
        <v/>
      </c>
      <c r="Q650" s="5" t="str">
        <f>IF(E650="","",VLOOKUP(W650,図書名リスト!A:W,20,0))</f>
        <v/>
      </c>
      <c r="R650" s="5" t="str">
        <f>IF(E650="","",VLOOKUP(W650,図書名リスト!A:W,22,0))</f>
        <v/>
      </c>
      <c r="S650" s="27" t="str">
        <f t="shared" si="89"/>
        <v xml:space="preserve"> </v>
      </c>
      <c r="T650" s="27" t="str">
        <f t="shared" si="90"/>
        <v>　</v>
      </c>
      <c r="U650" s="27" t="str">
        <f t="shared" si="91"/>
        <v xml:space="preserve"> </v>
      </c>
      <c r="V650" s="27">
        <f t="shared" si="92"/>
        <v>0</v>
      </c>
      <c r="W650" s="27" t="str">
        <f t="shared" si="93"/>
        <v/>
      </c>
      <c r="Z650" s="1" t="str">
        <f t="shared" si="85"/>
        <v/>
      </c>
      <c r="AA650" s="1" t="str">
        <f t="shared" si="86"/>
        <v/>
      </c>
      <c r="AB650" s="1" t="str">
        <f t="shared" si="87"/>
        <v/>
      </c>
      <c r="AC650" s="1" t="str">
        <f t="shared" si="88"/>
        <v/>
      </c>
    </row>
    <row r="651" spans="2:29" ht="57" customHeight="1" x14ac:dyDescent="0.2">
      <c r="B651" s="31"/>
      <c r="C651" s="7"/>
      <c r="D651" s="7"/>
      <c r="E651" s="32"/>
      <c r="F651" s="33"/>
      <c r="G651" s="31"/>
      <c r="H651" s="6" t="str">
        <f>IF(E651="","",VLOOKUP(E651,各種マスタ!A:C,2,0))</f>
        <v/>
      </c>
      <c r="I651" s="34" t="str">
        <f>IF(E651="","",VLOOKUP(W651,図書名リスト!A:W,5,0))</f>
        <v/>
      </c>
      <c r="J651" s="34" t="str">
        <f>IF(E651="","",VLOOKUP(W651,図書名リスト!A:W,9,0))</f>
        <v/>
      </c>
      <c r="K651" s="34" t="str">
        <f>IF(E651="","",VLOOKUP(W651,図書名リスト!A:W,23,0))</f>
        <v/>
      </c>
      <c r="L651" s="5" t="str">
        <f>IF(E651="","",VLOOKUP(W651,図書名リスト!A:W,11,0))</f>
        <v/>
      </c>
      <c r="M651" s="35" t="str">
        <f>IF(E651="","",VLOOKUP(W651,図書名リスト!A:W,14,0))</f>
        <v/>
      </c>
      <c r="N651" s="36" t="str">
        <f>IF(E651="","",VLOOKUP(W651,図書名リスト!A:W,17,0))</f>
        <v/>
      </c>
      <c r="O651" s="5" t="str">
        <f>IF(E651="","",VLOOKUP(W651,図書名リスト!A:W,21,0))</f>
        <v/>
      </c>
      <c r="P651" s="5" t="str">
        <f>IF(E651="","",VLOOKUP(W651,図書名リスト!A:W,19,0))</f>
        <v/>
      </c>
      <c r="Q651" s="5" t="str">
        <f>IF(E651="","",VLOOKUP(W651,図書名リスト!A:W,20,0))</f>
        <v/>
      </c>
      <c r="R651" s="5" t="str">
        <f>IF(E651="","",VLOOKUP(W651,図書名リスト!A:W,22,0))</f>
        <v/>
      </c>
      <c r="S651" s="27" t="str">
        <f t="shared" si="89"/>
        <v xml:space="preserve"> </v>
      </c>
      <c r="T651" s="27" t="str">
        <f t="shared" si="90"/>
        <v>　</v>
      </c>
      <c r="U651" s="27" t="str">
        <f t="shared" si="91"/>
        <v xml:space="preserve"> </v>
      </c>
      <c r="V651" s="27">
        <f t="shared" si="92"/>
        <v>0</v>
      </c>
      <c r="W651" s="27" t="str">
        <f t="shared" si="93"/>
        <v/>
      </c>
      <c r="Z651" s="1" t="str">
        <f t="shared" si="85"/>
        <v/>
      </c>
      <c r="AA651" s="1" t="str">
        <f t="shared" si="86"/>
        <v/>
      </c>
      <c r="AB651" s="1" t="str">
        <f t="shared" si="87"/>
        <v/>
      </c>
      <c r="AC651" s="1" t="str">
        <f t="shared" si="88"/>
        <v/>
      </c>
    </row>
    <row r="652" spans="2:29" ht="57" customHeight="1" x14ac:dyDescent="0.2">
      <c r="B652" s="31"/>
      <c r="C652" s="7"/>
      <c r="D652" s="7"/>
      <c r="E652" s="32"/>
      <c r="F652" s="33"/>
      <c r="G652" s="31"/>
      <c r="H652" s="6" t="str">
        <f>IF(E652="","",VLOOKUP(E652,各種マスタ!A:C,2,0))</f>
        <v/>
      </c>
      <c r="I652" s="34" t="str">
        <f>IF(E652="","",VLOOKUP(W652,図書名リスト!A:W,5,0))</f>
        <v/>
      </c>
      <c r="J652" s="34" t="str">
        <f>IF(E652="","",VLOOKUP(W652,図書名リスト!A:W,9,0))</f>
        <v/>
      </c>
      <c r="K652" s="34" t="str">
        <f>IF(E652="","",VLOOKUP(W652,図書名リスト!A:W,23,0))</f>
        <v/>
      </c>
      <c r="L652" s="5" t="str">
        <f>IF(E652="","",VLOOKUP(W652,図書名リスト!A:W,11,0))</f>
        <v/>
      </c>
      <c r="M652" s="35" t="str">
        <f>IF(E652="","",VLOOKUP(W652,図書名リスト!A:W,14,0))</f>
        <v/>
      </c>
      <c r="N652" s="36" t="str">
        <f>IF(E652="","",VLOOKUP(W652,図書名リスト!A:W,17,0))</f>
        <v/>
      </c>
      <c r="O652" s="5" t="str">
        <f>IF(E652="","",VLOOKUP(W652,図書名リスト!A:W,21,0))</f>
        <v/>
      </c>
      <c r="P652" s="5" t="str">
        <f>IF(E652="","",VLOOKUP(W652,図書名リスト!A:W,19,0))</f>
        <v/>
      </c>
      <c r="Q652" s="5" t="str">
        <f>IF(E652="","",VLOOKUP(W652,図書名リスト!A:W,20,0))</f>
        <v/>
      </c>
      <c r="R652" s="5" t="str">
        <f>IF(E652="","",VLOOKUP(W652,図書名リスト!A:W,22,0))</f>
        <v/>
      </c>
      <c r="S652" s="27" t="str">
        <f t="shared" si="89"/>
        <v xml:space="preserve"> </v>
      </c>
      <c r="T652" s="27" t="str">
        <f t="shared" si="90"/>
        <v>　</v>
      </c>
      <c r="U652" s="27" t="str">
        <f t="shared" si="91"/>
        <v xml:space="preserve"> </v>
      </c>
      <c r="V652" s="27">
        <f t="shared" si="92"/>
        <v>0</v>
      </c>
      <c r="W652" s="27" t="str">
        <f t="shared" si="93"/>
        <v/>
      </c>
      <c r="Z652" s="1" t="str">
        <f t="shared" si="85"/>
        <v/>
      </c>
      <c r="AA652" s="1" t="str">
        <f t="shared" si="86"/>
        <v/>
      </c>
      <c r="AB652" s="1" t="str">
        <f t="shared" si="87"/>
        <v/>
      </c>
      <c r="AC652" s="1" t="str">
        <f t="shared" si="88"/>
        <v/>
      </c>
    </row>
    <row r="653" spans="2:29" ht="57" customHeight="1" x14ac:dyDescent="0.2">
      <c r="B653" s="31"/>
      <c r="C653" s="7"/>
      <c r="D653" s="7"/>
      <c r="E653" s="32"/>
      <c r="F653" s="33"/>
      <c r="G653" s="31"/>
      <c r="H653" s="6" t="str">
        <f>IF(E653="","",VLOOKUP(E653,各種マスタ!A:C,2,0))</f>
        <v/>
      </c>
      <c r="I653" s="34" t="str">
        <f>IF(E653="","",VLOOKUP(W653,図書名リスト!A:W,5,0))</f>
        <v/>
      </c>
      <c r="J653" s="34" t="str">
        <f>IF(E653="","",VLOOKUP(W653,図書名リスト!A:W,9,0))</f>
        <v/>
      </c>
      <c r="K653" s="34" t="str">
        <f>IF(E653="","",VLOOKUP(W653,図書名リスト!A:W,23,0))</f>
        <v/>
      </c>
      <c r="L653" s="5" t="str">
        <f>IF(E653="","",VLOOKUP(W653,図書名リスト!A:W,11,0))</f>
        <v/>
      </c>
      <c r="M653" s="35" t="str">
        <f>IF(E653="","",VLOOKUP(W653,図書名リスト!A:W,14,0))</f>
        <v/>
      </c>
      <c r="N653" s="36" t="str">
        <f>IF(E653="","",VLOOKUP(W653,図書名リスト!A:W,17,0))</f>
        <v/>
      </c>
      <c r="O653" s="5" t="str">
        <f>IF(E653="","",VLOOKUP(W653,図書名リスト!A:W,21,0))</f>
        <v/>
      </c>
      <c r="P653" s="5" t="str">
        <f>IF(E653="","",VLOOKUP(W653,図書名リスト!A:W,19,0))</f>
        <v/>
      </c>
      <c r="Q653" s="5" t="str">
        <f>IF(E653="","",VLOOKUP(W653,図書名リスト!A:W,20,0))</f>
        <v/>
      </c>
      <c r="R653" s="5" t="str">
        <f>IF(E653="","",VLOOKUP(W653,図書名リスト!A:W,22,0))</f>
        <v/>
      </c>
      <c r="S653" s="27" t="str">
        <f t="shared" si="89"/>
        <v xml:space="preserve"> </v>
      </c>
      <c r="T653" s="27" t="str">
        <f t="shared" si="90"/>
        <v>　</v>
      </c>
      <c r="U653" s="27" t="str">
        <f t="shared" si="91"/>
        <v xml:space="preserve"> </v>
      </c>
      <c r="V653" s="27">
        <f t="shared" si="92"/>
        <v>0</v>
      </c>
      <c r="W653" s="27" t="str">
        <f t="shared" si="93"/>
        <v/>
      </c>
      <c r="Z653" s="1" t="str">
        <f t="shared" ref="Z653:Z716" si="94">IF($E653="","",VLOOKUP($W653,図書リスト,47,0))</f>
        <v/>
      </c>
      <c r="AA653" s="1" t="str">
        <f t="shared" ref="AA653:AA716" si="95">IF($E653="","",VLOOKUP($W653,図書リスト,48,0))</f>
        <v/>
      </c>
      <c r="AB653" s="1" t="str">
        <f t="shared" ref="AB653:AB716" si="96">IF($E653="","",VLOOKUP($W653,図書リスト,49,0))</f>
        <v/>
      </c>
      <c r="AC653" s="1" t="str">
        <f t="shared" ref="AC653:AC716" si="97">IF($E653="","",VLOOKUP($W653,図書リスト,50,0))</f>
        <v/>
      </c>
    </row>
    <row r="654" spans="2:29" ht="57" customHeight="1" x14ac:dyDescent="0.2">
      <c r="B654" s="31"/>
      <c r="C654" s="7"/>
      <c r="D654" s="7"/>
      <c r="E654" s="32"/>
      <c r="F654" s="33"/>
      <c r="G654" s="31"/>
      <c r="H654" s="6" t="str">
        <f>IF(E654="","",VLOOKUP(E654,各種マスタ!A:C,2,0))</f>
        <v/>
      </c>
      <c r="I654" s="34" t="str">
        <f>IF(E654="","",VLOOKUP(W654,図書名リスト!A:W,5,0))</f>
        <v/>
      </c>
      <c r="J654" s="34" t="str">
        <f>IF(E654="","",VLOOKUP(W654,図書名リスト!A:W,9,0))</f>
        <v/>
      </c>
      <c r="K654" s="34" t="str">
        <f>IF(E654="","",VLOOKUP(W654,図書名リスト!A:W,23,0))</f>
        <v/>
      </c>
      <c r="L654" s="5" t="str">
        <f>IF(E654="","",VLOOKUP(W654,図書名リスト!A:W,11,0))</f>
        <v/>
      </c>
      <c r="M654" s="35" t="str">
        <f>IF(E654="","",VLOOKUP(W654,図書名リスト!A:W,14,0))</f>
        <v/>
      </c>
      <c r="N654" s="36" t="str">
        <f>IF(E654="","",VLOOKUP(W654,図書名リスト!A:W,17,0))</f>
        <v/>
      </c>
      <c r="O654" s="5" t="str">
        <f>IF(E654="","",VLOOKUP(W654,図書名リスト!A:W,21,0))</f>
        <v/>
      </c>
      <c r="P654" s="5" t="str">
        <f>IF(E654="","",VLOOKUP(W654,図書名リスト!A:W,19,0))</f>
        <v/>
      </c>
      <c r="Q654" s="5" t="str">
        <f>IF(E654="","",VLOOKUP(W654,図書名リスト!A:W,20,0))</f>
        <v/>
      </c>
      <c r="R654" s="5" t="str">
        <f>IF(E654="","",VLOOKUP(W654,図書名リスト!A:W,22,0))</f>
        <v/>
      </c>
      <c r="S654" s="27" t="str">
        <f t="shared" si="89"/>
        <v xml:space="preserve"> </v>
      </c>
      <c r="T654" s="27" t="str">
        <f t="shared" si="90"/>
        <v>　</v>
      </c>
      <c r="U654" s="27" t="str">
        <f t="shared" si="91"/>
        <v xml:space="preserve"> </v>
      </c>
      <c r="V654" s="27">
        <f t="shared" si="92"/>
        <v>0</v>
      </c>
      <c r="W654" s="27" t="str">
        <f t="shared" si="93"/>
        <v/>
      </c>
      <c r="Z654" s="1" t="str">
        <f t="shared" si="94"/>
        <v/>
      </c>
      <c r="AA654" s="1" t="str">
        <f t="shared" si="95"/>
        <v/>
      </c>
      <c r="AB654" s="1" t="str">
        <f t="shared" si="96"/>
        <v/>
      </c>
      <c r="AC654" s="1" t="str">
        <f t="shared" si="97"/>
        <v/>
      </c>
    </row>
    <row r="655" spans="2:29" ht="57" customHeight="1" x14ac:dyDescent="0.2">
      <c r="B655" s="31"/>
      <c r="C655" s="7"/>
      <c r="D655" s="7"/>
      <c r="E655" s="32"/>
      <c r="F655" s="33"/>
      <c r="G655" s="31"/>
      <c r="H655" s="6" t="str">
        <f>IF(E655="","",VLOOKUP(E655,各種マスタ!A:C,2,0))</f>
        <v/>
      </c>
      <c r="I655" s="34" t="str">
        <f>IF(E655="","",VLOOKUP(W655,図書名リスト!A:W,5,0))</f>
        <v/>
      </c>
      <c r="J655" s="34" t="str">
        <f>IF(E655="","",VLOOKUP(W655,図書名リスト!A:W,9,0))</f>
        <v/>
      </c>
      <c r="K655" s="34" t="str">
        <f>IF(E655="","",VLOOKUP(W655,図書名リスト!A:W,23,0))</f>
        <v/>
      </c>
      <c r="L655" s="5" t="str">
        <f>IF(E655="","",VLOOKUP(W655,図書名リスト!A:W,11,0))</f>
        <v/>
      </c>
      <c r="M655" s="35" t="str">
        <f>IF(E655="","",VLOOKUP(W655,図書名リスト!A:W,14,0))</f>
        <v/>
      </c>
      <c r="N655" s="36" t="str">
        <f>IF(E655="","",VLOOKUP(W655,図書名リスト!A:W,17,0))</f>
        <v/>
      </c>
      <c r="O655" s="5" t="str">
        <f>IF(E655="","",VLOOKUP(W655,図書名リスト!A:W,21,0))</f>
        <v/>
      </c>
      <c r="P655" s="5" t="str">
        <f>IF(E655="","",VLOOKUP(W655,図書名リスト!A:W,19,0))</f>
        <v/>
      </c>
      <c r="Q655" s="5" t="str">
        <f>IF(E655="","",VLOOKUP(W655,図書名リスト!A:W,20,0))</f>
        <v/>
      </c>
      <c r="R655" s="5" t="str">
        <f>IF(E655="","",VLOOKUP(W655,図書名リスト!A:W,22,0))</f>
        <v/>
      </c>
      <c r="S655" s="27" t="str">
        <f t="shared" ref="S655:S718" si="98">IF($B655=0," ",$L$2)</f>
        <v xml:space="preserve"> </v>
      </c>
      <c r="T655" s="27" t="str">
        <f t="shared" ref="T655:T718" si="99">IF($B655=0,"　",$O$2)</f>
        <v>　</v>
      </c>
      <c r="U655" s="27" t="str">
        <f t="shared" ref="U655:U718" si="100">IF($B655=0," ",VLOOKUP(S655,都道府県マスタ,3,0))</f>
        <v xml:space="preserve"> </v>
      </c>
      <c r="V655" s="27">
        <f t="shared" ref="V655:V718" si="101">B655</f>
        <v>0</v>
      </c>
      <c r="W655" s="27" t="str">
        <f t="shared" ref="W655:W718" si="102">IF(E655&amp;F655="","",CONCATENATE(E655,F655))</f>
        <v/>
      </c>
      <c r="Z655" s="1" t="str">
        <f t="shared" si="94"/>
        <v/>
      </c>
      <c r="AA655" s="1" t="str">
        <f t="shared" si="95"/>
        <v/>
      </c>
      <c r="AB655" s="1" t="str">
        <f t="shared" si="96"/>
        <v/>
      </c>
      <c r="AC655" s="1" t="str">
        <f t="shared" si="97"/>
        <v/>
      </c>
    </row>
    <row r="656" spans="2:29" ht="57" customHeight="1" x14ac:dyDescent="0.2">
      <c r="B656" s="31"/>
      <c r="C656" s="7"/>
      <c r="D656" s="7"/>
      <c r="E656" s="32"/>
      <c r="F656" s="33"/>
      <c r="G656" s="31"/>
      <c r="H656" s="6" t="str">
        <f>IF(E656="","",VLOOKUP(E656,各種マスタ!A:C,2,0))</f>
        <v/>
      </c>
      <c r="I656" s="34" t="str">
        <f>IF(E656="","",VLOOKUP(W656,図書名リスト!A:W,5,0))</f>
        <v/>
      </c>
      <c r="J656" s="34" t="str">
        <f>IF(E656="","",VLOOKUP(W656,図書名リスト!A:W,9,0))</f>
        <v/>
      </c>
      <c r="K656" s="34" t="str">
        <f>IF(E656="","",VLOOKUP(W656,図書名リスト!A:W,23,0))</f>
        <v/>
      </c>
      <c r="L656" s="5" t="str">
        <f>IF(E656="","",VLOOKUP(W656,図書名リスト!A:W,11,0))</f>
        <v/>
      </c>
      <c r="M656" s="35" t="str">
        <f>IF(E656="","",VLOOKUP(W656,図書名リスト!A:W,14,0))</f>
        <v/>
      </c>
      <c r="N656" s="36" t="str">
        <f>IF(E656="","",VLOOKUP(W656,図書名リスト!A:W,17,0))</f>
        <v/>
      </c>
      <c r="O656" s="5" t="str">
        <f>IF(E656="","",VLOOKUP(W656,図書名リスト!A:W,21,0))</f>
        <v/>
      </c>
      <c r="P656" s="5" t="str">
        <f>IF(E656="","",VLOOKUP(W656,図書名リスト!A:W,19,0))</f>
        <v/>
      </c>
      <c r="Q656" s="5" t="str">
        <f>IF(E656="","",VLOOKUP(W656,図書名リスト!A:W,20,0))</f>
        <v/>
      </c>
      <c r="R656" s="5" t="str">
        <f>IF(E656="","",VLOOKUP(W656,図書名リスト!A:W,22,0))</f>
        <v/>
      </c>
      <c r="S656" s="27" t="str">
        <f t="shared" si="98"/>
        <v xml:space="preserve"> </v>
      </c>
      <c r="T656" s="27" t="str">
        <f t="shared" si="99"/>
        <v>　</v>
      </c>
      <c r="U656" s="27" t="str">
        <f t="shared" si="100"/>
        <v xml:space="preserve"> </v>
      </c>
      <c r="V656" s="27">
        <f t="shared" si="101"/>
        <v>0</v>
      </c>
      <c r="W656" s="27" t="str">
        <f t="shared" si="102"/>
        <v/>
      </c>
      <c r="Z656" s="1" t="str">
        <f t="shared" si="94"/>
        <v/>
      </c>
      <c r="AA656" s="1" t="str">
        <f t="shared" si="95"/>
        <v/>
      </c>
      <c r="AB656" s="1" t="str">
        <f t="shared" si="96"/>
        <v/>
      </c>
      <c r="AC656" s="1" t="str">
        <f t="shared" si="97"/>
        <v/>
      </c>
    </row>
    <row r="657" spans="2:29" ht="57" customHeight="1" x14ac:dyDescent="0.2">
      <c r="B657" s="31"/>
      <c r="C657" s="7"/>
      <c r="D657" s="7"/>
      <c r="E657" s="32"/>
      <c r="F657" s="33"/>
      <c r="G657" s="31"/>
      <c r="H657" s="6" t="str">
        <f>IF(E657="","",VLOOKUP(E657,各種マスタ!A:C,2,0))</f>
        <v/>
      </c>
      <c r="I657" s="34" t="str">
        <f>IF(E657="","",VLOOKUP(W657,図書名リスト!A:W,5,0))</f>
        <v/>
      </c>
      <c r="J657" s="34" t="str">
        <f>IF(E657="","",VLOOKUP(W657,図書名リスト!A:W,9,0))</f>
        <v/>
      </c>
      <c r="K657" s="34" t="str">
        <f>IF(E657="","",VLOOKUP(W657,図書名リスト!A:W,23,0))</f>
        <v/>
      </c>
      <c r="L657" s="5" t="str">
        <f>IF(E657="","",VLOOKUP(W657,図書名リスト!A:W,11,0))</f>
        <v/>
      </c>
      <c r="M657" s="35" t="str">
        <f>IF(E657="","",VLOOKUP(W657,図書名リスト!A:W,14,0))</f>
        <v/>
      </c>
      <c r="N657" s="36" t="str">
        <f>IF(E657="","",VLOOKUP(W657,図書名リスト!A:W,17,0))</f>
        <v/>
      </c>
      <c r="O657" s="5" t="str">
        <f>IF(E657="","",VLOOKUP(W657,図書名リスト!A:W,21,0))</f>
        <v/>
      </c>
      <c r="P657" s="5" t="str">
        <f>IF(E657="","",VLOOKUP(W657,図書名リスト!A:W,19,0))</f>
        <v/>
      </c>
      <c r="Q657" s="5" t="str">
        <f>IF(E657="","",VLOOKUP(W657,図書名リスト!A:W,20,0))</f>
        <v/>
      </c>
      <c r="R657" s="5" t="str">
        <f>IF(E657="","",VLOOKUP(W657,図書名リスト!A:W,22,0))</f>
        <v/>
      </c>
      <c r="S657" s="27" t="str">
        <f t="shared" si="98"/>
        <v xml:space="preserve"> </v>
      </c>
      <c r="T657" s="27" t="str">
        <f t="shared" si="99"/>
        <v>　</v>
      </c>
      <c r="U657" s="27" t="str">
        <f t="shared" si="100"/>
        <v xml:space="preserve"> </v>
      </c>
      <c r="V657" s="27">
        <f t="shared" si="101"/>
        <v>0</v>
      </c>
      <c r="W657" s="27" t="str">
        <f t="shared" si="102"/>
        <v/>
      </c>
      <c r="Z657" s="1" t="str">
        <f t="shared" si="94"/>
        <v/>
      </c>
      <c r="AA657" s="1" t="str">
        <f t="shared" si="95"/>
        <v/>
      </c>
      <c r="AB657" s="1" t="str">
        <f t="shared" si="96"/>
        <v/>
      </c>
      <c r="AC657" s="1" t="str">
        <f t="shared" si="97"/>
        <v/>
      </c>
    </row>
    <row r="658" spans="2:29" ht="57" customHeight="1" x14ac:dyDescent="0.2">
      <c r="B658" s="31"/>
      <c r="C658" s="7"/>
      <c r="D658" s="7"/>
      <c r="E658" s="32"/>
      <c r="F658" s="33"/>
      <c r="G658" s="31"/>
      <c r="H658" s="6" t="str">
        <f>IF(E658="","",VLOOKUP(E658,各種マスタ!A:C,2,0))</f>
        <v/>
      </c>
      <c r="I658" s="34" t="str">
        <f>IF(E658="","",VLOOKUP(W658,図書名リスト!A:W,5,0))</f>
        <v/>
      </c>
      <c r="J658" s="34" t="str">
        <f>IF(E658="","",VLOOKUP(W658,図書名リスト!A:W,9,0))</f>
        <v/>
      </c>
      <c r="K658" s="34" t="str">
        <f>IF(E658="","",VLOOKUP(W658,図書名リスト!A:W,23,0))</f>
        <v/>
      </c>
      <c r="L658" s="5" t="str">
        <f>IF(E658="","",VLOOKUP(W658,図書名リスト!A:W,11,0))</f>
        <v/>
      </c>
      <c r="M658" s="35" t="str">
        <f>IF(E658="","",VLOOKUP(W658,図書名リスト!A:W,14,0))</f>
        <v/>
      </c>
      <c r="N658" s="36" t="str">
        <f>IF(E658="","",VLOOKUP(W658,図書名リスト!A:W,17,0))</f>
        <v/>
      </c>
      <c r="O658" s="5" t="str">
        <f>IF(E658="","",VLOOKUP(W658,図書名リスト!A:W,21,0))</f>
        <v/>
      </c>
      <c r="P658" s="5" t="str">
        <f>IF(E658="","",VLOOKUP(W658,図書名リスト!A:W,19,0))</f>
        <v/>
      </c>
      <c r="Q658" s="5" t="str">
        <f>IF(E658="","",VLOOKUP(W658,図書名リスト!A:W,20,0))</f>
        <v/>
      </c>
      <c r="R658" s="5" t="str">
        <f>IF(E658="","",VLOOKUP(W658,図書名リスト!A:W,22,0))</f>
        <v/>
      </c>
      <c r="S658" s="27" t="str">
        <f t="shared" si="98"/>
        <v xml:space="preserve"> </v>
      </c>
      <c r="T658" s="27" t="str">
        <f t="shared" si="99"/>
        <v>　</v>
      </c>
      <c r="U658" s="27" t="str">
        <f t="shared" si="100"/>
        <v xml:space="preserve"> </v>
      </c>
      <c r="V658" s="27">
        <f t="shared" si="101"/>
        <v>0</v>
      </c>
      <c r="W658" s="27" t="str">
        <f t="shared" si="102"/>
        <v/>
      </c>
      <c r="Z658" s="1" t="str">
        <f t="shared" si="94"/>
        <v/>
      </c>
      <c r="AA658" s="1" t="str">
        <f t="shared" si="95"/>
        <v/>
      </c>
      <c r="AB658" s="1" t="str">
        <f t="shared" si="96"/>
        <v/>
      </c>
      <c r="AC658" s="1" t="str">
        <f t="shared" si="97"/>
        <v/>
      </c>
    </row>
    <row r="659" spans="2:29" ht="57" customHeight="1" x14ac:dyDescent="0.2">
      <c r="B659" s="31"/>
      <c r="C659" s="7"/>
      <c r="D659" s="7"/>
      <c r="E659" s="32"/>
      <c r="F659" s="33"/>
      <c r="G659" s="31"/>
      <c r="H659" s="6" t="str">
        <f>IF(E659="","",VLOOKUP(E659,各種マスタ!A:C,2,0))</f>
        <v/>
      </c>
      <c r="I659" s="34" t="str">
        <f>IF(E659="","",VLOOKUP(W659,図書名リスト!A:W,5,0))</f>
        <v/>
      </c>
      <c r="J659" s="34" t="str">
        <f>IF(E659="","",VLOOKUP(W659,図書名リスト!A:W,9,0))</f>
        <v/>
      </c>
      <c r="K659" s="34" t="str">
        <f>IF(E659="","",VLOOKUP(W659,図書名リスト!A:W,23,0))</f>
        <v/>
      </c>
      <c r="L659" s="5" t="str">
        <f>IF(E659="","",VLOOKUP(W659,図書名リスト!A:W,11,0))</f>
        <v/>
      </c>
      <c r="M659" s="35" t="str">
        <f>IF(E659="","",VLOOKUP(W659,図書名リスト!A:W,14,0))</f>
        <v/>
      </c>
      <c r="N659" s="36" t="str">
        <f>IF(E659="","",VLOOKUP(W659,図書名リスト!A:W,17,0))</f>
        <v/>
      </c>
      <c r="O659" s="5" t="str">
        <f>IF(E659="","",VLOOKUP(W659,図書名リスト!A:W,21,0))</f>
        <v/>
      </c>
      <c r="P659" s="5" t="str">
        <f>IF(E659="","",VLOOKUP(W659,図書名リスト!A:W,19,0))</f>
        <v/>
      </c>
      <c r="Q659" s="5" t="str">
        <f>IF(E659="","",VLOOKUP(W659,図書名リスト!A:W,20,0))</f>
        <v/>
      </c>
      <c r="R659" s="5" t="str">
        <f>IF(E659="","",VLOOKUP(W659,図書名リスト!A:W,22,0))</f>
        <v/>
      </c>
      <c r="S659" s="27" t="str">
        <f t="shared" si="98"/>
        <v xml:space="preserve"> </v>
      </c>
      <c r="T659" s="27" t="str">
        <f t="shared" si="99"/>
        <v>　</v>
      </c>
      <c r="U659" s="27" t="str">
        <f t="shared" si="100"/>
        <v xml:space="preserve"> </v>
      </c>
      <c r="V659" s="27">
        <f t="shared" si="101"/>
        <v>0</v>
      </c>
      <c r="W659" s="27" t="str">
        <f t="shared" si="102"/>
        <v/>
      </c>
      <c r="Z659" s="1" t="str">
        <f t="shared" si="94"/>
        <v/>
      </c>
      <c r="AA659" s="1" t="str">
        <f t="shared" si="95"/>
        <v/>
      </c>
      <c r="AB659" s="1" t="str">
        <f t="shared" si="96"/>
        <v/>
      </c>
      <c r="AC659" s="1" t="str">
        <f t="shared" si="97"/>
        <v/>
      </c>
    </row>
    <row r="660" spans="2:29" ht="57" customHeight="1" x14ac:dyDescent="0.2">
      <c r="B660" s="31"/>
      <c r="C660" s="7"/>
      <c r="D660" s="7"/>
      <c r="E660" s="32"/>
      <c r="F660" s="33"/>
      <c r="G660" s="31"/>
      <c r="H660" s="6" t="str">
        <f>IF(E660="","",VLOOKUP(E660,各種マスタ!A:C,2,0))</f>
        <v/>
      </c>
      <c r="I660" s="34" t="str">
        <f>IF(E660="","",VLOOKUP(W660,図書名リスト!A:W,5,0))</f>
        <v/>
      </c>
      <c r="J660" s="34" t="str">
        <f>IF(E660="","",VLOOKUP(W660,図書名リスト!A:W,9,0))</f>
        <v/>
      </c>
      <c r="K660" s="34" t="str">
        <f>IF(E660="","",VLOOKUP(W660,図書名リスト!A:W,23,0))</f>
        <v/>
      </c>
      <c r="L660" s="5" t="str">
        <f>IF(E660="","",VLOOKUP(W660,図書名リスト!A:W,11,0))</f>
        <v/>
      </c>
      <c r="M660" s="35" t="str">
        <f>IF(E660="","",VLOOKUP(W660,図書名リスト!A:W,14,0))</f>
        <v/>
      </c>
      <c r="N660" s="36" t="str">
        <f>IF(E660="","",VLOOKUP(W660,図書名リスト!A:W,17,0))</f>
        <v/>
      </c>
      <c r="O660" s="5" t="str">
        <f>IF(E660="","",VLOOKUP(W660,図書名リスト!A:W,21,0))</f>
        <v/>
      </c>
      <c r="P660" s="5" t="str">
        <f>IF(E660="","",VLOOKUP(W660,図書名リスト!A:W,19,0))</f>
        <v/>
      </c>
      <c r="Q660" s="5" t="str">
        <f>IF(E660="","",VLOOKUP(W660,図書名リスト!A:W,20,0))</f>
        <v/>
      </c>
      <c r="R660" s="5" t="str">
        <f>IF(E660="","",VLOOKUP(W660,図書名リスト!A:W,22,0))</f>
        <v/>
      </c>
      <c r="S660" s="27" t="str">
        <f t="shared" si="98"/>
        <v xml:space="preserve"> </v>
      </c>
      <c r="T660" s="27" t="str">
        <f t="shared" si="99"/>
        <v>　</v>
      </c>
      <c r="U660" s="27" t="str">
        <f t="shared" si="100"/>
        <v xml:space="preserve"> </v>
      </c>
      <c r="V660" s="27">
        <f t="shared" si="101"/>
        <v>0</v>
      </c>
      <c r="W660" s="27" t="str">
        <f t="shared" si="102"/>
        <v/>
      </c>
      <c r="Z660" s="1" t="str">
        <f t="shared" si="94"/>
        <v/>
      </c>
      <c r="AA660" s="1" t="str">
        <f t="shared" si="95"/>
        <v/>
      </c>
      <c r="AB660" s="1" t="str">
        <f t="shared" si="96"/>
        <v/>
      </c>
      <c r="AC660" s="1" t="str">
        <f t="shared" si="97"/>
        <v/>
      </c>
    </row>
    <row r="661" spans="2:29" ht="57" customHeight="1" x14ac:dyDescent="0.2">
      <c r="B661" s="31"/>
      <c r="C661" s="7"/>
      <c r="D661" s="7"/>
      <c r="E661" s="32"/>
      <c r="F661" s="33"/>
      <c r="G661" s="31"/>
      <c r="H661" s="6" t="str">
        <f>IF(E661="","",VLOOKUP(E661,各種マスタ!A:C,2,0))</f>
        <v/>
      </c>
      <c r="I661" s="34" t="str">
        <f>IF(E661="","",VLOOKUP(W661,図書名リスト!A:W,5,0))</f>
        <v/>
      </c>
      <c r="J661" s="34" t="str">
        <f>IF(E661="","",VLOOKUP(W661,図書名リスト!A:W,9,0))</f>
        <v/>
      </c>
      <c r="K661" s="34" t="str">
        <f>IF(E661="","",VLOOKUP(W661,図書名リスト!A:W,23,0))</f>
        <v/>
      </c>
      <c r="L661" s="5" t="str">
        <f>IF(E661="","",VLOOKUP(W661,図書名リスト!A:W,11,0))</f>
        <v/>
      </c>
      <c r="M661" s="35" t="str">
        <f>IF(E661="","",VLOOKUP(W661,図書名リスト!A:W,14,0))</f>
        <v/>
      </c>
      <c r="N661" s="36" t="str">
        <f>IF(E661="","",VLOOKUP(W661,図書名リスト!A:W,17,0))</f>
        <v/>
      </c>
      <c r="O661" s="5" t="str">
        <f>IF(E661="","",VLOOKUP(W661,図書名リスト!A:W,21,0))</f>
        <v/>
      </c>
      <c r="P661" s="5" t="str">
        <f>IF(E661="","",VLOOKUP(W661,図書名リスト!A:W,19,0))</f>
        <v/>
      </c>
      <c r="Q661" s="5" t="str">
        <f>IF(E661="","",VLOOKUP(W661,図書名リスト!A:W,20,0))</f>
        <v/>
      </c>
      <c r="R661" s="5" t="str">
        <f>IF(E661="","",VLOOKUP(W661,図書名リスト!A:W,22,0))</f>
        <v/>
      </c>
      <c r="S661" s="27" t="str">
        <f t="shared" si="98"/>
        <v xml:space="preserve"> </v>
      </c>
      <c r="T661" s="27" t="str">
        <f t="shared" si="99"/>
        <v>　</v>
      </c>
      <c r="U661" s="27" t="str">
        <f t="shared" si="100"/>
        <v xml:space="preserve"> </v>
      </c>
      <c r="V661" s="27">
        <f t="shared" si="101"/>
        <v>0</v>
      </c>
      <c r="W661" s="27" t="str">
        <f t="shared" si="102"/>
        <v/>
      </c>
      <c r="Z661" s="1" t="str">
        <f t="shared" si="94"/>
        <v/>
      </c>
      <c r="AA661" s="1" t="str">
        <f t="shared" si="95"/>
        <v/>
      </c>
      <c r="AB661" s="1" t="str">
        <f t="shared" si="96"/>
        <v/>
      </c>
      <c r="AC661" s="1" t="str">
        <f t="shared" si="97"/>
        <v/>
      </c>
    </row>
    <row r="662" spans="2:29" ht="57" customHeight="1" x14ac:dyDescent="0.2">
      <c r="B662" s="31"/>
      <c r="C662" s="7"/>
      <c r="D662" s="7"/>
      <c r="E662" s="32"/>
      <c r="F662" s="33"/>
      <c r="G662" s="31"/>
      <c r="H662" s="6" t="str">
        <f>IF(E662="","",VLOOKUP(E662,各種マスタ!A:C,2,0))</f>
        <v/>
      </c>
      <c r="I662" s="34" t="str">
        <f>IF(E662="","",VLOOKUP(W662,図書名リスト!A:W,5,0))</f>
        <v/>
      </c>
      <c r="J662" s="34" t="str">
        <f>IF(E662="","",VLOOKUP(W662,図書名リスト!A:W,9,0))</f>
        <v/>
      </c>
      <c r="K662" s="34" t="str">
        <f>IF(E662="","",VLOOKUP(W662,図書名リスト!A:W,23,0))</f>
        <v/>
      </c>
      <c r="L662" s="5" t="str">
        <f>IF(E662="","",VLOOKUP(W662,図書名リスト!A:W,11,0))</f>
        <v/>
      </c>
      <c r="M662" s="35" t="str">
        <f>IF(E662="","",VLOOKUP(W662,図書名リスト!A:W,14,0))</f>
        <v/>
      </c>
      <c r="N662" s="36" t="str">
        <f>IF(E662="","",VLOOKUP(W662,図書名リスト!A:W,17,0))</f>
        <v/>
      </c>
      <c r="O662" s="5" t="str">
        <f>IF(E662="","",VLOOKUP(W662,図書名リスト!A:W,21,0))</f>
        <v/>
      </c>
      <c r="P662" s="5" t="str">
        <f>IF(E662="","",VLOOKUP(W662,図書名リスト!A:W,19,0))</f>
        <v/>
      </c>
      <c r="Q662" s="5" t="str">
        <f>IF(E662="","",VLOOKUP(W662,図書名リスト!A:W,20,0))</f>
        <v/>
      </c>
      <c r="R662" s="5" t="str">
        <f>IF(E662="","",VLOOKUP(W662,図書名リスト!A:W,22,0))</f>
        <v/>
      </c>
      <c r="S662" s="27" t="str">
        <f t="shared" si="98"/>
        <v xml:space="preserve"> </v>
      </c>
      <c r="T662" s="27" t="str">
        <f t="shared" si="99"/>
        <v>　</v>
      </c>
      <c r="U662" s="27" t="str">
        <f t="shared" si="100"/>
        <v xml:space="preserve"> </v>
      </c>
      <c r="V662" s="27">
        <f t="shared" si="101"/>
        <v>0</v>
      </c>
      <c r="W662" s="27" t="str">
        <f t="shared" si="102"/>
        <v/>
      </c>
      <c r="Z662" s="1" t="str">
        <f t="shared" si="94"/>
        <v/>
      </c>
      <c r="AA662" s="1" t="str">
        <f t="shared" si="95"/>
        <v/>
      </c>
      <c r="AB662" s="1" t="str">
        <f t="shared" si="96"/>
        <v/>
      </c>
      <c r="AC662" s="1" t="str">
        <f t="shared" si="97"/>
        <v/>
      </c>
    </row>
    <row r="663" spans="2:29" ht="57" customHeight="1" x14ac:dyDescent="0.2">
      <c r="B663" s="31"/>
      <c r="C663" s="7"/>
      <c r="D663" s="7"/>
      <c r="E663" s="32"/>
      <c r="F663" s="33"/>
      <c r="G663" s="31"/>
      <c r="H663" s="6" t="str">
        <f>IF(E663="","",VLOOKUP(E663,各種マスタ!A:C,2,0))</f>
        <v/>
      </c>
      <c r="I663" s="34" t="str">
        <f>IF(E663="","",VLOOKUP(W663,図書名リスト!A:W,5,0))</f>
        <v/>
      </c>
      <c r="J663" s="34" t="str">
        <f>IF(E663="","",VLOOKUP(W663,図書名リスト!A:W,9,0))</f>
        <v/>
      </c>
      <c r="K663" s="34" t="str">
        <f>IF(E663="","",VLOOKUP(W663,図書名リスト!A:W,23,0))</f>
        <v/>
      </c>
      <c r="L663" s="5" t="str">
        <f>IF(E663="","",VLOOKUP(W663,図書名リスト!A:W,11,0))</f>
        <v/>
      </c>
      <c r="M663" s="35" t="str">
        <f>IF(E663="","",VLOOKUP(W663,図書名リスト!A:W,14,0))</f>
        <v/>
      </c>
      <c r="N663" s="36" t="str">
        <f>IF(E663="","",VLOOKUP(W663,図書名リスト!A:W,17,0))</f>
        <v/>
      </c>
      <c r="O663" s="5" t="str">
        <f>IF(E663="","",VLOOKUP(W663,図書名リスト!A:W,21,0))</f>
        <v/>
      </c>
      <c r="P663" s="5" t="str">
        <f>IF(E663="","",VLOOKUP(W663,図書名リスト!A:W,19,0))</f>
        <v/>
      </c>
      <c r="Q663" s="5" t="str">
        <f>IF(E663="","",VLOOKUP(W663,図書名リスト!A:W,20,0))</f>
        <v/>
      </c>
      <c r="R663" s="5" t="str">
        <f>IF(E663="","",VLOOKUP(W663,図書名リスト!A:W,22,0))</f>
        <v/>
      </c>
      <c r="S663" s="27" t="str">
        <f t="shared" si="98"/>
        <v xml:space="preserve"> </v>
      </c>
      <c r="T663" s="27" t="str">
        <f t="shared" si="99"/>
        <v>　</v>
      </c>
      <c r="U663" s="27" t="str">
        <f t="shared" si="100"/>
        <v xml:space="preserve"> </v>
      </c>
      <c r="V663" s="27">
        <f t="shared" si="101"/>
        <v>0</v>
      </c>
      <c r="W663" s="27" t="str">
        <f t="shared" si="102"/>
        <v/>
      </c>
      <c r="Z663" s="1" t="str">
        <f t="shared" si="94"/>
        <v/>
      </c>
      <c r="AA663" s="1" t="str">
        <f t="shared" si="95"/>
        <v/>
      </c>
      <c r="AB663" s="1" t="str">
        <f t="shared" si="96"/>
        <v/>
      </c>
      <c r="AC663" s="1" t="str">
        <f t="shared" si="97"/>
        <v/>
      </c>
    </row>
    <row r="664" spans="2:29" ht="57" customHeight="1" x14ac:dyDescent="0.2">
      <c r="B664" s="31"/>
      <c r="C664" s="7"/>
      <c r="D664" s="7"/>
      <c r="E664" s="32"/>
      <c r="F664" s="33"/>
      <c r="G664" s="31"/>
      <c r="H664" s="6" t="str">
        <f>IF(E664="","",VLOOKUP(E664,各種マスタ!A:C,2,0))</f>
        <v/>
      </c>
      <c r="I664" s="34" t="str">
        <f>IF(E664="","",VLOOKUP(W664,図書名リスト!A:W,5,0))</f>
        <v/>
      </c>
      <c r="J664" s="34" t="str">
        <f>IF(E664="","",VLOOKUP(W664,図書名リスト!A:W,9,0))</f>
        <v/>
      </c>
      <c r="K664" s="34" t="str">
        <f>IF(E664="","",VLOOKUP(W664,図書名リスト!A:W,23,0))</f>
        <v/>
      </c>
      <c r="L664" s="5" t="str">
        <f>IF(E664="","",VLOOKUP(W664,図書名リスト!A:W,11,0))</f>
        <v/>
      </c>
      <c r="M664" s="35" t="str">
        <f>IF(E664="","",VLOOKUP(W664,図書名リスト!A:W,14,0))</f>
        <v/>
      </c>
      <c r="N664" s="36" t="str">
        <f>IF(E664="","",VLOOKUP(W664,図書名リスト!A:W,17,0))</f>
        <v/>
      </c>
      <c r="O664" s="5" t="str">
        <f>IF(E664="","",VLOOKUP(W664,図書名リスト!A:W,21,0))</f>
        <v/>
      </c>
      <c r="P664" s="5" t="str">
        <f>IF(E664="","",VLOOKUP(W664,図書名リスト!A:W,19,0))</f>
        <v/>
      </c>
      <c r="Q664" s="5" t="str">
        <f>IF(E664="","",VLOOKUP(W664,図書名リスト!A:W,20,0))</f>
        <v/>
      </c>
      <c r="R664" s="5" t="str">
        <f>IF(E664="","",VLOOKUP(W664,図書名リスト!A:W,22,0))</f>
        <v/>
      </c>
      <c r="S664" s="27" t="str">
        <f t="shared" si="98"/>
        <v xml:space="preserve"> </v>
      </c>
      <c r="T664" s="27" t="str">
        <f t="shared" si="99"/>
        <v>　</v>
      </c>
      <c r="U664" s="27" t="str">
        <f t="shared" si="100"/>
        <v xml:space="preserve"> </v>
      </c>
      <c r="V664" s="27">
        <f t="shared" si="101"/>
        <v>0</v>
      </c>
      <c r="W664" s="27" t="str">
        <f t="shared" si="102"/>
        <v/>
      </c>
      <c r="Z664" s="1" t="str">
        <f t="shared" si="94"/>
        <v/>
      </c>
      <c r="AA664" s="1" t="str">
        <f t="shared" si="95"/>
        <v/>
      </c>
      <c r="AB664" s="1" t="str">
        <f t="shared" si="96"/>
        <v/>
      </c>
      <c r="AC664" s="1" t="str">
        <f t="shared" si="97"/>
        <v/>
      </c>
    </row>
    <row r="665" spans="2:29" ht="57" customHeight="1" x14ac:dyDescent="0.2">
      <c r="B665" s="31"/>
      <c r="C665" s="7"/>
      <c r="D665" s="7"/>
      <c r="E665" s="32"/>
      <c r="F665" s="33"/>
      <c r="G665" s="31"/>
      <c r="H665" s="6" t="str">
        <f>IF(E665="","",VLOOKUP(E665,各種マスタ!A:C,2,0))</f>
        <v/>
      </c>
      <c r="I665" s="34" t="str">
        <f>IF(E665="","",VLOOKUP(W665,図書名リスト!A:W,5,0))</f>
        <v/>
      </c>
      <c r="J665" s="34" t="str">
        <f>IF(E665="","",VLOOKUP(W665,図書名リスト!A:W,9,0))</f>
        <v/>
      </c>
      <c r="K665" s="34" t="str">
        <f>IF(E665="","",VLOOKUP(W665,図書名リスト!A:W,23,0))</f>
        <v/>
      </c>
      <c r="L665" s="5" t="str">
        <f>IF(E665="","",VLOOKUP(W665,図書名リスト!A:W,11,0))</f>
        <v/>
      </c>
      <c r="M665" s="35" t="str">
        <f>IF(E665="","",VLOOKUP(W665,図書名リスト!A:W,14,0))</f>
        <v/>
      </c>
      <c r="N665" s="36" t="str">
        <f>IF(E665="","",VLOOKUP(W665,図書名リスト!A:W,17,0))</f>
        <v/>
      </c>
      <c r="O665" s="5" t="str">
        <f>IF(E665="","",VLOOKUP(W665,図書名リスト!A:W,21,0))</f>
        <v/>
      </c>
      <c r="P665" s="5" t="str">
        <f>IF(E665="","",VLOOKUP(W665,図書名リスト!A:W,19,0))</f>
        <v/>
      </c>
      <c r="Q665" s="5" t="str">
        <f>IF(E665="","",VLOOKUP(W665,図書名リスト!A:W,20,0))</f>
        <v/>
      </c>
      <c r="R665" s="5" t="str">
        <f>IF(E665="","",VLOOKUP(W665,図書名リスト!A:W,22,0))</f>
        <v/>
      </c>
      <c r="S665" s="27" t="str">
        <f t="shared" si="98"/>
        <v xml:space="preserve"> </v>
      </c>
      <c r="T665" s="27" t="str">
        <f t="shared" si="99"/>
        <v>　</v>
      </c>
      <c r="U665" s="27" t="str">
        <f t="shared" si="100"/>
        <v xml:space="preserve"> </v>
      </c>
      <c r="V665" s="27">
        <f t="shared" si="101"/>
        <v>0</v>
      </c>
      <c r="W665" s="27" t="str">
        <f t="shared" si="102"/>
        <v/>
      </c>
      <c r="Z665" s="1" t="str">
        <f t="shared" si="94"/>
        <v/>
      </c>
      <c r="AA665" s="1" t="str">
        <f t="shared" si="95"/>
        <v/>
      </c>
      <c r="AB665" s="1" t="str">
        <f t="shared" si="96"/>
        <v/>
      </c>
      <c r="AC665" s="1" t="str">
        <f t="shared" si="97"/>
        <v/>
      </c>
    </row>
    <row r="666" spans="2:29" ht="57" customHeight="1" x14ac:dyDescent="0.2">
      <c r="B666" s="31"/>
      <c r="C666" s="7"/>
      <c r="D666" s="7"/>
      <c r="E666" s="32"/>
      <c r="F666" s="33"/>
      <c r="G666" s="31"/>
      <c r="H666" s="6" t="str">
        <f>IF(E666="","",VLOOKUP(E666,各種マスタ!A:C,2,0))</f>
        <v/>
      </c>
      <c r="I666" s="34" t="str">
        <f>IF(E666="","",VLOOKUP(W666,図書名リスト!A:W,5,0))</f>
        <v/>
      </c>
      <c r="J666" s="34" t="str">
        <f>IF(E666="","",VLOOKUP(W666,図書名リスト!A:W,9,0))</f>
        <v/>
      </c>
      <c r="K666" s="34" t="str">
        <f>IF(E666="","",VLOOKUP(W666,図書名リスト!A:W,23,0))</f>
        <v/>
      </c>
      <c r="L666" s="5" t="str">
        <f>IF(E666="","",VLOOKUP(W666,図書名リスト!A:W,11,0))</f>
        <v/>
      </c>
      <c r="M666" s="35" t="str">
        <f>IF(E666="","",VLOOKUP(W666,図書名リスト!A:W,14,0))</f>
        <v/>
      </c>
      <c r="N666" s="36" t="str">
        <f>IF(E666="","",VLOOKUP(W666,図書名リスト!A:W,17,0))</f>
        <v/>
      </c>
      <c r="O666" s="5" t="str">
        <f>IF(E666="","",VLOOKUP(W666,図書名リスト!A:W,21,0))</f>
        <v/>
      </c>
      <c r="P666" s="5" t="str">
        <f>IF(E666="","",VLOOKUP(W666,図書名リスト!A:W,19,0))</f>
        <v/>
      </c>
      <c r="Q666" s="5" t="str">
        <f>IF(E666="","",VLOOKUP(W666,図書名リスト!A:W,20,0))</f>
        <v/>
      </c>
      <c r="R666" s="5" t="str">
        <f>IF(E666="","",VLOOKUP(W666,図書名リスト!A:W,22,0))</f>
        <v/>
      </c>
      <c r="S666" s="27" t="str">
        <f t="shared" si="98"/>
        <v xml:space="preserve"> </v>
      </c>
      <c r="T666" s="27" t="str">
        <f t="shared" si="99"/>
        <v>　</v>
      </c>
      <c r="U666" s="27" t="str">
        <f t="shared" si="100"/>
        <v xml:space="preserve"> </v>
      </c>
      <c r="V666" s="27">
        <f t="shared" si="101"/>
        <v>0</v>
      </c>
      <c r="W666" s="27" t="str">
        <f t="shared" si="102"/>
        <v/>
      </c>
      <c r="Z666" s="1" t="str">
        <f t="shared" si="94"/>
        <v/>
      </c>
      <c r="AA666" s="1" t="str">
        <f t="shared" si="95"/>
        <v/>
      </c>
      <c r="AB666" s="1" t="str">
        <f t="shared" si="96"/>
        <v/>
      </c>
      <c r="AC666" s="1" t="str">
        <f t="shared" si="97"/>
        <v/>
      </c>
    </row>
    <row r="667" spans="2:29" ht="57" customHeight="1" x14ac:dyDescent="0.2">
      <c r="B667" s="31"/>
      <c r="C667" s="7"/>
      <c r="D667" s="7"/>
      <c r="E667" s="32"/>
      <c r="F667" s="33"/>
      <c r="G667" s="31"/>
      <c r="H667" s="6" t="str">
        <f>IF(E667="","",VLOOKUP(E667,各種マスタ!A:C,2,0))</f>
        <v/>
      </c>
      <c r="I667" s="34" t="str">
        <f>IF(E667="","",VLOOKUP(W667,図書名リスト!A:W,5,0))</f>
        <v/>
      </c>
      <c r="J667" s="34" t="str">
        <f>IF(E667="","",VLOOKUP(W667,図書名リスト!A:W,9,0))</f>
        <v/>
      </c>
      <c r="K667" s="34" t="str">
        <f>IF(E667="","",VLOOKUP(W667,図書名リスト!A:W,23,0))</f>
        <v/>
      </c>
      <c r="L667" s="5" t="str">
        <f>IF(E667="","",VLOOKUP(W667,図書名リスト!A:W,11,0))</f>
        <v/>
      </c>
      <c r="M667" s="35" t="str">
        <f>IF(E667="","",VLOOKUP(W667,図書名リスト!A:W,14,0))</f>
        <v/>
      </c>
      <c r="N667" s="36" t="str">
        <f>IF(E667="","",VLOOKUP(W667,図書名リスト!A:W,17,0))</f>
        <v/>
      </c>
      <c r="O667" s="5" t="str">
        <f>IF(E667="","",VLOOKUP(W667,図書名リスト!A:W,21,0))</f>
        <v/>
      </c>
      <c r="P667" s="5" t="str">
        <f>IF(E667="","",VLOOKUP(W667,図書名リスト!A:W,19,0))</f>
        <v/>
      </c>
      <c r="Q667" s="5" t="str">
        <f>IF(E667="","",VLOOKUP(W667,図書名リスト!A:W,20,0))</f>
        <v/>
      </c>
      <c r="R667" s="5" t="str">
        <f>IF(E667="","",VLOOKUP(W667,図書名リスト!A:W,22,0))</f>
        <v/>
      </c>
      <c r="S667" s="27" t="str">
        <f t="shared" si="98"/>
        <v xml:space="preserve"> </v>
      </c>
      <c r="T667" s="27" t="str">
        <f t="shared" si="99"/>
        <v>　</v>
      </c>
      <c r="U667" s="27" t="str">
        <f t="shared" si="100"/>
        <v xml:space="preserve"> </v>
      </c>
      <c r="V667" s="27">
        <f t="shared" si="101"/>
        <v>0</v>
      </c>
      <c r="W667" s="27" t="str">
        <f t="shared" si="102"/>
        <v/>
      </c>
      <c r="Z667" s="1" t="str">
        <f t="shared" si="94"/>
        <v/>
      </c>
      <c r="AA667" s="1" t="str">
        <f t="shared" si="95"/>
        <v/>
      </c>
      <c r="AB667" s="1" t="str">
        <f t="shared" si="96"/>
        <v/>
      </c>
      <c r="AC667" s="1" t="str">
        <f t="shared" si="97"/>
        <v/>
      </c>
    </row>
    <row r="668" spans="2:29" ht="57" customHeight="1" x14ac:dyDescent="0.2">
      <c r="B668" s="31"/>
      <c r="C668" s="7"/>
      <c r="D668" s="7"/>
      <c r="E668" s="32"/>
      <c r="F668" s="33"/>
      <c r="G668" s="31"/>
      <c r="H668" s="6" t="str">
        <f>IF(E668="","",VLOOKUP(E668,各種マスタ!A:C,2,0))</f>
        <v/>
      </c>
      <c r="I668" s="34" t="str">
        <f>IF(E668="","",VLOOKUP(W668,図書名リスト!A:W,5,0))</f>
        <v/>
      </c>
      <c r="J668" s="34" t="str">
        <f>IF(E668="","",VLOOKUP(W668,図書名リスト!A:W,9,0))</f>
        <v/>
      </c>
      <c r="K668" s="34" t="str">
        <f>IF(E668="","",VLOOKUP(W668,図書名リスト!A:W,23,0))</f>
        <v/>
      </c>
      <c r="L668" s="5" t="str">
        <f>IF(E668="","",VLOOKUP(W668,図書名リスト!A:W,11,0))</f>
        <v/>
      </c>
      <c r="M668" s="35" t="str">
        <f>IF(E668="","",VLOOKUP(W668,図書名リスト!A:W,14,0))</f>
        <v/>
      </c>
      <c r="N668" s="36" t="str">
        <f>IF(E668="","",VLOOKUP(W668,図書名リスト!A:W,17,0))</f>
        <v/>
      </c>
      <c r="O668" s="5" t="str">
        <f>IF(E668="","",VLOOKUP(W668,図書名リスト!A:W,21,0))</f>
        <v/>
      </c>
      <c r="P668" s="5" t="str">
        <f>IF(E668="","",VLOOKUP(W668,図書名リスト!A:W,19,0))</f>
        <v/>
      </c>
      <c r="Q668" s="5" t="str">
        <f>IF(E668="","",VLOOKUP(W668,図書名リスト!A:W,20,0))</f>
        <v/>
      </c>
      <c r="R668" s="5" t="str">
        <f>IF(E668="","",VLOOKUP(W668,図書名リスト!A:W,22,0))</f>
        <v/>
      </c>
      <c r="S668" s="27" t="str">
        <f t="shared" si="98"/>
        <v xml:space="preserve"> </v>
      </c>
      <c r="T668" s="27" t="str">
        <f t="shared" si="99"/>
        <v>　</v>
      </c>
      <c r="U668" s="27" t="str">
        <f t="shared" si="100"/>
        <v xml:space="preserve"> </v>
      </c>
      <c r="V668" s="27">
        <f t="shared" si="101"/>
        <v>0</v>
      </c>
      <c r="W668" s="27" t="str">
        <f t="shared" si="102"/>
        <v/>
      </c>
      <c r="Z668" s="1" t="str">
        <f t="shared" si="94"/>
        <v/>
      </c>
      <c r="AA668" s="1" t="str">
        <f t="shared" si="95"/>
        <v/>
      </c>
      <c r="AB668" s="1" t="str">
        <f t="shared" si="96"/>
        <v/>
      </c>
      <c r="AC668" s="1" t="str">
        <f t="shared" si="97"/>
        <v/>
      </c>
    </row>
    <row r="669" spans="2:29" ht="57" customHeight="1" x14ac:dyDescent="0.2">
      <c r="B669" s="31"/>
      <c r="C669" s="7"/>
      <c r="D669" s="7"/>
      <c r="E669" s="32"/>
      <c r="F669" s="33"/>
      <c r="G669" s="31"/>
      <c r="H669" s="6" t="str">
        <f>IF(E669="","",VLOOKUP(E669,各種マスタ!A:C,2,0))</f>
        <v/>
      </c>
      <c r="I669" s="34" t="str">
        <f>IF(E669="","",VLOOKUP(W669,図書名リスト!A:W,5,0))</f>
        <v/>
      </c>
      <c r="J669" s="34" t="str">
        <f>IF(E669="","",VLOOKUP(W669,図書名リスト!A:W,9,0))</f>
        <v/>
      </c>
      <c r="K669" s="34" t="str">
        <f>IF(E669="","",VLOOKUP(W669,図書名リスト!A:W,23,0))</f>
        <v/>
      </c>
      <c r="L669" s="5" t="str">
        <f>IF(E669="","",VLOOKUP(W669,図書名リスト!A:W,11,0))</f>
        <v/>
      </c>
      <c r="M669" s="35" t="str">
        <f>IF(E669="","",VLOOKUP(W669,図書名リスト!A:W,14,0))</f>
        <v/>
      </c>
      <c r="N669" s="36" t="str">
        <f>IF(E669="","",VLOOKUP(W669,図書名リスト!A:W,17,0))</f>
        <v/>
      </c>
      <c r="O669" s="5" t="str">
        <f>IF(E669="","",VLOOKUP(W669,図書名リスト!A:W,21,0))</f>
        <v/>
      </c>
      <c r="P669" s="5" t="str">
        <f>IF(E669="","",VLOOKUP(W669,図書名リスト!A:W,19,0))</f>
        <v/>
      </c>
      <c r="Q669" s="5" t="str">
        <f>IF(E669="","",VLOOKUP(W669,図書名リスト!A:W,20,0))</f>
        <v/>
      </c>
      <c r="R669" s="5" t="str">
        <f>IF(E669="","",VLOOKUP(W669,図書名リスト!A:W,22,0))</f>
        <v/>
      </c>
      <c r="S669" s="27" t="str">
        <f t="shared" si="98"/>
        <v xml:space="preserve"> </v>
      </c>
      <c r="T669" s="27" t="str">
        <f t="shared" si="99"/>
        <v>　</v>
      </c>
      <c r="U669" s="27" t="str">
        <f t="shared" si="100"/>
        <v xml:space="preserve"> </v>
      </c>
      <c r="V669" s="27">
        <f t="shared" si="101"/>
        <v>0</v>
      </c>
      <c r="W669" s="27" t="str">
        <f t="shared" si="102"/>
        <v/>
      </c>
      <c r="Z669" s="1" t="str">
        <f t="shared" si="94"/>
        <v/>
      </c>
      <c r="AA669" s="1" t="str">
        <f t="shared" si="95"/>
        <v/>
      </c>
      <c r="AB669" s="1" t="str">
        <f t="shared" si="96"/>
        <v/>
      </c>
      <c r="AC669" s="1" t="str">
        <f t="shared" si="97"/>
        <v/>
      </c>
    </row>
    <row r="670" spans="2:29" ht="57" customHeight="1" x14ac:dyDescent="0.2">
      <c r="B670" s="31"/>
      <c r="C670" s="7"/>
      <c r="D670" s="7"/>
      <c r="E670" s="32"/>
      <c r="F670" s="33"/>
      <c r="G670" s="31"/>
      <c r="H670" s="6" t="str">
        <f>IF(E670="","",VLOOKUP(E670,各種マスタ!A:C,2,0))</f>
        <v/>
      </c>
      <c r="I670" s="34" t="str">
        <f>IF(E670="","",VLOOKUP(W670,図書名リスト!A:W,5,0))</f>
        <v/>
      </c>
      <c r="J670" s="34" t="str">
        <f>IF(E670="","",VLOOKUP(W670,図書名リスト!A:W,9,0))</f>
        <v/>
      </c>
      <c r="K670" s="34" t="str">
        <f>IF(E670="","",VLOOKUP(W670,図書名リスト!A:W,23,0))</f>
        <v/>
      </c>
      <c r="L670" s="5" t="str">
        <f>IF(E670="","",VLOOKUP(W670,図書名リスト!A:W,11,0))</f>
        <v/>
      </c>
      <c r="M670" s="35" t="str">
        <f>IF(E670="","",VLOOKUP(W670,図書名リスト!A:W,14,0))</f>
        <v/>
      </c>
      <c r="N670" s="36" t="str">
        <f>IF(E670="","",VLOOKUP(W670,図書名リスト!A:W,17,0))</f>
        <v/>
      </c>
      <c r="O670" s="5" t="str">
        <f>IF(E670="","",VLOOKUP(W670,図書名リスト!A:W,21,0))</f>
        <v/>
      </c>
      <c r="P670" s="5" t="str">
        <f>IF(E670="","",VLOOKUP(W670,図書名リスト!A:W,19,0))</f>
        <v/>
      </c>
      <c r="Q670" s="5" t="str">
        <f>IF(E670="","",VLOOKUP(W670,図書名リスト!A:W,20,0))</f>
        <v/>
      </c>
      <c r="R670" s="5" t="str">
        <f>IF(E670="","",VLOOKUP(W670,図書名リスト!A:W,22,0))</f>
        <v/>
      </c>
      <c r="S670" s="27" t="str">
        <f t="shared" si="98"/>
        <v xml:space="preserve"> </v>
      </c>
      <c r="T670" s="27" t="str">
        <f t="shared" si="99"/>
        <v>　</v>
      </c>
      <c r="U670" s="27" t="str">
        <f t="shared" si="100"/>
        <v xml:space="preserve"> </v>
      </c>
      <c r="V670" s="27">
        <f t="shared" si="101"/>
        <v>0</v>
      </c>
      <c r="W670" s="27" t="str">
        <f t="shared" si="102"/>
        <v/>
      </c>
      <c r="Z670" s="1" t="str">
        <f t="shared" si="94"/>
        <v/>
      </c>
      <c r="AA670" s="1" t="str">
        <f t="shared" si="95"/>
        <v/>
      </c>
      <c r="AB670" s="1" t="str">
        <f t="shared" si="96"/>
        <v/>
      </c>
      <c r="AC670" s="1" t="str">
        <f t="shared" si="97"/>
        <v/>
      </c>
    </row>
    <row r="671" spans="2:29" ht="57" customHeight="1" x14ac:dyDescent="0.2">
      <c r="B671" s="31"/>
      <c r="C671" s="7"/>
      <c r="D671" s="7"/>
      <c r="E671" s="32"/>
      <c r="F671" s="33"/>
      <c r="G671" s="31"/>
      <c r="H671" s="6" t="str">
        <f>IF(E671="","",VLOOKUP(E671,各種マスタ!A:C,2,0))</f>
        <v/>
      </c>
      <c r="I671" s="34" t="str">
        <f>IF(E671="","",VLOOKUP(W671,図書名リスト!A:W,5,0))</f>
        <v/>
      </c>
      <c r="J671" s="34" t="str">
        <f>IF(E671="","",VLOOKUP(W671,図書名リスト!A:W,9,0))</f>
        <v/>
      </c>
      <c r="K671" s="34" t="str">
        <f>IF(E671="","",VLOOKUP(W671,図書名リスト!A:W,23,0))</f>
        <v/>
      </c>
      <c r="L671" s="5" t="str">
        <f>IF(E671="","",VLOOKUP(W671,図書名リスト!A:W,11,0))</f>
        <v/>
      </c>
      <c r="M671" s="35" t="str">
        <f>IF(E671="","",VLOOKUP(W671,図書名リスト!A:W,14,0))</f>
        <v/>
      </c>
      <c r="N671" s="36" t="str">
        <f>IF(E671="","",VLOOKUP(W671,図書名リスト!A:W,17,0))</f>
        <v/>
      </c>
      <c r="O671" s="5" t="str">
        <f>IF(E671="","",VLOOKUP(W671,図書名リスト!A:W,21,0))</f>
        <v/>
      </c>
      <c r="P671" s="5" t="str">
        <f>IF(E671="","",VLOOKUP(W671,図書名リスト!A:W,19,0))</f>
        <v/>
      </c>
      <c r="Q671" s="5" t="str">
        <f>IF(E671="","",VLOOKUP(W671,図書名リスト!A:W,20,0))</f>
        <v/>
      </c>
      <c r="R671" s="5" t="str">
        <f>IF(E671="","",VLOOKUP(W671,図書名リスト!A:W,22,0))</f>
        <v/>
      </c>
      <c r="S671" s="27" t="str">
        <f t="shared" si="98"/>
        <v xml:space="preserve"> </v>
      </c>
      <c r="T671" s="27" t="str">
        <f t="shared" si="99"/>
        <v>　</v>
      </c>
      <c r="U671" s="27" t="str">
        <f t="shared" si="100"/>
        <v xml:space="preserve"> </v>
      </c>
      <c r="V671" s="27">
        <f t="shared" si="101"/>
        <v>0</v>
      </c>
      <c r="W671" s="27" t="str">
        <f t="shared" si="102"/>
        <v/>
      </c>
      <c r="Z671" s="1" t="str">
        <f t="shared" si="94"/>
        <v/>
      </c>
      <c r="AA671" s="1" t="str">
        <f t="shared" si="95"/>
        <v/>
      </c>
      <c r="AB671" s="1" t="str">
        <f t="shared" si="96"/>
        <v/>
      </c>
      <c r="AC671" s="1" t="str">
        <f t="shared" si="97"/>
        <v/>
      </c>
    </row>
    <row r="672" spans="2:29" ht="57" customHeight="1" x14ac:dyDescent="0.2">
      <c r="B672" s="31"/>
      <c r="C672" s="7"/>
      <c r="D672" s="7"/>
      <c r="E672" s="32"/>
      <c r="F672" s="33"/>
      <c r="G672" s="31"/>
      <c r="H672" s="6" t="str">
        <f>IF(E672="","",VLOOKUP(E672,各種マスタ!A:C,2,0))</f>
        <v/>
      </c>
      <c r="I672" s="34" t="str">
        <f>IF(E672="","",VLOOKUP(W672,図書名リスト!A:W,5,0))</f>
        <v/>
      </c>
      <c r="J672" s="34" t="str">
        <f>IF(E672="","",VLOOKUP(W672,図書名リスト!A:W,9,0))</f>
        <v/>
      </c>
      <c r="K672" s="34" t="str">
        <f>IF(E672="","",VLOOKUP(W672,図書名リスト!A:W,23,0))</f>
        <v/>
      </c>
      <c r="L672" s="5" t="str">
        <f>IF(E672="","",VLOOKUP(W672,図書名リスト!A:W,11,0))</f>
        <v/>
      </c>
      <c r="M672" s="35" t="str">
        <f>IF(E672="","",VLOOKUP(W672,図書名リスト!A:W,14,0))</f>
        <v/>
      </c>
      <c r="N672" s="36" t="str">
        <f>IF(E672="","",VLOOKUP(W672,図書名リスト!A:W,17,0))</f>
        <v/>
      </c>
      <c r="O672" s="5" t="str">
        <f>IF(E672="","",VLOOKUP(W672,図書名リスト!A:W,21,0))</f>
        <v/>
      </c>
      <c r="P672" s="5" t="str">
        <f>IF(E672="","",VLOOKUP(W672,図書名リスト!A:W,19,0))</f>
        <v/>
      </c>
      <c r="Q672" s="5" t="str">
        <f>IF(E672="","",VLOOKUP(W672,図書名リスト!A:W,20,0))</f>
        <v/>
      </c>
      <c r="R672" s="5" t="str">
        <f>IF(E672="","",VLOOKUP(W672,図書名リスト!A:W,22,0))</f>
        <v/>
      </c>
      <c r="S672" s="27" t="str">
        <f t="shared" si="98"/>
        <v xml:space="preserve"> </v>
      </c>
      <c r="T672" s="27" t="str">
        <f t="shared" si="99"/>
        <v>　</v>
      </c>
      <c r="U672" s="27" t="str">
        <f t="shared" si="100"/>
        <v xml:space="preserve"> </v>
      </c>
      <c r="V672" s="27">
        <f t="shared" si="101"/>
        <v>0</v>
      </c>
      <c r="W672" s="27" t="str">
        <f t="shared" si="102"/>
        <v/>
      </c>
      <c r="Z672" s="1" t="str">
        <f t="shared" si="94"/>
        <v/>
      </c>
      <c r="AA672" s="1" t="str">
        <f t="shared" si="95"/>
        <v/>
      </c>
      <c r="AB672" s="1" t="str">
        <f t="shared" si="96"/>
        <v/>
      </c>
      <c r="AC672" s="1" t="str">
        <f t="shared" si="97"/>
        <v/>
      </c>
    </row>
    <row r="673" spans="2:29" ht="57" customHeight="1" x14ac:dyDescent="0.2">
      <c r="B673" s="31"/>
      <c r="C673" s="7"/>
      <c r="D673" s="7"/>
      <c r="E673" s="32"/>
      <c r="F673" s="33"/>
      <c r="G673" s="31"/>
      <c r="H673" s="6" t="str">
        <f>IF(E673="","",VLOOKUP(E673,各種マスタ!A:C,2,0))</f>
        <v/>
      </c>
      <c r="I673" s="34" t="str">
        <f>IF(E673="","",VLOOKUP(W673,図書名リスト!A:W,5,0))</f>
        <v/>
      </c>
      <c r="J673" s="34" t="str">
        <f>IF(E673="","",VLOOKUP(W673,図書名リスト!A:W,9,0))</f>
        <v/>
      </c>
      <c r="K673" s="34" t="str">
        <f>IF(E673="","",VLOOKUP(W673,図書名リスト!A:W,23,0))</f>
        <v/>
      </c>
      <c r="L673" s="5" t="str">
        <f>IF(E673="","",VLOOKUP(W673,図書名リスト!A:W,11,0))</f>
        <v/>
      </c>
      <c r="M673" s="35" t="str">
        <f>IF(E673="","",VLOOKUP(W673,図書名リスト!A:W,14,0))</f>
        <v/>
      </c>
      <c r="N673" s="36" t="str">
        <f>IF(E673="","",VLOOKUP(W673,図書名リスト!A:W,17,0))</f>
        <v/>
      </c>
      <c r="O673" s="5" t="str">
        <f>IF(E673="","",VLOOKUP(W673,図書名リスト!A:W,21,0))</f>
        <v/>
      </c>
      <c r="P673" s="5" t="str">
        <f>IF(E673="","",VLOOKUP(W673,図書名リスト!A:W,19,0))</f>
        <v/>
      </c>
      <c r="Q673" s="5" t="str">
        <f>IF(E673="","",VLOOKUP(W673,図書名リスト!A:W,20,0))</f>
        <v/>
      </c>
      <c r="R673" s="5" t="str">
        <f>IF(E673="","",VLOOKUP(W673,図書名リスト!A:W,22,0))</f>
        <v/>
      </c>
      <c r="S673" s="27" t="str">
        <f t="shared" si="98"/>
        <v xml:space="preserve"> </v>
      </c>
      <c r="T673" s="27" t="str">
        <f t="shared" si="99"/>
        <v>　</v>
      </c>
      <c r="U673" s="27" t="str">
        <f t="shared" si="100"/>
        <v xml:space="preserve"> </v>
      </c>
      <c r="V673" s="27">
        <f t="shared" si="101"/>
        <v>0</v>
      </c>
      <c r="W673" s="27" t="str">
        <f t="shared" si="102"/>
        <v/>
      </c>
      <c r="Z673" s="1" t="str">
        <f t="shared" si="94"/>
        <v/>
      </c>
      <c r="AA673" s="1" t="str">
        <f t="shared" si="95"/>
        <v/>
      </c>
      <c r="AB673" s="1" t="str">
        <f t="shared" si="96"/>
        <v/>
      </c>
      <c r="AC673" s="1" t="str">
        <f t="shared" si="97"/>
        <v/>
      </c>
    </row>
    <row r="674" spans="2:29" ht="57" customHeight="1" x14ac:dyDescent="0.2">
      <c r="B674" s="31"/>
      <c r="C674" s="7"/>
      <c r="D674" s="7"/>
      <c r="E674" s="32"/>
      <c r="F674" s="33"/>
      <c r="G674" s="31"/>
      <c r="H674" s="6" t="str">
        <f>IF(E674="","",VLOOKUP(E674,各種マスタ!A:C,2,0))</f>
        <v/>
      </c>
      <c r="I674" s="34" t="str">
        <f>IF(E674="","",VLOOKUP(W674,図書名リスト!A:W,5,0))</f>
        <v/>
      </c>
      <c r="J674" s="34" t="str">
        <f>IF(E674="","",VLOOKUP(W674,図書名リスト!A:W,9,0))</f>
        <v/>
      </c>
      <c r="K674" s="34" t="str">
        <f>IF(E674="","",VLOOKUP(W674,図書名リスト!A:W,23,0))</f>
        <v/>
      </c>
      <c r="L674" s="5" t="str">
        <f>IF(E674="","",VLOOKUP(W674,図書名リスト!A:W,11,0))</f>
        <v/>
      </c>
      <c r="M674" s="35" t="str">
        <f>IF(E674="","",VLOOKUP(W674,図書名リスト!A:W,14,0))</f>
        <v/>
      </c>
      <c r="N674" s="36" t="str">
        <f>IF(E674="","",VLOOKUP(W674,図書名リスト!A:W,17,0))</f>
        <v/>
      </c>
      <c r="O674" s="5" t="str">
        <f>IF(E674="","",VLOOKUP(W674,図書名リスト!A:W,21,0))</f>
        <v/>
      </c>
      <c r="P674" s="5" t="str">
        <f>IF(E674="","",VLOOKUP(W674,図書名リスト!A:W,19,0))</f>
        <v/>
      </c>
      <c r="Q674" s="5" t="str">
        <f>IF(E674="","",VLOOKUP(W674,図書名リスト!A:W,20,0))</f>
        <v/>
      </c>
      <c r="R674" s="5" t="str">
        <f>IF(E674="","",VLOOKUP(W674,図書名リスト!A:W,22,0))</f>
        <v/>
      </c>
      <c r="S674" s="27" t="str">
        <f t="shared" si="98"/>
        <v xml:space="preserve"> </v>
      </c>
      <c r="T674" s="27" t="str">
        <f t="shared" si="99"/>
        <v>　</v>
      </c>
      <c r="U674" s="27" t="str">
        <f t="shared" si="100"/>
        <v xml:space="preserve"> </v>
      </c>
      <c r="V674" s="27">
        <f t="shared" si="101"/>
        <v>0</v>
      </c>
      <c r="W674" s="27" t="str">
        <f t="shared" si="102"/>
        <v/>
      </c>
      <c r="Z674" s="1" t="str">
        <f t="shared" si="94"/>
        <v/>
      </c>
      <c r="AA674" s="1" t="str">
        <f t="shared" si="95"/>
        <v/>
      </c>
      <c r="AB674" s="1" t="str">
        <f t="shared" si="96"/>
        <v/>
      </c>
      <c r="AC674" s="1" t="str">
        <f t="shared" si="97"/>
        <v/>
      </c>
    </row>
    <row r="675" spans="2:29" ht="57" customHeight="1" x14ac:dyDescent="0.2">
      <c r="B675" s="31"/>
      <c r="C675" s="7"/>
      <c r="D675" s="7"/>
      <c r="E675" s="32"/>
      <c r="F675" s="33"/>
      <c r="G675" s="31"/>
      <c r="H675" s="6" t="str">
        <f>IF(E675="","",VLOOKUP(E675,各種マスタ!A:C,2,0))</f>
        <v/>
      </c>
      <c r="I675" s="34" t="str">
        <f>IF(E675="","",VLOOKUP(W675,図書名リスト!A:W,5,0))</f>
        <v/>
      </c>
      <c r="J675" s="34" t="str">
        <f>IF(E675="","",VLOOKUP(W675,図書名リスト!A:W,9,0))</f>
        <v/>
      </c>
      <c r="K675" s="34" t="str">
        <f>IF(E675="","",VLOOKUP(W675,図書名リスト!A:W,23,0))</f>
        <v/>
      </c>
      <c r="L675" s="5" t="str">
        <f>IF(E675="","",VLOOKUP(W675,図書名リスト!A:W,11,0))</f>
        <v/>
      </c>
      <c r="M675" s="35" t="str">
        <f>IF(E675="","",VLOOKUP(W675,図書名リスト!A:W,14,0))</f>
        <v/>
      </c>
      <c r="N675" s="36" t="str">
        <f>IF(E675="","",VLOOKUP(W675,図書名リスト!A:W,17,0))</f>
        <v/>
      </c>
      <c r="O675" s="5" t="str">
        <f>IF(E675="","",VLOOKUP(W675,図書名リスト!A:W,21,0))</f>
        <v/>
      </c>
      <c r="P675" s="5" t="str">
        <f>IF(E675="","",VLOOKUP(W675,図書名リスト!A:W,19,0))</f>
        <v/>
      </c>
      <c r="Q675" s="5" t="str">
        <f>IF(E675="","",VLOOKUP(W675,図書名リスト!A:W,20,0))</f>
        <v/>
      </c>
      <c r="R675" s="5" t="str">
        <f>IF(E675="","",VLOOKUP(W675,図書名リスト!A:W,22,0))</f>
        <v/>
      </c>
      <c r="S675" s="27" t="str">
        <f t="shared" si="98"/>
        <v xml:space="preserve"> </v>
      </c>
      <c r="T675" s="27" t="str">
        <f t="shared" si="99"/>
        <v>　</v>
      </c>
      <c r="U675" s="27" t="str">
        <f t="shared" si="100"/>
        <v xml:space="preserve"> </v>
      </c>
      <c r="V675" s="27">
        <f t="shared" si="101"/>
        <v>0</v>
      </c>
      <c r="W675" s="27" t="str">
        <f t="shared" si="102"/>
        <v/>
      </c>
      <c r="Z675" s="1" t="str">
        <f t="shared" si="94"/>
        <v/>
      </c>
      <c r="AA675" s="1" t="str">
        <f t="shared" si="95"/>
        <v/>
      </c>
      <c r="AB675" s="1" t="str">
        <f t="shared" si="96"/>
        <v/>
      </c>
      <c r="AC675" s="1" t="str">
        <f t="shared" si="97"/>
        <v/>
      </c>
    </row>
    <row r="676" spans="2:29" ht="57" customHeight="1" x14ac:dyDescent="0.2">
      <c r="B676" s="31"/>
      <c r="C676" s="7"/>
      <c r="D676" s="7"/>
      <c r="E676" s="32"/>
      <c r="F676" s="33"/>
      <c r="G676" s="31"/>
      <c r="H676" s="6" t="str">
        <f>IF(E676="","",VLOOKUP(E676,各種マスタ!A:C,2,0))</f>
        <v/>
      </c>
      <c r="I676" s="34" t="str">
        <f>IF(E676="","",VLOOKUP(W676,図書名リスト!A:W,5,0))</f>
        <v/>
      </c>
      <c r="J676" s="34" t="str">
        <f>IF(E676="","",VLOOKUP(W676,図書名リスト!A:W,9,0))</f>
        <v/>
      </c>
      <c r="K676" s="34" t="str">
        <f>IF(E676="","",VLOOKUP(W676,図書名リスト!A:W,23,0))</f>
        <v/>
      </c>
      <c r="L676" s="5" t="str">
        <f>IF(E676="","",VLOOKUP(W676,図書名リスト!A:W,11,0))</f>
        <v/>
      </c>
      <c r="M676" s="35" t="str">
        <f>IF(E676="","",VLOOKUP(W676,図書名リスト!A:W,14,0))</f>
        <v/>
      </c>
      <c r="N676" s="36" t="str">
        <f>IF(E676="","",VLOOKUP(W676,図書名リスト!A:W,17,0))</f>
        <v/>
      </c>
      <c r="O676" s="5" t="str">
        <f>IF(E676="","",VLOOKUP(W676,図書名リスト!A:W,21,0))</f>
        <v/>
      </c>
      <c r="P676" s="5" t="str">
        <f>IF(E676="","",VLOOKUP(W676,図書名リスト!A:W,19,0))</f>
        <v/>
      </c>
      <c r="Q676" s="5" t="str">
        <f>IF(E676="","",VLOOKUP(W676,図書名リスト!A:W,20,0))</f>
        <v/>
      </c>
      <c r="R676" s="5" t="str">
        <f>IF(E676="","",VLOOKUP(W676,図書名リスト!A:W,22,0))</f>
        <v/>
      </c>
      <c r="S676" s="27" t="str">
        <f t="shared" si="98"/>
        <v xml:space="preserve"> </v>
      </c>
      <c r="T676" s="27" t="str">
        <f t="shared" si="99"/>
        <v>　</v>
      </c>
      <c r="U676" s="27" t="str">
        <f t="shared" si="100"/>
        <v xml:space="preserve"> </v>
      </c>
      <c r="V676" s="27">
        <f t="shared" si="101"/>
        <v>0</v>
      </c>
      <c r="W676" s="27" t="str">
        <f t="shared" si="102"/>
        <v/>
      </c>
      <c r="Z676" s="1" t="str">
        <f t="shared" si="94"/>
        <v/>
      </c>
      <c r="AA676" s="1" t="str">
        <f t="shared" si="95"/>
        <v/>
      </c>
      <c r="AB676" s="1" t="str">
        <f t="shared" si="96"/>
        <v/>
      </c>
      <c r="AC676" s="1" t="str">
        <f t="shared" si="97"/>
        <v/>
      </c>
    </row>
    <row r="677" spans="2:29" ht="57" customHeight="1" x14ac:dyDescent="0.2">
      <c r="B677" s="31"/>
      <c r="C677" s="7"/>
      <c r="D677" s="7"/>
      <c r="E677" s="32"/>
      <c r="F677" s="33"/>
      <c r="G677" s="31"/>
      <c r="H677" s="6" t="str">
        <f>IF(E677="","",VLOOKUP(E677,各種マスタ!A:C,2,0))</f>
        <v/>
      </c>
      <c r="I677" s="34" t="str">
        <f>IF(E677="","",VLOOKUP(W677,図書名リスト!A:W,5,0))</f>
        <v/>
      </c>
      <c r="J677" s="34" t="str">
        <f>IF(E677="","",VLOOKUP(W677,図書名リスト!A:W,9,0))</f>
        <v/>
      </c>
      <c r="K677" s="34" t="str">
        <f>IF(E677="","",VLOOKUP(W677,図書名リスト!A:W,23,0))</f>
        <v/>
      </c>
      <c r="L677" s="5" t="str">
        <f>IF(E677="","",VLOOKUP(W677,図書名リスト!A:W,11,0))</f>
        <v/>
      </c>
      <c r="M677" s="35" t="str">
        <f>IF(E677="","",VLOOKUP(W677,図書名リスト!A:W,14,0))</f>
        <v/>
      </c>
      <c r="N677" s="36" t="str">
        <f>IF(E677="","",VLOOKUP(W677,図書名リスト!A:W,17,0))</f>
        <v/>
      </c>
      <c r="O677" s="5" t="str">
        <f>IF(E677="","",VLOOKUP(W677,図書名リスト!A:W,21,0))</f>
        <v/>
      </c>
      <c r="P677" s="5" t="str">
        <f>IF(E677="","",VLOOKUP(W677,図書名リスト!A:W,19,0))</f>
        <v/>
      </c>
      <c r="Q677" s="5" t="str">
        <f>IF(E677="","",VLOOKUP(W677,図書名リスト!A:W,20,0))</f>
        <v/>
      </c>
      <c r="R677" s="5" t="str">
        <f>IF(E677="","",VLOOKUP(W677,図書名リスト!A:W,22,0))</f>
        <v/>
      </c>
      <c r="S677" s="27" t="str">
        <f t="shared" si="98"/>
        <v xml:space="preserve"> </v>
      </c>
      <c r="T677" s="27" t="str">
        <f t="shared" si="99"/>
        <v>　</v>
      </c>
      <c r="U677" s="27" t="str">
        <f t="shared" si="100"/>
        <v xml:space="preserve"> </v>
      </c>
      <c r="V677" s="27">
        <f t="shared" si="101"/>
        <v>0</v>
      </c>
      <c r="W677" s="27" t="str">
        <f t="shared" si="102"/>
        <v/>
      </c>
      <c r="Z677" s="1" t="str">
        <f t="shared" si="94"/>
        <v/>
      </c>
      <c r="AA677" s="1" t="str">
        <f t="shared" si="95"/>
        <v/>
      </c>
      <c r="AB677" s="1" t="str">
        <f t="shared" si="96"/>
        <v/>
      </c>
      <c r="AC677" s="1" t="str">
        <f t="shared" si="97"/>
        <v/>
      </c>
    </row>
    <row r="678" spans="2:29" ht="57" customHeight="1" x14ac:dyDescent="0.2">
      <c r="B678" s="31"/>
      <c r="C678" s="7"/>
      <c r="D678" s="7"/>
      <c r="E678" s="32"/>
      <c r="F678" s="33"/>
      <c r="G678" s="31"/>
      <c r="H678" s="6" t="str">
        <f>IF(E678="","",VLOOKUP(E678,各種マスタ!A:C,2,0))</f>
        <v/>
      </c>
      <c r="I678" s="34" t="str">
        <f>IF(E678="","",VLOOKUP(W678,図書名リスト!A:W,5,0))</f>
        <v/>
      </c>
      <c r="J678" s="34" t="str">
        <f>IF(E678="","",VLOOKUP(W678,図書名リスト!A:W,9,0))</f>
        <v/>
      </c>
      <c r="K678" s="34" t="str">
        <f>IF(E678="","",VLOOKUP(W678,図書名リスト!A:W,23,0))</f>
        <v/>
      </c>
      <c r="L678" s="5" t="str">
        <f>IF(E678="","",VLOOKUP(W678,図書名リスト!A:W,11,0))</f>
        <v/>
      </c>
      <c r="M678" s="35" t="str">
        <f>IF(E678="","",VLOOKUP(W678,図書名リスト!A:W,14,0))</f>
        <v/>
      </c>
      <c r="N678" s="36" t="str">
        <f>IF(E678="","",VLOOKUP(W678,図書名リスト!A:W,17,0))</f>
        <v/>
      </c>
      <c r="O678" s="5" t="str">
        <f>IF(E678="","",VLOOKUP(W678,図書名リスト!A:W,21,0))</f>
        <v/>
      </c>
      <c r="P678" s="5" t="str">
        <f>IF(E678="","",VLOOKUP(W678,図書名リスト!A:W,19,0))</f>
        <v/>
      </c>
      <c r="Q678" s="5" t="str">
        <f>IF(E678="","",VLOOKUP(W678,図書名リスト!A:W,20,0))</f>
        <v/>
      </c>
      <c r="R678" s="5" t="str">
        <f>IF(E678="","",VLOOKUP(W678,図書名リスト!A:W,22,0))</f>
        <v/>
      </c>
      <c r="S678" s="27" t="str">
        <f t="shared" si="98"/>
        <v xml:space="preserve"> </v>
      </c>
      <c r="T678" s="27" t="str">
        <f t="shared" si="99"/>
        <v>　</v>
      </c>
      <c r="U678" s="27" t="str">
        <f t="shared" si="100"/>
        <v xml:space="preserve"> </v>
      </c>
      <c r="V678" s="27">
        <f t="shared" si="101"/>
        <v>0</v>
      </c>
      <c r="W678" s="27" t="str">
        <f t="shared" si="102"/>
        <v/>
      </c>
      <c r="Z678" s="1" t="str">
        <f t="shared" si="94"/>
        <v/>
      </c>
      <c r="AA678" s="1" t="str">
        <f t="shared" si="95"/>
        <v/>
      </c>
      <c r="AB678" s="1" t="str">
        <f t="shared" si="96"/>
        <v/>
      </c>
      <c r="AC678" s="1" t="str">
        <f t="shared" si="97"/>
        <v/>
      </c>
    </row>
    <row r="679" spans="2:29" ht="57" customHeight="1" x14ac:dyDescent="0.2">
      <c r="B679" s="31"/>
      <c r="C679" s="7"/>
      <c r="D679" s="7"/>
      <c r="E679" s="32"/>
      <c r="F679" s="33"/>
      <c r="G679" s="31"/>
      <c r="H679" s="6" t="str">
        <f>IF(E679="","",VLOOKUP(E679,各種マスタ!A:C,2,0))</f>
        <v/>
      </c>
      <c r="I679" s="34" t="str">
        <f>IF(E679="","",VLOOKUP(W679,図書名リスト!A:W,5,0))</f>
        <v/>
      </c>
      <c r="J679" s="34" t="str">
        <f>IF(E679="","",VLOOKUP(W679,図書名リスト!A:W,9,0))</f>
        <v/>
      </c>
      <c r="K679" s="34" t="str">
        <f>IF(E679="","",VLOOKUP(W679,図書名リスト!A:W,23,0))</f>
        <v/>
      </c>
      <c r="L679" s="5" t="str">
        <f>IF(E679="","",VLOOKUP(W679,図書名リスト!A:W,11,0))</f>
        <v/>
      </c>
      <c r="M679" s="35" t="str">
        <f>IF(E679="","",VLOOKUP(W679,図書名リスト!A:W,14,0))</f>
        <v/>
      </c>
      <c r="N679" s="36" t="str">
        <f>IF(E679="","",VLOOKUP(W679,図書名リスト!A:W,17,0))</f>
        <v/>
      </c>
      <c r="O679" s="5" t="str">
        <f>IF(E679="","",VLOOKUP(W679,図書名リスト!A:W,21,0))</f>
        <v/>
      </c>
      <c r="P679" s="5" t="str">
        <f>IF(E679="","",VLOOKUP(W679,図書名リスト!A:W,19,0))</f>
        <v/>
      </c>
      <c r="Q679" s="5" t="str">
        <f>IF(E679="","",VLOOKUP(W679,図書名リスト!A:W,20,0))</f>
        <v/>
      </c>
      <c r="R679" s="5" t="str">
        <f>IF(E679="","",VLOOKUP(W679,図書名リスト!A:W,22,0))</f>
        <v/>
      </c>
      <c r="S679" s="27" t="str">
        <f t="shared" si="98"/>
        <v xml:space="preserve"> </v>
      </c>
      <c r="T679" s="27" t="str">
        <f t="shared" si="99"/>
        <v>　</v>
      </c>
      <c r="U679" s="27" t="str">
        <f t="shared" si="100"/>
        <v xml:space="preserve"> </v>
      </c>
      <c r="V679" s="27">
        <f t="shared" si="101"/>
        <v>0</v>
      </c>
      <c r="W679" s="27" t="str">
        <f t="shared" si="102"/>
        <v/>
      </c>
      <c r="Z679" s="1" t="str">
        <f t="shared" si="94"/>
        <v/>
      </c>
      <c r="AA679" s="1" t="str">
        <f t="shared" si="95"/>
        <v/>
      </c>
      <c r="AB679" s="1" t="str">
        <f t="shared" si="96"/>
        <v/>
      </c>
      <c r="AC679" s="1" t="str">
        <f t="shared" si="97"/>
        <v/>
      </c>
    </row>
    <row r="680" spans="2:29" ht="57" customHeight="1" x14ac:dyDescent="0.2">
      <c r="B680" s="31"/>
      <c r="C680" s="7"/>
      <c r="D680" s="7"/>
      <c r="E680" s="32"/>
      <c r="F680" s="33"/>
      <c r="G680" s="31"/>
      <c r="H680" s="6" t="str">
        <f>IF(E680="","",VLOOKUP(E680,各種マスタ!A:C,2,0))</f>
        <v/>
      </c>
      <c r="I680" s="34" t="str">
        <f>IF(E680="","",VLOOKUP(W680,図書名リスト!A:W,5,0))</f>
        <v/>
      </c>
      <c r="J680" s="34" t="str">
        <f>IF(E680="","",VLOOKUP(W680,図書名リスト!A:W,9,0))</f>
        <v/>
      </c>
      <c r="K680" s="34" t="str">
        <f>IF(E680="","",VLOOKUP(W680,図書名リスト!A:W,23,0))</f>
        <v/>
      </c>
      <c r="L680" s="5" t="str">
        <f>IF(E680="","",VLOOKUP(W680,図書名リスト!A:W,11,0))</f>
        <v/>
      </c>
      <c r="M680" s="35" t="str">
        <f>IF(E680="","",VLOOKUP(W680,図書名リスト!A:W,14,0))</f>
        <v/>
      </c>
      <c r="N680" s="36" t="str">
        <f>IF(E680="","",VLOOKUP(W680,図書名リスト!A:W,17,0))</f>
        <v/>
      </c>
      <c r="O680" s="5" t="str">
        <f>IF(E680="","",VLOOKUP(W680,図書名リスト!A:W,21,0))</f>
        <v/>
      </c>
      <c r="P680" s="5" t="str">
        <f>IF(E680="","",VLOOKUP(W680,図書名リスト!A:W,19,0))</f>
        <v/>
      </c>
      <c r="Q680" s="5" t="str">
        <f>IF(E680="","",VLOOKUP(W680,図書名リスト!A:W,20,0))</f>
        <v/>
      </c>
      <c r="R680" s="5" t="str">
        <f>IF(E680="","",VLOOKUP(W680,図書名リスト!A:W,22,0))</f>
        <v/>
      </c>
      <c r="S680" s="27" t="str">
        <f t="shared" si="98"/>
        <v xml:space="preserve"> </v>
      </c>
      <c r="T680" s="27" t="str">
        <f t="shared" si="99"/>
        <v>　</v>
      </c>
      <c r="U680" s="27" t="str">
        <f t="shared" si="100"/>
        <v xml:space="preserve"> </v>
      </c>
      <c r="V680" s="27">
        <f t="shared" si="101"/>
        <v>0</v>
      </c>
      <c r="W680" s="27" t="str">
        <f t="shared" si="102"/>
        <v/>
      </c>
      <c r="Z680" s="1" t="str">
        <f t="shared" si="94"/>
        <v/>
      </c>
      <c r="AA680" s="1" t="str">
        <f t="shared" si="95"/>
        <v/>
      </c>
      <c r="AB680" s="1" t="str">
        <f t="shared" si="96"/>
        <v/>
      </c>
      <c r="AC680" s="1" t="str">
        <f t="shared" si="97"/>
        <v/>
      </c>
    </row>
    <row r="681" spans="2:29" ht="57" customHeight="1" x14ac:dyDescent="0.2">
      <c r="B681" s="31"/>
      <c r="C681" s="7"/>
      <c r="D681" s="7"/>
      <c r="E681" s="32"/>
      <c r="F681" s="33"/>
      <c r="G681" s="31"/>
      <c r="H681" s="6" t="str">
        <f>IF(E681="","",VLOOKUP(E681,各種マスタ!A:C,2,0))</f>
        <v/>
      </c>
      <c r="I681" s="34" t="str">
        <f>IF(E681="","",VLOOKUP(W681,図書名リスト!A:W,5,0))</f>
        <v/>
      </c>
      <c r="J681" s="34" t="str">
        <f>IF(E681="","",VLOOKUP(W681,図書名リスト!A:W,9,0))</f>
        <v/>
      </c>
      <c r="K681" s="34" t="str">
        <f>IF(E681="","",VLOOKUP(W681,図書名リスト!A:W,23,0))</f>
        <v/>
      </c>
      <c r="L681" s="5" t="str">
        <f>IF(E681="","",VLOOKUP(W681,図書名リスト!A:W,11,0))</f>
        <v/>
      </c>
      <c r="M681" s="35" t="str">
        <f>IF(E681="","",VLOOKUP(W681,図書名リスト!A:W,14,0))</f>
        <v/>
      </c>
      <c r="N681" s="36" t="str">
        <f>IF(E681="","",VLOOKUP(W681,図書名リスト!A:W,17,0))</f>
        <v/>
      </c>
      <c r="O681" s="5" t="str">
        <f>IF(E681="","",VLOOKUP(W681,図書名リスト!A:W,21,0))</f>
        <v/>
      </c>
      <c r="P681" s="5" t="str">
        <f>IF(E681="","",VLOOKUP(W681,図書名リスト!A:W,19,0))</f>
        <v/>
      </c>
      <c r="Q681" s="5" t="str">
        <f>IF(E681="","",VLOOKUP(W681,図書名リスト!A:W,20,0))</f>
        <v/>
      </c>
      <c r="R681" s="5" t="str">
        <f>IF(E681="","",VLOOKUP(W681,図書名リスト!A:W,22,0))</f>
        <v/>
      </c>
      <c r="S681" s="27" t="str">
        <f t="shared" si="98"/>
        <v xml:space="preserve"> </v>
      </c>
      <c r="T681" s="27" t="str">
        <f t="shared" si="99"/>
        <v>　</v>
      </c>
      <c r="U681" s="27" t="str">
        <f t="shared" si="100"/>
        <v xml:space="preserve"> </v>
      </c>
      <c r="V681" s="27">
        <f t="shared" si="101"/>
        <v>0</v>
      </c>
      <c r="W681" s="27" t="str">
        <f t="shared" si="102"/>
        <v/>
      </c>
      <c r="Z681" s="1" t="str">
        <f t="shared" si="94"/>
        <v/>
      </c>
      <c r="AA681" s="1" t="str">
        <f t="shared" si="95"/>
        <v/>
      </c>
      <c r="AB681" s="1" t="str">
        <f t="shared" si="96"/>
        <v/>
      </c>
      <c r="AC681" s="1" t="str">
        <f t="shared" si="97"/>
        <v/>
      </c>
    </row>
    <row r="682" spans="2:29" ht="57" customHeight="1" x14ac:dyDescent="0.2">
      <c r="B682" s="31"/>
      <c r="C682" s="7"/>
      <c r="D682" s="7"/>
      <c r="E682" s="32"/>
      <c r="F682" s="33"/>
      <c r="G682" s="31"/>
      <c r="H682" s="6" t="str">
        <f>IF(E682="","",VLOOKUP(E682,各種マスタ!A:C,2,0))</f>
        <v/>
      </c>
      <c r="I682" s="34" t="str">
        <f>IF(E682="","",VLOOKUP(W682,図書名リスト!A:W,5,0))</f>
        <v/>
      </c>
      <c r="J682" s="34" t="str">
        <f>IF(E682="","",VLOOKUP(W682,図書名リスト!A:W,9,0))</f>
        <v/>
      </c>
      <c r="K682" s="34" t="str">
        <f>IF(E682="","",VLOOKUP(W682,図書名リスト!A:W,23,0))</f>
        <v/>
      </c>
      <c r="L682" s="5" t="str">
        <f>IF(E682="","",VLOOKUP(W682,図書名リスト!A:W,11,0))</f>
        <v/>
      </c>
      <c r="M682" s="35" t="str">
        <f>IF(E682="","",VLOOKUP(W682,図書名リスト!A:W,14,0))</f>
        <v/>
      </c>
      <c r="N682" s="36" t="str">
        <f>IF(E682="","",VLOOKUP(W682,図書名リスト!A:W,17,0))</f>
        <v/>
      </c>
      <c r="O682" s="5" t="str">
        <f>IF(E682="","",VLOOKUP(W682,図書名リスト!A:W,21,0))</f>
        <v/>
      </c>
      <c r="P682" s="5" t="str">
        <f>IF(E682="","",VLOOKUP(W682,図書名リスト!A:W,19,0))</f>
        <v/>
      </c>
      <c r="Q682" s="5" t="str">
        <f>IF(E682="","",VLOOKUP(W682,図書名リスト!A:W,20,0))</f>
        <v/>
      </c>
      <c r="R682" s="5" t="str">
        <f>IF(E682="","",VLOOKUP(W682,図書名リスト!A:W,22,0))</f>
        <v/>
      </c>
      <c r="S682" s="27" t="str">
        <f t="shared" si="98"/>
        <v xml:space="preserve"> </v>
      </c>
      <c r="T682" s="27" t="str">
        <f t="shared" si="99"/>
        <v>　</v>
      </c>
      <c r="U682" s="27" t="str">
        <f t="shared" si="100"/>
        <v xml:space="preserve"> </v>
      </c>
      <c r="V682" s="27">
        <f t="shared" si="101"/>
        <v>0</v>
      </c>
      <c r="W682" s="27" t="str">
        <f t="shared" si="102"/>
        <v/>
      </c>
      <c r="Z682" s="1" t="str">
        <f t="shared" si="94"/>
        <v/>
      </c>
      <c r="AA682" s="1" t="str">
        <f t="shared" si="95"/>
        <v/>
      </c>
      <c r="AB682" s="1" t="str">
        <f t="shared" si="96"/>
        <v/>
      </c>
      <c r="AC682" s="1" t="str">
        <f t="shared" si="97"/>
        <v/>
      </c>
    </row>
    <row r="683" spans="2:29" ht="57" customHeight="1" x14ac:dyDescent="0.2">
      <c r="B683" s="31"/>
      <c r="C683" s="7"/>
      <c r="D683" s="7"/>
      <c r="E683" s="32"/>
      <c r="F683" s="33"/>
      <c r="G683" s="31"/>
      <c r="H683" s="6" t="str">
        <f>IF(E683="","",VLOOKUP(E683,各種マスタ!A:C,2,0))</f>
        <v/>
      </c>
      <c r="I683" s="34" t="str">
        <f>IF(E683="","",VLOOKUP(W683,図書名リスト!A:W,5,0))</f>
        <v/>
      </c>
      <c r="J683" s="34" t="str">
        <f>IF(E683="","",VLOOKUP(W683,図書名リスト!A:W,9,0))</f>
        <v/>
      </c>
      <c r="K683" s="34" t="str">
        <f>IF(E683="","",VLOOKUP(W683,図書名リスト!A:W,23,0))</f>
        <v/>
      </c>
      <c r="L683" s="5" t="str">
        <f>IF(E683="","",VLOOKUP(W683,図書名リスト!A:W,11,0))</f>
        <v/>
      </c>
      <c r="M683" s="35" t="str">
        <f>IF(E683="","",VLOOKUP(W683,図書名リスト!A:W,14,0))</f>
        <v/>
      </c>
      <c r="N683" s="36" t="str">
        <f>IF(E683="","",VLOOKUP(W683,図書名リスト!A:W,17,0))</f>
        <v/>
      </c>
      <c r="O683" s="5" t="str">
        <f>IF(E683="","",VLOOKUP(W683,図書名リスト!A:W,21,0))</f>
        <v/>
      </c>
      <c r="P683" s="5" t="str">
        <f>IF(E683="","",VLOOKUP(W683,図書名リスト!A:W,19,0))</f>
        <v/>
      </c>
      <c r="Q683" s="5" t="str">
        <f>IF(E683="","",VLOOKUP(W683,図書名リスト!A:W,20,0))</f>
        <v/>
      </c>
      <c r="R683" s="5" t="str">
        <f>IF(E683="","",VLOOKUP(W683,図書名リスト!A:W,22,0))</f>
        <v/>
      </c>
      <c r="S683" s="27" t="str">
        <f t="shared" si="98"/>
        <v xml:space="preserve"> </v>
      </c>
      <c r="T683" s="27" t="str">
        <f t="shared" si="99"/>
        <v>　</v>
      </c>
      <c r="U683" s="27" t="str">
        <f t="shared" si="100"/>
        <v xml:space="preserve"> </v>
      </c>
      <c r="V683" s="27">
        <f t="shared" si="101"/>
        <v>0</v>
      </c>
      <c r="W683" s="27" t="str">
        <f t="shared" si="102"/>
        <v/>
      </c>
      <c r="Z683" s="1" t="str">
        <f t="shared" si="94"/>
        <v/>
      </c>
      <c r="AA683" s="1" t="str">
        <f t="shared" si="95"/>
        <v/>
      </c>
      <c r="AB683" s="1" t="str">
        <f t="shared" si="96"/>
        <v/>
      </c>
      <c r="AC683" s="1" t="str">
        <f t="shared" si="97"/>
        <v/>
      </c>
    </row>
    <row r="684" spans="2:29" ht="57" customHeight="1" x14ac:dyDescent="0.2">
      <c r="B684" s="31"/>
      <c r="C684" s="7"/>
      <c r="D684" s="7"/>
      <c r="E684" s="32"/>
      <c r="F684" s="33"/>
      <c r="G684" s="31"/>
      <c r="H684" s="6" t="str">
        <f>IF(E684="","",VLOOKUP(E684,各種マスタ!A:C,2,0))</f>
        <v/>
      </c>
      <c r="I684" s="34" t="str">
        <f>IF(E684="","",VLOOKUP(W684,図書名リスト!A:W,5,0))</f>
        <v/>
      </c>
      <c r="J684" s="34" t="str">
        <f>IF(E684="","",VLOOKUP(W684,図書名リスト!A:W,9,0))</f>
        <v/>
      </c>
      <c r="K684" s="34" t="str">
        <f>IF(E684="","",VLOOKUP(W684,図書名リスト!A:W,23,0))</f>
        <v/>
      </c>
      <c r="L684" s="5" t="str">
        <f>IF(E684="","",VLOOKUP(W684,図書名リスト!A:W,11,0))</f>
        <v/>
      </c>
      <c r="M684" s="35" t="str">
        <f>IF(E684="","",VLOOKUP(W684,図書名リスト!A:W,14,0))</f>
        <v/>
      </c>
      <c r="N684" s="36" t="str">
        <f>IF(E684="","",VLOOKUP(W684,図書名リスト!A:W,17,0))</f>
        <v/>
      </c>
      <c r="O684" s="5" t="str">
        <f>IF(E684="","",VLOOKUP(W684,図書名リスト!A:W,21,0))</f>
        <v/>
      </c>
      <c r="P684" s="5" t="str">
        <f>IF(E684="","",VLOOKUP(W684,図書名リスト!A:W,19,0))</f>
        <v/>
      </c>
      <c r="Q684" s="5" t="str">
        <f>IF(E684="","",VLOOKUP(W684,図書名リスト!A:W,20,0))</f>
        <v/>
      </c>
      <c r="R684" s="5" t="str">
        <f>IF(E684="","",VLOOKUP(W684,図書名リスト!A:W,22,0))</f>
        <v/>
      </c>
      <c r="S684" s="27" t="str">
        <f t="shared" si="98"/>
        <v xml:space="preserve"> </v>
      </c>
      <c r="T684" s="27" t="str">
        <f t="shared" si="99"/>
        <v>　</v>
      </c>
      <c r="U684" s="27" t="str">
        <f t="shared" si="100"/>
        <v xml:space="preserve"> </v>
      </c>
      <c r="V684" s="27">
        <f t="shared" si="101"/>
        <v>0</v>
      </c>
      <c r="W684" s="27" t="str">
        <f t="shared" si="102"/>
        <v/>
      </c>
      <c r="Z684" s="1" t="str">
        <f t="shared" si="94"/>
        <v/>
      </c>
      <c r="AA684" s="1" t="str">
        <f t="shared" si="95"/>
        <v/>
      </c>
      <c r="AB684" s="1" t="str">
        <f t="shared" si="96"/>
        <v/>
      </c>
      <c r="AC684" s="1" t="str">
        <f t="shared" si="97"/>
        <v/>
      </c>
    </row>
    <row r="685" spans="2:29" ht="57" customHeight="1" x14ac:dyDescent="0.2">
      <c r="B685" s="31"/>
      <c r="C685" s="7"/>
      <c r="D685" s="7"/>
      <c r="E685" s="32"/>
      <c r="F685" s="33"/>
      <c r="G685" s="31"/>
      <c r="H685" s="6" t="str">
        <f>IF(E685="","",VLOOKUP(E685,各種マスタ!A:C,2,0))</f>
        <v/>
      </c>
      <c r="I685" s="34" t="str">
        <f>IF(E685="","",VLOOKUP(W685,図書名リスト!A:W,5,0))</f>
        <v/>
      </c>
      <c r="J685" s="34" t="str">
        <f>IF(E685="","",VLOOKUP(W685,図書名リスト!A:W,9,0))</f>
        <v/>
      </c>
      <c r="K685" s="34" t="str">
        <f>IF(E685="","",VLOOKUP(W685,図書名リスト!A:W,23,0))</f>
        <v/>
      </c>
      <c r="L685" s="5" t="str">
        <f>IF(E685="","",VLOOKUP(W685,図書名リスト!A:W,11,0))</f>
        <v/>
      </c>
      <c r="M685" s="35" t="str">
        <f>IF(E685="","",VLOOKUP(W685,図書名リスト!A:W,14,0))</f>
        <v/>
      </c>
      <c r="N685" s="36" t="str">
        <f>IF(E685="","",VLOOKUP(W685,図書名リスト!A:W,17,0))</f>
        <v/>
      </c>
      <c r="O685" s="5" t="str">
        <f>IF(E685="","",VLOOKUP(W685,図書名リスト!A:W,21,0))</f>
        <v/>
      </c>
      <c r="P685" s="5" t="str">
        <f>IF(E685="","",VLOOKUP(W685,図書名リスト!A:W,19,0))</f>
        <v/>
      </c>
      <c r="Q685" s="5" t="str">
        <f>IF(E685="","",VLOOKUP(W685,図書名リスト!A:W,20,0))</f>
        <v/>
      </c>
      <c r="R685" s="5" t="str">
        <f>IF(E685="","",VLOOKUP(W685,図書名リスト!A:W,22,0))</f>
        <v/>
      </c>
      <c r="S685" s="27" t="str">
        <f t="shared" si="98"/>
        <v xml:space="preserve"> </v>
      </c>
      <c r="T685" s="27" t="str">
        <f t="shared" si="99"/>
        <v>　</v>
      </c>
      <c r="U685" s="27" t="str">
        <f t="shared" si="100"/>
        <v xml:space="preserve"> </v>
      </c>
      <c r="V685" s="27">
        <f t="shared" si="101"/>
        <v>0</v>
      </c>
      <c r="W685" s="27" t="str">
        <f t="shared" si="102"/>
        <v/>
      </c>
      <c r="Z685" s="1" t="str">
        <f t="shared" si="94"/>
        <v/>
      </c>
      <c r="AA685" s="1" t="str">
        <f t="shared" si="95"/>
        <v/>
      </c>
      <c r="AB685" s="1" t="str">
        <f t="shared" si="96"/>
        <v/>
      </c>
      <c r="AC685" s="1" t="str">
        <f t="shared" si="97"/>
        <v/>
      </c>
    </row>
    <row r="686" spans="2:29" ht="57" customHeight="1" x14ac:dyDescent="0.2">
      <c r="B686" s="31"/>
      <c r="C686" s="7"/>
      <c r="D686" s="7"/>
      <c r="E686" s="32"/>
      <c r="F686" s="33"/>
      <c r="G686" s="31"/>
      <c r="H686" s="6" t="str">
        <f>IF(E686="","",VLOOKUP(E686,各種マスタ!A:C,2,0))</f>
        <v/>
      </c>
      <c r="I686" s="34" t="str">
        <f>IF(E686="","",VLOOKUP(W686,図書名リスト!A:W,5,0))</f>
        <v/>
      </c>
      <c r="J686" s="34" t="str">
        <f>IF(E686="","",VLOOKUP(W686,図書名リスト!A:W,9,0))</f>
        <v/>
      </c>
      <c r="K686" s="34" t="str">
        <f>IF(E686="","",VLOOKUP(W686,図書名リスト!A:W,23,0))</f>
        <v/>
      </c>
      <c r="L686" s="5" t="str">
        <f>IF(E686="","",VLOOKUP(W686,図書名リスト!A:W,11,0))</f>
        <v/>
      </c>
      <c r="M686" s="35" t="str">
        <f>IF(E686="","",VLOOKUP(W686,図書名リスト!A:W,14,0))</f>
        <v/>
      </c>
      <c r="N686" s="36" t="str">
        <f>IF(E686="","",VLOOKUP(W686,図書名リスト!A:W,17,0))</f>
        <v/>
      </c>
      <c r="O686" s="5" t="str">
        <f>IF(E686="","",VLOOKUP(W686,図書名リスト!A:W,21,0))</f>
        <v/>
      </c>
      <c r="P686" s="5" t="str">
        <f>IF(E686="","",VLOOKUP(W686,図書名リスト!A:W,19,0))</f>
        <v/>
      </c>
      <c r="Q686" s="5" t="str">
        <f>IF(E686="","",VLOOKUP(W686,図書名リスト!A:W,20,0))</f>
        <v/>
      </c>
      <c r="R686" s="5" t="str">
        <f>IF(E686="","",VLOOKUP(W686,図書名リスト!A:W,22,0))</f>
        <v/>
      </c>
      <c r="S686" s="27" t="str">
        <f t="shared" si="98"/>
        <v xml:space="preserve"> </v>
      </c>
      <c r="T686" s="27" t="str">
        <f t="shared" si="99"/>
        <v>　</v>
      </c>
      <c r="U686" s="27" t="str">
        <f t="shared" si="100"/>
        <v xml:space="preserve"> </v>
      </c>
      <c r="V686" s="27">
        <f t="shared" si="101"/>
        <v>0</v>
      </c>
      <c r="W686" s="27" t="str">
        <f t="shared" si="102"/>
        <v/>
      </c>
      <c r="Z686" s="1" t="str">
        <f t="shared" si="94"/>
        <v/>
      </c>
      <c r="AA686" s="1" t="str">
        <f t="shared" si="95"/>
        <v/>
      </c>
      <c r="AB686" s="1" t="str">
        <f t="shared" si="96"/>
        <v/>
      </c>
      <c r="AC686" s="1" t="str">
        <f t="shared" si="97"/>
        <v/>
      </c>
    </row>
    <row r="687" spans="2:29" ht="57" customHeight="1" x14ac:dyDescent="0.2">
      <c r="B687" s="31"/>
      <c r="C687" s="7"/>
      <c r="D687" s="7"/>
      <c r="E687" s="32"/>
      <c r="F687" s="33"/>
      <c r="G687" s="31"/>
      <c r="H687" s="6" t="str">
        <f>IF(E687="","",VLOOKUP(E687,各種マスタ!A:C,2,0))</f>
        <v/>
      </c>
      <c r="I687" s="34" t="str">
        <f>IF(E687="","",VLOOKUP(W687,図書名リスト!A:W,5,0))</f>
        <v/>
      </c>
      <c r="J687" s="34" t="str">
        <f>IF(E687="","",VLOOKUP(W687,図書名リスト!A:W,9,0))</f>
        <v/>
      </c>
      <c r="K687" s="34" t="str">
        <f>IF(E687="","",VLOOKUP(W687,図書名リスト!A:W,23,0))</f>
        <v/>
      </c>
      <c r="L687" s="5" t="str">
        <f>IF(E687="","",VLOOKUP(W687,図書名リスト!A:W,11,0))</f>
        <v/>
      </c>
      <c r="M687" s="35" t="str">
        <f>IF(E687="","",VLOOKUP(W687,図書名リスト!A:W,14,0))</f>
        <v/>
      </c>
      <c r="N687" s="36" t="str">
        <f>IF(E687="","",VLOOKUP(W687,図書名リスト!A:W,17,0))</f>
        <v/>
      </c>
      <c r="O687" s="5" t="str">
        <f>IF(E687="","",VLOOKUP(W687,図書名リスト!A:W,21,0))</f>
        <v/>
      </c>
      <c r="P687" s="5" t="str">
        <f>IF(E687="","",VLOOKUP(W687,図書名リスト!A:W,19,0))</f>
        <v/>
      </c>
      <c r="Q687" s="5" t="str">
        <f>IF(E687="","",VLOOKUP(W687,図書名リスト!A:W,20,0))</f>
        <v/>
      </c>
      <c r="R687" s="5" t="str">
        <f>IF(E687="","",VLOOKUP(W687,図書名リスト!A:W,22,0))</f>
        <v/>
      </c>
      <c r="S687" s="27" t="str">
        <f t="shared" si="98"/>
        <v xml:space="preserve"> </v>
      </c>
      <c r="T687" s="27" t="str">
        <f t="shared" si="99"/>
        <v>　</v>
      </c>
      <c r="U687" s="27" t="str">
        <f t="shared" si="100"/>
        <v xml:space="preserve"> </v>
      </c>
      <c r="V687" s="27">
        <f t="shared" si="101"/>
        <v>0</v>
      </c>
      <c r="W687" s="27" t="str">
        <f t="shared" si="102"/>
        <v/>
      </c>
      <c r="Z687" s="1" t="str">
        <f t="shared" si="94"/>
        <v/>
      </c>
      <c r="AA687" s="1" t="str">
        <f t="shared" si="95"/>
        <v/>
      </c>
      <c r="AB687" s="1" t="str">
        <f t="shared" si="96"/>
        <v/>
      </c>
      <c r="AC687" s="1" t="str">
        <f t="shared" si="97"/>
        <v/>
      </c>
    </row>
    <row r="688" spans="2:29" ht="57" customHeight="1" x14ac:dyDescent="0.2">
      <c r="B688" s="31"/>
      <c r="C688" s="7"/>
      <c r="D688" s="7"/>
      <c r="E688" s="32"/>
      <c r="F688" s="33"/>
      <c r="G688" s="31"/>
      <c r="H688" s="6" t="str">
        <f>IF(E688="","",VLOOKUP(E688,各種マスタ!A:C,2,0))</f>
        <v/>
      </c>
      <c r="I688" s="34" t="str">
        <f>IF(E688="","",VLOOKUP(W688,図書名リスト!A:W,5,0))</f>
        <v/>
      </c>
      <c r="J688" s="34" t="str">
        <f>IF(E688="","",VLOOKUP(W688,図書名リスト!A:W,9,0))</f>
        <v/>
      </c>
      <c r="K688" s="34" t="str">
        <f>IF(E688="","",VLOOKUP(W688,図書名リスト!A:W,23,0))</f>
        <v/>
      </c>
      <c r="L688" s="5" t="str">
        <f>IF(E688="","",VLOOKUP(W688,図書名リスト!A:W,11,0))</f>
        <v/>
      </c>
      <c r="M688" s="35" t="str">
        <f>IF(E688="","",VLOOKUP(W688,図書名リスト!A:W,14,0))</f>
        <v/>
      </c>
      <c r="N688" s="36" t="str">
        <f>IF(E688="","",VLOOKUP(W688,図書名リスト!A:W,17,0))</f>
        <v/>
      </c>
      <c r="O688" s="5" t="str">
        <f>IF(E688="","",VLOOKUP(W688,図書名リスト!A:W,21,0))</f>
        <v/>
      </c>
      <c r="P688" s="5" t="str">
        <f>IF(E688="","",VLOOKUP(W688,図書名リスト!A:W,19,0))</f>
        <v/>
      </c>
      <c r="Q688" s="5" t="str">
        <f>IF(E688="","",VLOOKUP(W688,図書名リスト!A:W,20,0))</f>
        <v/>
      </c>
      <c r="R688" s="5" t="str">
        <f>IF(E688="","",VLOOKUP(W688,図書名リスト!A:W,22,0))</f>
        <v/>
      </c>
      <c r="S688" s="27" t="str">
        <f t="shared" si="98"/>
        <v xml:space="preserve"> </v>
      </c>
      <c r="T688" s="27" t="str">
        <f t="shared" si="99"/>
        <v>　</v>
      </c>
      <c r="U688" s="27" t="str">
        <f t="shared" si="100"/>
        <v xml:space="preserve"> </v>
      </c>
      <c r="V688" s="27">
        <f t="shared" si="101"/>
        <v>0</v>
      </c>
      <c r="W688" s="27" t="str">
        <f t="shared" si="102"/>
        <v/>
      </c>
      <c r="Z688" s="1" t="str">
        <f t="shared" si="94"/>
        <v/>
      </c>
      <c r="AA688" s="1" t="str">
        <f t="shared" si="95"/>
        <v/>
      </c>
      <c r="AB688" s="1" t="str">
        <f t="shared" si="96"/>
        <v/>
      </c>
      <c r="AC688" s="1" t="str">
        <f t="shared" si="97"/>
        <v/>
      </c>
    </row>
    <row r="689" spans="2:29" ht="57" customHeight="1" x14ac:dyDescent="0.2">
      <c r="B689" s="31"/>
      <c r="C689" s="7"/>
      <c r="D689" s="7"/>
      <c r="E689" s="32"/>
      <c r="F689" s="33"/>
      <c r="G689" s="31"/>
      <c r="H689" s="6" t="str">
        <f>IF(E689="","",VLOOKUP(E689,各種マスタ!A:C,2,0))</f>
        <v/>
      </c>
      <c r="I689" s="34" t="str">
        <f>IF(E689="","",VLOOKUP(W689,図書名リスト!A:W,5,0))</f>
        <v/>
      </c>
      <c r="J689" s="34" t="str">
        <f>IF(E689="","",VLOOKUP(W689,図書名リスト!A:W,9,0))</f>
        <v/>
      </c>
      <c r="K689" s="34" t="str">
        <f>IF(E689="","",VLOOKUP(W689,図書名リスト!A:W,23,0))</f>
        <v/>
      </c>
      <c r="L689" s="5" t="str">
        <f>IF(E689="","",VLOOKUP(W689,図書名リスト!A:W,11,0))</f>
        <v/>
      </c>
      <c r="M689" s="35" t="str">
        <f>IF(E689="","",VLOOKUP(W689,図書名リスト!A:W,14,0))</f>
        <v/>
      </c>
      <c r="N689" s="36" t="str">
        <f>IF(E689="","",VLOOKUP(W689,図書名リスト!A:W,17,0))</f>
        <v/>
      </c>
      <c r="O689" s="5" t="str">
        <f>IF(E689="","",VLOOKUP(W689,図書名リスト!A:W,21,0))</f>
        <v/>
      </c>
      <c r="P689" s="5" t="str">
        <f>IF(E689="","",VLOOKUP(W689,図書名リスト!A:W,19,0))</f>
        <v/>
      </c>
      <c r="Q689" s="5" t="str">
        <f>IF(E689="","",VLOOKUP(W689,図書名リスト!A:W,20,0))</f>
        <v/>
      </c>
      <c r="R689" s="5" t="str">
        <f>IF(E689="","",VLOOKUP(W689,図書名リスト!A:W,22,0))</f>
        <v/>
      </c>
      <c r="S689" s="27" t="str">
        <f t="shared" si="98"/>
        <v xml:space="preserve"> </v>
      </c>
      <c r="T689" s="27" t="str">
        <f t="shared" si="99"/>
        <v>　</v>
      </c>
      <c r="U689" s="27" t="str">
        <f t="shared" si="100"/>
        <v xml:space="preserve"> </v>
      </c>
      <c r="V689" s="27">
        <f t="shared" si="101"/>
        <v>0</v>
      </c>
      <c r="W689" s="27" t="str">
        <f t="shared" si="102"/>
        <v/>
      </c>
      <c r="Z689" s="1" t="str">
        <f t="shared" si="94"/>
        <v/>
      </c>
      <c r="AA689" s="1" t="str">
        <f t="shared" si="95"/>
        <v/>
      </c>
      <c r="AB689" s="1" t="str">
        <f t="shared" si="96"/>
        <v/>
      </c>
      <c r="AC689" s="1" t="str">
        <f t="shared" si="97"/>
        <v/>
      </c>
    </row>
    <row r="690" spans="2:29" ht="57" customHeight="1" x14ac:dyDescent="0.2">
      <c r="B690" s="31"/>
      <c r="C690" s="7"/>
      <c r="D690" s="7"/>
      <c r="E690" s="32"/>
      <c r="F690" s="33"/>
      <c r="G690" s="31"/>
      <c r="H690" s="6" t="str">
        <f>IF(E690="","",VLOOKUP(E690,各種マスタ!A:C,2,0))</f>
        <v/>
      </c>
      <c r="I690" s="34" t="str">
        <f>IF(E690="","",VLOOKUP(W690,図書名リスト!A:W,5,0))</f>
        <v/>
      </c>
      <c r="J690" s="34" t="str">
        <f>IF(E690="","",VLOOKUP(W690,図書名リスト!A:W,9,0))</f>
        <v/>
      </c>
      <c r="K690" s="34" t="str">
        <f>IF(E690="","",VLOOKUP(W690,図書名リスト!A:W,23,0))</f>
        <v/>
      </c>
      <c r="L690" s="5" t="str">
        <f>IF(E690="","",VLOOKUP(W690,図書名リスト!A:W,11,0))</f>
        <v/>
      </c>
      <c r="M690" s="35" t="str">
        <f>IF(E690="","",VLOOKUP(W690,図書名リスト!A:W,14,0))</f>
        <v/>
      </c>
      <c r="N690" s="36" t="str">
        <f>IF(E690="","",VLOOKUP(W690,図書名リスト!A:W,17,0))</f>
        <v/>
      </c>
      <c r="O690" s="5" t="str">
        <f>IF(E690="","",VLOOKUP(W690,図書名リスト!A:W,21,0))</f>
        <v/>
      </c>
      <c r="P690" s="5" t="str">
        <f>IF(E690="","",VLOOKUP(W690,図書名リスト!A:W,19,0))</f>
        <v/>
      </c>
      <c r="Q690" s="5" t="str">
        <f>IF(E690="","",VLOOKUP(W690,図書名リスト!A:W,20,0))</f>
        <v/>
      </c>
      <c r="R690" s="5" t="str">
        <f>IF(E690="","",VLOOKUP(W690,図書名リスト!A:W,22,0))</f>
        <v/>
      </c>
      <c r="S690" s="27" t="str">
        <f t="shared" si="98"/>
        <v xml:space="preserve"> </v>
      </c>
      <c r="T690" s="27" t="str">
        <f t="shared" si="99"/>
        <v>　</v>
      </c>
      <c r="U690" s="27" t="str">
        <f t="shared" si="100"/>
        <v xml:space="preserve"> </v>
      </c>
      <c r="V690" s="27">
        <f t="shared" si="101"/>
        <v>0</v>
      </c>
      <c r="W690" s="27" t="str">
        <f t="shared" si="102"/>
        <v/>
      </c>
      <c r="Z690" s="1" t="str">
        <f t="shared" si="94"/>
        <v/>
      </c>
      <c r="AA690" s="1" t="str">
        <f t="shared" si="95"/>
        <v/>
      </c>
      <c r="AB690" s="1" t="str">
        <f t="shared" si="96"/>
        <v/>
      </c>
      <c r="AC690" s="1" t="str">
        <f t="shared" si="97"/>
        <v/>
      </c>
    </row>
    <row r="691" spans="2:29" ht="57" customHeight="1" x14ac:dyDescent="0.2">
      <c r="B691" s="31"/>
      <c r="C691" s="7"/>
      <c r="D691" s="7"/>
      <c r="E691" s="32"/>
      <c r="F691" s="33"/>
      <c r="G691" s="31"/>
      <c r="H691" s="6" t="str">
        <f>IF(E691="","",VLOOKUP(E691,各種マスタ!A:C,2,0))</f>
        <v/>
      </c>
      <c r="I691" s="34" t="str">
        <f>IF(E691="","",VLOOKUP(W691,図書名リスト!A:W,5,0))</f>
        <v/>
      </c>
      <c r="J691" s="34" t="str">
        <f>IF(E691="","",VLOOKUP(W691,図書名リスト!A:W,9,0))</f>
        <v/>
      </c>
      <c r="K691" s="34" t="str">
        <f>IF(E691="","",VLOOKUP(W691,図書名リスト!A:W,23,0))</f>
        <v/>
      </c>
      <c r="L691" s="5" t="str">
        <f>IF(E691="","",VLOOKUP(W691,図書名リスト!A:W,11,0))</f>
        <v/>
      </c>
      <c r="M691" s="35" t="str">
        <f>IF(E691="","",VLOOKUP(W691,図書名リスト!A:W,14,0))</f>
        <v/>
      </c>
      <c r="N691" s="36" t="str">
        <f>IF(E691="","",VLOOKUP(W691,図書名リスト!A:W,17,0))</f>
        <v/>
      </c>
      <c r="O691" s="5" t="str">
        <f>IF(E691="","",VLOOKUP(W691,図書名リスト!A:W,21,0))</f>
        <v/>
      </c>
      <c r="P691" s="5" t="str">
        <f>IF(E691="","",VLOOKUP(W691,図書名リスト!A:W,19,0))</f>
        <v/>
      </c>
      <c r="Q691" s="5" t="str">
        <f>IF(E691="","",VLOOKUP(W691,図書名リスト!A:W,20,0))</f>
        <v/>
      </c>
      <c r="R691" s="5" t="str">
        <f>IF(E691="","",VLOOKUP(W691,図書名リスト!A:W,22,0))</f>
        <v/>
      </c>
      <c r="S691" s="27" t="str">
        <f t="shared" si="98"/>
        <v xml:space="preserve"> </v>
      </c>
      <c r="T691" s="27" t="str">
        <f t="shared" si="99"/>
        <v>　</v>
      </c>
      <c r="U691" s="27" t="str">
        <f t="shared" si="100"/>
        <v xml:space="preserve"> </v>
      </c>
      <c r="V691" s="27">
        <f t="shared" si="101"/>
        <v>0</v>
      </c>
      <c r="W691" s="27" t="str">
        <f t="shared" si="102"/>
        <v/>
      </c>
      <c r="Z691" s="1" t="str">
        <f t="shared" si="94"/>
        <v/>
      </c>
      <c r="AA691" s="1" t="str">
        <f t="shared" si="95"/>
        <v/>
      </c>
      <c r="AB691" s="1" t="str">
        <f t="shared" si="96"/>
        <v/>
      </c>
      <c r="AC691" s="1" t="str">
        <f t="shared" si="97"/>
        <v/>
      </c>
    </row>
    <row r="692" spans="2:29" ht="57" customHeight="1" x14ac:dyDescent="0.2">
      <c r="B692" s="31"/>
      <c r="C692" s="7"/>
      <c r="D692" s="7"/>
      <c r="E692" s="32"/>
      <c r="F692" s="33"/>
      <c r="G692" s="31"/>
      <c r="H692" s="6" t="str">
        <f>IF(E692="","",VLOOKUP(E692,各種マスタ!A:C,2,0))</f>
        <v/>
      </c>
      <c r="I692" s="34" t="str">
        <f>IF(E692="","",VLOOKUP(W692,図書名リスト!A:W,5,0))</f>
        <v/>
      </c>
      <c r="J692" s="34" t="str">
        <f>IF(E692="","",VLOOKUP(W692,図書名リスト!A:W,9,0))</f>
        <v/>
      </c>
      <c r="K692" s="34" t="str">
        <f>IF(E692="","",VLOOKUP(W692,図書名リスト!A:W,23,0))</f>
        <v/>
      </c>
      <c r="L692" s="5" t="str">
        <f>IF(E692="","",VLOOKUP(W692,図書名リスト!A:W,11,0))</f>
        <v/>
      </c>
      <c r="M692" s="35" t="str">
        <f>IF(E692="","",VLOOKUP(W692,図書名リスト!A:W,14,0))</f>
        <v/>
      </c>
      <c r="N692" s="36" t="str">
        <f>IF(E692="","",VLOOKUP(W692,図書名リスト!A:W,17,0))</f>
        <v/>
      </c>
      <c r="O692" s="5" t="str">
        <f>IF(E692="","",VLOOKUP(W692,図書名リスト!A:W,21,0))</f>
        <v/>
      </c>
      <c r="P692" s="5" t="str">
        <f>IF(E692="","",VLOOKUP(W692,図書名リスト!A:W,19,0))</f>
        <v/>
      </c>
      <c r="Q692" s="5" t="str">
        <f>IF(E692="","",VLOOKUP(W692,図書名リスト!A:W,20,0))</f>
        <v/>
      </c>
      <c r="R692" s="5" t="str">
        <f>IF(E692="","",VLOOKUP(W692,図書名リスト!A:W,22,0))</f>
        <v/>
      </c>
      <c r="S692" s="27" t="str">
        <f t="shared" si="98"/>
        <v xml:space="preserve"> </v>
      </c>
      <c r="T692" s="27" t="str">
        <f t="shared" si="99"/>
        <v>　</v>
      </c>
      <c r="U692" s="27" t="str">
        <f t="shared" si="100"/>
        <v xml:space="preserve"> </v>
      </c>
      <c r="V692" s="27">
        <f t="shared" si="101"/>
        <v>0</v>
      </c>
      <c r="W692" s="27" t="str">
        <f t="shared" si="102"/>
        <v/>
      </c>
      <c r="Z692" s="1" t="str">
        <f t="shared" si="94"/>
        <v/>
      </c>
      <c r="AA692" s="1" t="str">
        <f t="shared" si="95"/>
        <v/>
      </c>
      <c r="AB692" s="1" t="str">
        <f t="shared" si="96"/>
        <v/>
      </c>
      <c r="AC692" s="1" t="str">
        <f t="shared" si="97"/>
        <v/>
      </c>
    </row>
    <row r="693" spans="2:29" ht="57" customHeight="1" x14ac:dyDescent="0.2">
      <c r="B693" s="31"/>
      <c r="C693" s="7"/>
      <c r="D693" s="7"/>
      <c r="E693" s="32"/>
      <c r="F693" s="33"/>
      <c r="G693" s="31"/>
      <c r="H693" s="6" t="str">
        <f>IF(E693="","",VLOOKUP(E693,各種マスタ!A:C,2,0))</f>
        <v/>
      </c>
      <c r="I693" s="34" t="str">
        <f>IF(E693="","",VLOOKUP(W693,図書名リスト!A:W,5,0))</f>
        <v/>
      </c>
      <c r="J693" s="34" t="str">
        <f>IF(E693="","",VLOOKUP(W693,図書名リスト!A:W,9,0))</f>
        <v/>
      </c>
      <c r="K693" s="34" t="str">
        <f>IF(E693="","",VLOOKUP(W693,図書名リスト!A:W,23,0))</f>
        <v/>
      </c>
      <c r="L693" s="5" t="str">
        <f>IF(E693="","",VLOOKUP(W693,図書名リスト!A:W,11,0))</f>
        <v/>
      </c>
      <c r="M693" s="35" t="str">
        <f>IF(E693="","",VLOOKUP(W693,図書名リスト!A:W,14,0))</f>
        <v/>
      </c>
      <c r="N693" s="36" t="str">
        <f>IF(E693="","",VLOOKUP(W693,図書名リスト!A:W,17,0))</f>
        <v/>
      </c>
      <c r="O693" s="5" t="str">
        <f>IF(E693="","",VLOOKUP(W693,図書名リスト!A:W,21,0))</f>
        <v/>
      </c>
      <c r="P693" s="5" t="str">
        <f>IF(E693="","",VLOOKUP(W693,図書名リスト!A:W,19,0))</f>
        <v/>
      </c>
      <c r="Q693" s="5" t="str">
        <f>IF(E693="","",VLOOKUP(W693,図書名リスト!A:W,20,0))</f>
        <v/>
      </c>
      <c r="R693" s="5" t="str">
        <f>IF(E693="","",VLOOKUP(W693,図書名リスト!A:W,22,0))</f>
        <v/>
      </c>
      <c r="S693" s="27" t="str">
        <f t="shared" si="98"/>
        <v xml:space="preserve"> </v>
      </c>
      <c r="T693" s="27" t="str">
        <f t="shared" si="99"/>
        <v>　</v>
      </c>
      <c r="U693" s="27" t="str">
        <f t="shared" si="100"/>
        <v xml:space="preserve"> </v>
      </c>
      <c r="V693" s="27">
        <f t="shared" si="101"/>
        <v>0</v>
      </c>
      <c r="W693" s="27" t="str">
        <f t="shared" si="102"/>
        <v/>
      </c>
      <c r="Z693" s="1" t="str">
        <f t="shared" si="94"/>
        <v/>
      </c>
      <c r="AA693" s="1" t="str">
        <f t="shared" si="95"/>
        <v/>
      </c>
      <c r="AB693" s="1" t="str">
        <f t="shared" si="96"/>
        <v/>
      </c>
      <c r="AC693" s="1" t="str">
        <f t="shared" si="97"/>
        <v/>
      </c>
    </row>
    <row r="694" spans="2:29" ht="57" customHeight="1" x14ac:dyDescent="0.2">
      <c r="B694" s="31"/>
      <c r="C694" s="7"/>
      <c r="D694" s="7"/>
      <c r="E694" s="32"/>
      <c r="F694" s="33"/>
      <c r="G694" s="31"/>
      <c r="H694" s="6" t="str">
        <f>IF(E694="","",VLOOKUP(E694,各種マスタ!A:C,2,0))</f>
        <v/>
      </c>
      <c r="I694" s="34" t="str">
        <f>IF(E694="","",VLOOKUP(W694,図書名リスト!A:W,5,0))</f>
        <v/>
      </c>
      <c r="J694" s="34" t="str">
        <f>IF(E694="","",VLOOKUP(W694,図書名リスト!A:W,9,0))</f>
        <v/>
      </c>
      <c r="K694" s="34" t="str">
        <f>IF(E694="","",VLOOKUP(W694,図書名リスト!A:W,23,0))</f>
        <v/>
      </c>
      <c r="L694" s="5" t="str">
        <f>IF(E694="","",VLOOKUP(W694,図書名リスト!A:W,11,0))</f>
        <v/>
      </c>
      <c r="M694" s="35" t="str">
        <f>IF(E694="","",VLOOKUP(W694,図書名リスト!A:W,14,0))</f>
        <v/>
      </c>
      <c r="N694" s="36" t="str">
        <f>IF(E694="","",VLOOKUP(W694,図書名リスト!A:W,17,0))</f>
        <v/>
      </c>
      <c r="O694" s="5" t="str">
        <f>IF(E694="","",VLOOKUP(W694,図書名リスト!A:W,21,0))</f>
        <v/>
      </c>
      <c r="P694" s="5" t="str">
        <f>IF(E694="","",VLOOKUP(W694,図書名リスト!A:W,19,0))</f>
        <v/>
      </c>
      <c r="Q694" s="5" t="str">
        <f>IF(E694="","",VLOOKUP(W694,図書名リスト!A:W,20,0))</f>
        <v/>
      </c>
      <c r="R694" s="5" t="str">
        <f>IF(E694="","",VLOOKUP(W694,図書名リスト!A:W,22,0))</f>
        <v/>
      </c>
      <c r="S694" s="27" t="str">
        <f t="shared" si="98"/>
        <v xml:space="preserve"> </v>
      </c>
      <c r="T694" s="27" t="str">
        <f t="shared" si="99"/>
        <v>　</v>
      </c>
      <c r="U694" s="27" t="str">
        <f t="shared" si="100"/>
        <v xml:space="preserve"> </v>
      </c>
      <c r="V694" s="27">
        <f t="shared" si="101"/>
        <v>0</v>
      </c>
      <c r="W694" s="27" t="str">
        <f t="shared" si="102"/>
        <v/>
      </c>
      <c r="Z694" s="1" t="str">
        <f t="shared" si="94"/>
        <v/>
      </c>
      <c r="AA694" s="1" t="str">
        <f t="shared" si="95"/>
        <v/>
      </c>
      <c r="AB694" s="1" t="str">
        <f t="shared" si="96"/>
        <v/>
      </c>
      <c r="AC694" s="1" t="str">
        <f t="shared" si="97"/>
        <v/>
      </c>
    </row>
    <row r="695" spans="2:29" ht="57" customHeight="1" x14ac:dyDescent="0.2">
      <c r="B695" s="31"/>
      <c r="C695" s="7"/>
      <c r="D695" s="7"/>
      <c r="E695" s="32"/>
      <c r="F695" s="33"/>
      <c r="G695" s="31"/>
      <c r="H695" s="6" t="str">
        <f>IF(E695="","",VLOOKUP(E695,各種マスタ!A:C,2,0))</f>
        <v/>
      </c>
      <c r="I695" s="34" t="str">
        <f>IF(E695="","",VLOOKUP(W695,図書名リスト!A:W,5,0))</f>
        <v/>
      </c>
      <c r="J695" s="34" t="str">
        <f>IF(E695="","",VLOOKUP(W695,図書名リスト!A:W,9,0))</f>
        <v/>
      </c>
      <c r="K695" s="34" t="str">
        <f>IF(E695="","",VLOOKUP(W695,図書名リスト!A:W,23,0))</f>
        <v/>
      </c>
      <c r="L695" s="5" t="str">
        <f>IF(E695="","",VLOOKUP(W695,図書名リスト!A:W,11,0))</f>
        <v/>
      </c>
      <c r="M695" s="35" t="str">
        <f>IF(E695="","",VLOOKUP(W695,図書名リスト!A:W,14,0))</f>
        <v/>
      </c>
      <c r="N695" s="36" t="str">
        <f>IF(E695="","",VLOOKUP(W695,図書名リスト!A:W,17,0))</f>
        <v/>
      </c>
      <c r="O695" s="5" t="str">
        <f>IF(E695="","",VLOOKUP(W695,図書名リスト!A:W,21,0))</f>
        <v/>
      </c>
      <c r="P695" s="5" t="str">
        <f>IF(E695="","",VLOOKUP(W695,図書名リスト!A:W,19,0))</f>
        <v/>
      </c>
      <c r="Q695" s="5" t="str">
        <f>IF(E695="","",VLOOKUP(W695,図書名リスト!A:W,20,0))</f>
        <v/>
      </c>
      <c r="R695" s="5" t="str">
        <f>IF(E695="","",VLOOKUP(W695,図書名リスト!A:W,22,0))</f>
        <v/>
      </c>
      <c r="S695" s="27" t="str">
        <f t="shared" si="98"/>
        <v xml:space="preserve"> </v>
      </c>
      <c r="T695" s="27" t="str">
        <f t="shared" si="99"/>
        <v>　</v>
      </c>
      <c r="U695" s="27" t="str">
        <f t="shared" si="100"/>
        <v xml:space="preserve"> </v>
      </c>
      <c r="V695" s="27">
        <f t="shared" si="101"/>
        <v>0</v>
      </c>
      <c r="W695" s="27" t="str">
        <f t="shared" si="102"/>
        <v/>
      </c>
      <c r="Z695" s="1" t="str">
        <f t="shared" si="94"/>
        <v/>
      </c>
      <c r="AA695" s="1" t="str">
        <f t="shared" si="95"/>
        <v/>
      </c>
      <c r="AB695" s="1" t="str">
        <f t="shared" si="96"/>
        <v/>
      </c>
      <c r="AC695" s="1" t="str">
        <f t="shared" si="97"/>
        <v/>
      </c>
    </row>
    <row r="696" spans="2:29" ht="57" customHeight="1" x14ac:dyDescent="0.2">
      <c r="B696" s="31"/>
      <c r="C696" s="7"/>
      <c r="D696" s="7"/>
      <c r="E696" s="32"/>
      <c r="F696" s="33"/>
      <c r="G696" s="31"/>
      <c r="H696" s="6" t="str">
        <f>IF(E696="","",VLOOKUP(E696,各種マスタ!A:C,2,0))</f>
        <v/>
      </c>
      <c r="I696" s="34" t="str">
        <f>IF(E696="","",VLOOKUP(W696,図書名リスト!A:W,5,0))</f>
        <v/>
      </c>
      <c r="J696" s="34" t="str">
        <f>IF(E696="","",VLOOKUP(W696,図書名リスト!A:W,9,0))</f>
        <v/>
      </c>
      <c r="K696" s="34" t="str">
        <f>IF(E696="","",VLOOKUP(W696,図書名リスト!A:W,23,0))</f>
        <v/>
      </c>
      <c r="L696" s="5" t="str">
        <f>IF(E696="","",VLOOKUP(W696,図書名リスト!A:W,11,0))</f>
        <v/>
      </c>
      <c r="M696" s="35" t="str">
        <f>IF(E696="","",VLOOKUP(W696,図書名リスト!A:W,14,0))</f>
        <v/>
      </c>
      <c r="N696" s="36" t="str">
        <f>IF(E696="","",VLOOKUP(W696,図書名リスト!A:W,17,0))</f>
        <v/>
      </c>
      <c r="O696" s="5" t="str">
        <f>IF(E696="","",VLOOKUP(W696,図書名リスト!A:W,21,0))</f>
        <v/>
      </c>
      <c r="P696" s="5" t="str">
        <f>IF(E696="","",VLOOKUP(W696,図書名リスト!A:W,19,0))</f>
        <v/>
      </c>
      <c r="Q696" s="5" t="str">
        <f>IF(E696="","",VLOOKUP(W696,図書名リスト!A:W,20,0))</f>
        <v/>
      </c>
      <c r="R696" s="5" t="str">
        <f>IF(E696="","",VLOOKUP(W696,図書名リスト!A:W,22,0))</f>
        <v/>
      </c>
      <c r="S696" s="27" t="str">
        <f t="shared" si="98"/>
        <v xml:space="preserve"> </v>
      </c>
      <c r="T696" s="27" t="str">
        <f t="shared" si="99"/>
        <v>　</v>
      </c>
      <c r="U696" s="27" t="str">
        <f t="shared" si="100"/>
        <v xml:space="preserve"> </v>
      </c>
      <c r="V696" s="27">
        <f t="shared" si="101"/>
        <v>0</v>
      </c>
      <c r="W696" s="27" t="str">
        <f t="shared" si="102"/>
        <v/>
      </c>
      <c r="Z696" s="1" t="str">
        <f t="shared" si="94"/>
        <v/>
      </c>
      <c r="AA696" s="1" t="str">
        <f t="shared" si="95"/>
        <v/>
      </c>
      <c r="AB696" s="1" t="str">
        <f t="shared" si="96"/>
        <v/>
      </c>
      <c r="AC696" s="1" t="str">
        <f t="shared" si="97"/>
        <v/>
      </c>
    </row>
    <row r="697" spans="2:29" ht="57" customHeight="1" x14ac:dyDescent="0.2">
      <c r="B697" s="31"/>
      <c r="C697" s="7"/>
      <c r="D697" s="7"/>
      <c r="E697" s="32"/>
      <c r="F697" s="33"/>
      <c r="G697" s="31"/>
      <c r="H697" s="6" t="str">
        <f>IF(E697="","",VLOOKUP(E697,各種マスタ!A:C,2,0))</f>
        <v/>
      </c>
      <c r="I697" s="34" t="str">
        <f>IF(E697="","",VLOOKUP(W697,図書名リスト!A:W,5,0))</f>
        <v/>
      </c>
      <c r="J697" s="34" t="str">
        <f>IF(E697="","",VLOOKUP(W697,図書名リスト!A:W,9,0))</f>
        <v/>
      </c>
      <c r="K697" s="34" t="str">
        <f>IF(E697="","",VLOOKUP(W697,図書名リスト!A:W,23,0))</f>
        <v/>
      </c>
      <c r="L697" s="5" t="str">
        <f>IF(E697="","",VLOOKUP(W697,図書名リスト!A:W,11,0))</f>
        <v/>
      </c>
      <c r="M697" s="35" t="str">
        <f>IF(E697="","",VLOOKUP(W697,図書名リスト!A:W,14,0))</f>
        <v/>
      </c>
      <c r="N697" s="36" t="str">
        <f>IF(E697="","",VLOOKUP(W697,図書名リスト!A:W,17,0))</f>
        <v/>
      </c>
      <c r="O697" s="5" t="str">
        <f>IF(E697="","",VLOOKUP(W697,図書名リスト!A:W,21,0))</f>
        <v/>
      </c>
      <c r="P697" s="5" t="str">
        <f>IF(E697="","",VLOOKUP(W697,図書名リスト!A:W,19,0))</f>
        <v/>
      </c>
      <c r="Q697" s="5" t="str">
        <f>IF(E697="","",VLOOKUP(W697,図書名リスト!A:W,20,0))</f>
        <v/>
      </c>
      <c r="R697" s="5" t="str">
        <f>IF(E697="","",VLOOKUP(W697,図書名リスト!A:W,22,0))</f>
        <v/>
      </c>
      <c r="S697" s="27" t="str">
        <f t="shared" si="98"/>
        <v xml:space="preserve"> </v>
      </c>
      <c r="T697" s="27" t="str">
        <f t="shared" si="99"/>
        <v>　</v>
      </c>
      <c r="U697" s="27" t="str">
        <f t="shared" si="100"/>
        <v xml:space="preserve"> </v>
      </c>
      <c r="V697" s="27">
        <f t="shared" si="101"/>
        <v>0</v>
      </c>
      <c r="W697" s="27" t="str">
        <f t="shared" si="102"/>
        <v/>
      </c>
      <c r="Z697" s="1" t="str">
        <f t="shared" si="94"/>
        <v/>
      </c>
      <c r="AA697" s="1" t="str">
        <f t="shared" si="95"/>
        <v/>
      </c>
      <c r="AB697" s="1" t="str">
        <f t="shared" si="96"/>
        <v/>
      </c>
      <c r="AC697" s="1" t="str">
        <f t="shared" si="97"/>
        <v/>
      </c>
    </row>
    <row r="698" spans="2:29" ht="57" customHeight="1" x14ac:dyDescent="0.2">
      <c r="B698" s="31"/>
      <c r="C698" s="7"/>
      <c r="D698" s="7"/>
      <c r="E698" s="32"/>
      <c r="F698" s="33"/>
      <c r="G698" s="31"/>
      <c r="H698" s="6" t="str">
        <f>IF(E698="","",VLOOKUP(E698,各種マスタ!A:C,2,0))</f>
        <v/>
      </c>
      <c r="I698" s="34" t="str">
        <f>IF(E698="","",VLOOKUP(W698,図書名リスト!A:W,5,0))</f>
        <v/>
      </c>
      <c r="J698" s="34" t="str">
        <f>IF(E698="","",VLOOKUP(W698,図書名リスト!A:W,9,0))</f>
        <v/>
      </c>
      <c r="K698" s="34" t="str">
        <f>IF(E698="","",VLOOKUP(W698,図書名リスト!A:W,23,0))</f>
        <v/>
      </c>
      <c r="L698" s="5" t="str">
        <f>IF(E698="","",VLOOKUP(W698,図書名リスト!A:W,11,0))</f>
        <v/>
      </c>
      <c r="M698" s="35" t="str">
        <f>IF(E698="","",VLOOKUP(W698,図書名リスト!A:W,14,0))</f>
        <v/>
      </c>
      <c r="N698" s="36" t="str">
        <f>IF(E698="","",VLOOKUP(W698,図書名リスト!A:W,17,0))</f>
        <v/>
      </c>
      <c r="O698" s="5" t="str">
        <f>IF(E698="","",VLOOKUP(W698,図書名リスト!A:W,21,0))</f>
        <v/>
      </c>
      <c r="P698" s="5" t="str">
        <f>IF(E698="","",VLOOKUP(W698,図書名リスト!A:W,19,0))</f>
        <v/>
      </c>
      <c r="Q698" s="5" t="str">
        <f>IF(E698="","",VLOOKUP(W698,図書名リスト!A:W,20,0))</f>
        <v/>
      </c>
      <c r="R698" s="5" t="str">
        <f>IF(E698="","",VLOOKUP(W698,図書名リスト!A:W,22,0))</f>
        <v/>
      </c>
      <c r="S698" s="27" t="str">
        <f t="shared" si="98"/>
        <v xml:space="preserve"> </v>
      </c>
      <c r="T698" s="27" t="str">
        <f t="shared" si="99"/>
        <v>　</v>
      </c>
      <c r="U698" s="27" t="str">
        <f t="shared" si="100"/>
        <v xml:space="preserve"> </v>
      </c>
      <c r="V698" s="27">
        <f t="shared" si="101"/>
        <v>0</v>
      </c>
      <c r="W698" s="27" t="str">
        <f t="shared" si="102"/>
        <v/>
      </c>
      <c r="Z698" s="1" t="str">
        <f t="shared" si="94"/>
        <v/>
      </c>
      <c r="AA698" s="1" t="str">
        <f t="shared" si="95"/>
        <v/>
      </c>
      <c r="AB698" s="1" t="str">
        <f t="shared" si="96"/>
        <v/>
      </c>
      <c r="AC698" s="1" t="str">
        <f t="shared" si="97"/>
        <v/>
      </c>
    </row>
    <row r="699" spans="2:29" ht="57" customHeight="1" x14ac:dyDescent="0.2">
      <c r="B699" s="31"/>
      <c r="C699" s="7"/>
      <c r="D699" s="7"/>
      <c r="E699" s="32"/>
      <c r="F699" s="33"/>
      <c r="G699" s="31"/>
      <c r="H699" s="6" t="str">
        <f>IF(E699="","",VLOOKUP(E699,各種マスタ!A:C,2,0))</f>
        <v/>
      </c>
      <c r="I699" s="34" t="str">
        <f>IF(E699="","",VLOOKUP(W699,図書名リスト!A:W,5,0))</f>
        <v/>
      </c>
      <c r="J699" s="34" t="str">
        <f>IF(E699="","",VLOOKUP(W699,図書名リスト!A:W,9,0))</f>
        <v/>
      </c>
      <c r="K699" s="34" t="str">
        <f>IF(E699="","",VLOOKUP(W699,図書名リスト!A:W,23,0))</f>
        <v/>
      </c>
      <c r="L699" s="5" t="str">
        <f>IF(E699="","",VLOOKUP(W699,図書名リスト!A:W,11,0))</f>
        <v/>
      </c>
      <c r="M699" s="35" t="str">
        <f>IF(E699="","",VLOOKUP(W699,図書名リスト!A:W,14,0))</f>
        <v/>
      </c>
      <c r="N699" s="36" t="str">
        <f>IF(E699="","",VLOOKUP(W699,図書名リスト!A:W,17,0))</f>
        <v/>
      </c>
      <c r="O699" s="5" t="str">
        <f>IF(E699="","",VLOOKUP(W699,図書名リスト!A:W,21,0))</f>
        <v/>
      </c>
      <c r="P699" s="5" t="str">
        <f>IF(E699="","",VLOOKUP(W699,図書名リスト!A:W,19,0))</f>
        <v/>
      </c>
      <c r="Q699" s="5" t="str">
        <f>IF(E699="","",VLOOKUP(W699,図書名リスト!A:W,20,0))</f>
        <v/>
      </c>
      <c r="R699" s="5" t="str">
        <f>IF(E699="","",VLOOKUP(W699,図書名リスト!A:W,22,0))</f>
        <v/>
      </c>
      <c r="S699" s="27" t="str">
        <f t="shared" si="98"/>
        <v xml:space="preserve"> </v>
      </c>
      <c r="T699" s="27" t="str">
        <f t="shared" si="99"/>
        <v>　</v>
      </c>
      <c r="U699" s="27" t="str">
        <f t="shared" si="100"/>
        <v xml:space="preserve"> </v>
      </c>
      <c r="V699" s="27">
        <f t="shared" si="101"/>
        <v>0</v>
      </c>
      <c r="W699" s="27" t="str">
        <f t="shared" si="102"/>
        <v/>
      </c>
      <c r="Z699" s="1" t="str">
        <f t="shared" si="94"/>
        <v/>
      </c>
      <c r="AA699" s="1" t="str">
        <f t="shared" si="95"/>
        <v/>
      </c>
      <c r="AB699" s="1" t="str">
        <f t="shared" si="96"/>
        <v/>
      </c>
      <c r="AC699" s="1" t="str">
        <f t="shared" si="97"/>
        <v/>
      </c>
    </row>
    <row r="700" spans="2:29" ht="57" customHeight="1" x14ac:dyDescent="0.2">
      <c r="B700" s="31"/>
      <c r="C700" s="7"/>
      <c r="D700" s="7"/>
      <c r="E700" s="32"/>
      <c r="F700" s="33"/>
      <c r="G700" s="31"/>
      <c r="H700" s="6" t="str">
        <f>IF(E700="","",VLOOKUP(E700,各種マスタ!A:C,2,0))</f>
        <v/>
      </c>
      <c r="I700" s="34" t="str">
        <f>IF(E700="","",VLOOKUP(W700,図書名リスト!A:W,5,0))</f>
        <v/>
      </c>
      <c r="J700" s="34" t="str">
        <f>IF(E700="","",VLOOKUP(W700,図書名リスト!A:W,9,0))</f>
        <v/>
      </c>
      <c r="K700" s="34" t="str">
        <f>IF(E700="","",VLOOKUP(W700,図書名リスト!A:W,23,0))</f>
        <v/>
      </c>
      <c r="L700" s="5" t="str">
        <f>IF(E700="","",VLOOKUP(W700,図書名リスト!A:W,11,0))</f>
        <v/>
      </c>
      <c r="M700" s="35" t="str">
        <f>IF(E700="","",VLOOKUP(W700,図書名リスト!A:W,14,0))</f>
        <v/>
      </c>
      <c r="N700" s="36" t="str">
        <f>IF(E700="","",VLOOKUP(W700,図書名リスト!A:W,17,0))</f>
        <v/>
      </c>
      <c r="O700" s="5" t="str">
        <f>IF(E700="","",VLOOKUP(W700,図書名リスト!A:W,21,0))</f>
        <v/>
      </c>
      <c r="P700" s="5" t="str">
        <f>IF(E700="","",VLOOKUP(W700,図書名リスト!A:W,19,0))</f>
        <v/>
      </c>
      <c r="Q700" s="5" t="str">
        <f>IF(E700="","",VLOOKUP(W700,図書名リスト!A:W,20,0))</f>
        <v/>
      </c>
      <c r="R700" s="5" t="str">
        <f>IF(E700="","",VLOOKUP(W700,図書名リスト!A:W,22,0))</f>
        <v/>
      </c>
      <c r="S700" s="27" t="str">
        <f t="shared" si="98"/>
        <v xml:space="preserve"> </v>
      </c>
      <c r="T700" s="27" t="str">
        <f t="shared" si="99"/>
        <v>　</v>
      </c>
      <c r="U700" s="27" t="str">
        <f t="shared" si="100"/>
        <v xml:space="preserve"> </v>
      </c>
      <c r="V700" s="27">
        <f t="shared" si="101"/>
        <v>0</v>
      </c>
      <c r="W700" s="27" t="str">
        <f t="shared" si="102"/>
        <v/>
      </c>
      <c r="Z700" s="1" t="str">
        <f t="shared" si="94"/>
        <v/>
      </c>
      <c r="AA700" s="1" t="str">
        <f t="shared" si="95"/>
        <v/>
      </c>
      <c r="AB700" s="1" t="str">
        <f t="shared" si="96"/>
        <v/>
      </c>
      <c r="AC700" s="1" t="str">
        <f t="shared" si="97"/>
        <v/>
      </c>
    </row>
    <row r="701" spans="2:29" ht="57" customHeight="1" x14ac:dyDescent="0.2">
      <c r="B701" s="31"/>
      <c r="C701" s="7"/>
      <c r="D701" s="7"/>
      <c r="E701" s="32"/>
      <c r="F701" s="33"/>
      <c r="G701" s="31"/>
      <c r="H701" s="6" t="str">
        <f>IF(E701="","",VLOOKUP(E701,各種マスタ!A:C,2,0))</f>
        <v/>
      </c>
      <c r="I701" s="34" t="str">
        <f>IF(E701="","",VLOOKUP(W701,図書名リスト!A:W,5,0))</f>
        <v/>
      </c>
      <c r="J701" s="34" t="str">
        <f>IF(E701="","",VLOOKUP(W701,図書名リスト!A:W,9,0))</f>
        <v/>
      </c>
      <c r="K701" s="34" t="str">
        <f>IF(E701="","",VLOOKUP(W701,図書名リスト!A:W,23,0))</f>
        <v/>
      </c>
      <c r="L701" s="5" t="str">
        <f>IF(E701="","",VLOOKUP(W701,図書名リスト!A:W,11,0))</f>
        <v/>
      </c>
      <c r="M701" s="35" t="str">
        <f>IF(E701="","",VLOOKUP(W701,図書名リスト!A:W,14,0))</f>
        <v/>
      </c>
      <c r="N701" s="36" t="str">
        <f>IF(E701="","",VLOOKUP(W701,図書名リスト!A:W,17,0))</f>
        <v/>
      </c>
      <c r="O701" s="5" t="str">
        <f>IF(E701="","",VLOOKUP(W701,図書名リスト!A:W,21,0))</f>
        <v/>
      </c>
      <c r="P701" s="5" t="str">
        <f>IF(E701="","",VLOOKUP(W701,図書名リスト!A:W,19,0))</f>
        <v/>
      </c>
      <c r="Q701" s="5" t="str">
        <f>IF(E701="","",VLOOKUP(W701,図書名リスト!A:W,20,0))</f>
        <v/>
      </c>
      <c r="R701" s="5" t="str">
        <f>IF(E701="","",VLOOKUP(W701,図書名リスト!A:W,22,0))</f>
        <v/>
      </c>
      <c r="S701" s="27" t="str">
        <f t="shared" si="98"/>
        <v xml:space="preserve"> </v>
      </c>
      <c r="T701" s="27" t="str">
        <f t="shared" si="99"/>
        <v>　</v>
      </c>
      <c r="U701" s="27" t="str">
        <f t="shared" si="100"/>
        <v xml:space="preserve"> </v>
      </c>
      <c r="V701" s="27">
        <f t="shared" si="101"/>
        <v>0</v>
      </c>
      <c r="W701" s="27" t="str">
        <f t="shared" si="102"/>
        <v/>
      </c>
      <c r="Z701" s="1" t="str">
        <f t="shared" si="94"/>
        <v/>
      </c>
      <c r="AA701" s="1" t="str">
        <f t="shared" si="95"/>
        <v/>
      </c>
      <c r="AB701" s="1" t="str">
        <f t="shared" si="96"/>
        <v/>
      </c>
      <c r="AC701" s="1" t="str">
        <f t="shared" si="97"/>
        <v/>
      </c>
    </row>
    <row r="702" spans="2:29" ht="57" customHeight="1" x14ac:dyDescent="0.2">
      <c r="B702" s="31"/>
      <c r="C702" s="7"/>
      <c r="D702" s="7"/>
      <c r="E702" s="32"/>
      <c r="F702" s="33"/>
      <c r="G702" s="31"/>
      <c r="H702" s="6" t="str">
        <f>IF(E702="","",VLOOKUP(E702,各種マスタ!A:C,2,0))</f>
        <v/>
      </c>
      <c r="I702" s="34" t="str">
        <f>IF(E702="","",VLOOKUP(W702,図書名リスト!A:W,5,0))</f>
        <v/>
      </c>
      <c r="J702" s="34" t="str">
        <f>IF(E702="","",VLOOKUP(W702,図書名リスト!A:W,9,0))</f>
        <v/>
      </c>
      <c r="K702" s="34" t="str">
        <f>IF(E702="","",VLOOKUP(W702,図書名リスト!A:W,23,0))</f>
        <v/>
      </c>
      <c r="L702" s="5" t="str">
        <f>IF(E702="","",VLOOKUP(W702,図書名リスト!A:W,11,0))</f>
        <v/>
      </c>
      <c r="M702" s="35" t="str">
        <f>IF(E702="","",VLOOKUP(W702,図書名リスト!A:W,14,0))</f>
        <v/>
      </c>
      <c r="N702" s="36" t="str">
        <f>IF(E702="","",VLOOKUP(W702,図書名リスト!A:W,17,0))</f>
        <v/>
      </c>
      <c r="O702" s="5" t="str">
        <f>IF(E702="","",VLOOKUP(W702,図書名リスト!A:W,21,0))</f>
        <v/>
      </c>
      <c r="P702" s="5" t="str">
        <f>IF(E702="","",VLOOKUP(W702,図書名リスト!A:W,19,0))</f>
        <v/>
      </c>
      <c r="Q702" s="5" t="str">
        <f>IF(E702="","",VLOOKUP(W702,図書名リスト!A:W,20,0))</f>
        <v/>
      </c>
      <c r="R702" s="5" t="str">
        <f>IF(E702="","",VLOOKUP(W702,図書名リスト!A:W,22,0))</f>
        <v/>
      </c>
      <c r="S702" s="27" t="str">
        <f t="shared" si="98"/>
        <v xml:space="preserve"> </v>
      </c>
      <c r="T702" s="27" t="str">
        <f t="shared" si="99"/>
        <v>　</v>
      </c>
      <c r="U702" s="27" t="str">
        <f t="shared" si="100"/>
        <v xml:space="preserve"> </v>
      </c>
      <c r="V702" s="27">
        <f t="shared" si="101"/>
        <v>0</v>
      </c>
      <c r="W702" s="27" t="str">
        <f t="shared" si="102"/>
        <v/>
      </c>
      <c r="Z702" s="1" t="str">
        <f t="shared" si="94"/>
        <v/>
      </c>
      <c r="AA702" s="1" t="str">
        <f t="shared" si="95"/>
        <v/>
      </c>
      <c r="AB702" s="1" t="str">
        <f t="shared" si="96"/>
        <v/>
      </c>
      <c r="AC702" s="1" t="str">
        <f t="shared" si="97"/>
        <v/>
      </c>
    </row>
    <row r="703" spans="2:29" ht="57" customHeight="1" x14ac:dyDescent="0.2">
      <c r="B703" s="31"/>
      <c r="C703" s="7"/>
      <c r="D703" s="7"/>
      <c r="E703" s="32"/>
      <c r="F703" s="33"/>
      <c r="G703" s="31"/>
      <c r="H703" s="6" t="str">
        <f>IF(E703="","",VLOOKUP(E703,各種マスタ!A:C,2,0))</f>
        <v/>
      </c>
      <c r="I703" s="34" t="str">
        <f>IF(E703="","",VLOOKUP(W703,図書名リスト!A:W,5,0))</f>
        <v/>
      </c>
      <c r="J703" s="34" t="str">
        <f>IF(E703="","",VLOOKUP(W703,図書名リスト!A:W,9,0))</f>
        <v/>
      </c>
      <c r="K703" s="34" t="str">
        <f>IF(E703="","",VLOOKUP(W703,図書名リスト!A:W,23,0))</f>
        <v/>
      </c>
      <c r="L703" s="5" t="str">
        <f>IF(E703="","",VLOOKUP(W703,図書名リスト!A:W,11,0))</f>
        <v/>
      </c>
      <c r="M703" s="35" t="str">
        <f>IF(E703="","",VLOOKUP(W703,図書名リスト!A:W,14,0))</f>
        <v/>
      </c>
      <c r="N703" s="36" t="str">
        <f>IF(E703="","",VLOOKUP(W703,図書名リスト!A:W,17,0))</f>
        <v/>
      </c>
      <c r="O703" s="5" t="str">
        <f>IF(E703="","",VLOOKUP(W703,図書名リスト!A:W,21,0))</f>
        <v/>
      </c>
      <c r="P703" s="5" t="str">
        <f>IF(E703="","",VLOOKUP(W703,図書名リスト!A:W,19,0))</f>
        <v/>
      </c>
      <c r="Q703" s="5" t="str">
        <f>IF(E703="","",VLOOKUP(W703,図書名リスト!A:W,20,0))</f>
        <v/>
      </c>
      <c r="R703" s="5" t="str">
        <f>IF(E703="","",VLOOKUP(W703,図書名リスト!A:W,22,0))</f>
        <v/>
      </c>
      <c r="S703" s="27" t="str">
        <f t="shared" si="98"/>
        <v xml:space="preserve"> </v>
      </c>
      <c r="T703" s="27" t="str">
        <f t="shared" si="99"/>
        <v>　</v>
      </c>
      <c r="U703" s="27" t="str">
        <f t="shared" si="100"/>
        <v xml:space="preserve"> </v>
      </c>
      <c r="V703" s="27">
        <f t="shared" si="101"/>
        <v>0</v>
      </c>
      <c r="W703" s="27" t="str">
        <f t="shared" si="102"/>
        <v/>
      </c>
      <c r="Z703" s="1" t="str">
        <f t="shared" si="94"/>
        <v/>
      </c>
      <c r="AA703" s="1" t="str">
        <f t="shared" si="95"/>
        <v/>
      </c>
      <c r="AB703" s="1" t="str">
        <f t="shared" si="96"/>
        <v/>
      </c>
      <c r="AC703" s="1" t="str">
        <f t="shared" si="97"/>
        <v/>
      </c>
    </row>
    <row r="704" spans="2:29" ht="57" customHeight="1" x14ac:dyDescent="0.2">
      <c r="B704" s="31"/>
      <c r="C704" s="7"/>
      <c r="D704" s="7"/>
      <c r="E704" s="32"/>
      <c r="F704" s="33"/>
      <c r="G704" s="31"/>
      <c r="H704" s="6" t="str">
        <f>IF(E704="","",VLOOKUP(E704,各種マスタ!A:C,2,0))</f>
        <v/>
      </c>
      <c r="I704" s="34" t="str">
        <f>IF(E704="","",VLOOKUP(W704,図書名リスト!A:W,5,0))</f>
        <v/>
      </c>
      <c r="J704" s="34" t="str">
        <f>IF(E704="","",VLOOKUP(W704,図書名リスト!A:W,9,0))</f>
        <v/>
      </c>
      <c r="K704" s="34" t="str">
        <f>IF(E704="","",VLOOKUP(W704,図書名リスト!A:W,23,0))</f>
        <v/>
      </c>
      <c r="L704" s="5" t="str">
        <f>IF(E704="","",VLOOKUP(W704,図書名リスト!A:W,11,0))</f>
        <v/>
      </c>
      <c r="M704" s="35" t="str">
        <f>IF(E704="","",VLOOKUP(W704,図書名リスト!A:W,14,0))</f>
        <v/>
      </c>
      <c r="N704" s="36" t="str">
        <f>IF(E704="","",VLOOKUP(W704,図書名リスト!A:W,17,0))</f>
        <v/>
      </c>
      <c r="O704" s="5" t="str">
        <f>IF(E704="","",VLOOKUP(W704,図書名リスト!A:W,21,0))</f>
        <v/>
      </c>
      <c r="P704" s="5" t="str">
        <f>IF(E704="","",VLOOKUP(W704,図書名リスト!A:W,19,0))</f>
        <v/>
      </c>
      <c r="Q704" s="5" t="str">
        <f>IF(E704="","",VLOOKUP(W704,図書名リスト!A:W,20,0))</f>
        <v/>
      </c>
      <c r="R704" s="5" t="str">
        <f>IF(E704="","",VLOOKUP(W704,図書名リスト!A:W,22,0))</f>
        <v/>
      </c>
      <c r="S704" s="27" t="str">
        <f t="shared" si="98"/>
        <v xml:space="preserve"> </v>
      </c>
      <c r="T704" s="27" t="str">
        <f t="shared" si="99"/>
        <v>　</v>
      </c>
      <c r="U704" s="27" t="str">
        <f t="shared" si="100"/>
        <v xml:space="preserve"> </v>
      </c>
      <c r="V704" s="27">
        <f t="shared" si="101"/>
        <v>0</v>
      </c>
      <c r="W704" s="27" t="str">
        <f t="shared" si="102"/>
        <v/>
      </c>
      <c r="Z704" s="1" t="str">
        <f t="shared" si="94"/>
        <v/>
      </c>
      <c r="AA704" s="1" t="str">
        <f t="shared" si="95"/>
        <v/>
      </c>
      <c r="AB704" s="1" t="str">
        <f t="shared" si="96"/>
        <v/>
      </c>
      <c r="AC704" s="1" t="str">
        <f t="shared" si="97"/>
        <v/>
      </c>
    </row>
    <row r="705" spans="2:29" ht="57" customHeight="1" x14ac:dyDescent="0.2">
      <c r="B705" s="31"/>
      <c r="C705" s="7"/>
      <c r="D705" s="7"/>
      <c r="E705" s="32"/>
      <c r="F705" s="33"/>
      <c r="G705" s="31"/>
      <c r="H705" s="6" t="str">
        <f>IF(E705="","",VLOOKUP(E705,各種マスタ!A:C,2,0))</f>
        <v/>
      </c>
      <c r="I705" s="34" t="str">
        <f>IF(E705="","",VLOOKUP(W705,図書名リスト!A:W,5,0))</f>
        <v/>
      </c>
      <c r="J705" s="34" t="str">
        <f>IF(E705="","",VLOOKUP(W705,図書名リスト!A:W,9,0))</f>
        <v/>
      </c>
      <c r="K705" s="34" t="str">
        <f>IF(E705="","",VLOOKUP(W705,図書名リスト!A:W,23,0))</f>
        <v/>
      </c>
      <c r="L705" s="5" t="str">
        <f>IF(E705="","",VLOOKUP(W705,図書名リスト!A:W,11,0))</f>
        <v/>
      </c>
      <c r="M705" s="35" t="str">
        <f>IF(E705="","",VLOOKUP(W705,図書名リスト!A:W,14,0))</f>
        <v/>
      </c>
      <c r="N705" s="36" t="str">
        <f>IF(E705="","",VLOOKUP(W705,図書名リスト!A:W,17,0))</f>
        <v/>
      </c>
      <c r="O705" s="5" t="str">
        <f>IF(E705="","",VLOOKUP(W705,図書名リスト!A:W,21,0))</f>
        <v/>
      </c>
      <c r="P705" s="5" t="str">
        <f>IF(E705="","",VLOOKUP(W705,図書名リスト!A:W,19,0))</f>
        <v/>
      </c>
      <c r="Q705" s="5" t="str">
        <f>IF(E705="","",VLOOKUP(W705,図書名リスト!A:W,20,0))</f>
        <v/>
      </c>
      <c r="R705" s="5" t="str">
        <f>IF(E705="","",VLOOKUP(W705,図書名リスト!A:W,22,0))</f>
        <v/>
      </c>
      <c r="S705" s="27" t="str">
        <f t="shared" si="98"/>
        <v xml:space="preserve"> </v>
      </c>
      <c r="T705" s="27" t="str">
        <f t="shared" si="99"/>
        <v>　</v>
      </c>
      <c r="U705" s="27" t="str">
        <f t="shared" si="100"/>
        <v xml:space="preserve"> </v>
      </c>
      <c r="V705" s="27">
        <f t="shared" si="101"/>
        <v>0</v>
      </c>
      <c r="W705" s="27" t="str">
        <f t="shared" si="102"/>
        <v/>
      </c>
      <c r="Z705" s="1" t="str">
        <f t="shared" si="94"/>
        <v/>
      </c>
      <c r="AA705" s="1" t="str">
        <f t="shared" si="95"/>
        <v/>
      </c>
      <c r="AB705" s="1" t="str">
        <f t="shared" si="96"/>
        <v/>
      </c>
      <c r="AC705" s="1" t="str">
        <f t="shared" si="97"/>
        <v/>
      </c>
    </row>
    <row r="706" spans="2:29" ht="57" customHeight="1" x14ac:dyDescent="0.2">
      <c r="B706" s="31"/>
      <c r="C706" s="7"/>
      <c r="D706" s="7"/>
      <c r="E706" s="32"/>
      <c r="F706" s="33"/>
      <c r="G706" s="31"/>
      <c r="H706" s="6" t="str">
        <f>IF(E706="","",VLOOKUP(E706,各種マスタ!A:C,2,0))</f>
        <v/>
      </c>
      <c r="I706" s="34" t="str">
        <f>IF(E706="","",VLOOKUP(W706,図書名リスト!A:W,5,0))</f>
        <v/>
      </c>
      <c r="J706" s="34" t="str">
        <f>IF(E706="","",VLOOKUP(W706,図書名リスト!A:W,9,0))</f>
        <v/>
      </c>
      <c r="K706" s="34" t="str">
        <f>IF(E706="","",VLOOKUP(W706,図書名リスト!A:W,23,0))</f>
        <v/>
      </c>
      <c r="L706" s="5" t="str">
        <f>IF(E706="","",VLOOKUP(W706,図書名リスト!A:W,11,0))</f>
        <v/>
      </c>
      <c r="M706" s="35" t="str">
        <f>IF(E706="","",VLOOKUP(W706,図書名リスト!A:W,14,0))</f>
        <v/>
      </c>
      <c r="N706" s="36" t="str">
        <f>IF(E706="","",VLOOKUP(W706,図書名リスト!A:W,17,0))</f>
        <v/>
      </c>
      <c r="O706" s="5" t="str">
        <f>IF(E706="","",VLOOKUP(W706,図書名リスト!A:W,21,0))</f>
        <v/>
      </c>
      <c r="P706" s="5" t="str">
        <f>IF(E706="","",VLOOKUP(W706,図書名リスト!A:W,19,0))</f>
        <v/>
      </c>
      <c r="Q706" s="5" t="str">
        <f>IF(E706="","",VLOOKUP(W706,図書名リスト!A:W,20,0))</f>
        <v/>
      </c>
      <c r="R706" s="5" t="str">
        <f>IF(E706="","",VLOOKUP(W706,図書名リスト!A:W,22,0))</f>
        <v/>
      </c>
      <c r="S706" s="27" t="str">
        <f t="shared" si="98"/>
        <v xml:space="preserve"> </v>
      </c>
      <c r="T706" s="27" t="str">
        <f t="shared" si="99"/>
        <v>　</v>
      </c>
      <c r="U706" s="27" t="str">
        <f t="shared" si="100"/>
        <v xml:space="preserve"> </v>
      </c>
      <c r="V706" s="27">
        <f t="shared" si="101"/>
        <v>0</v>
      </c>
      <c r="W706" s="27" t="str">
        <f t="shared" si="102"/>
        <v/>
      </c>
      <c r="Z706" s="1" t="str">
        <f t="shared" si="94"/>
        <v/>
      </c>
      <c r="AA706" s="1" t="str">
        <f t="shared" si="95"/>
        <v/>
      </c>
      <c r="AB706" s="1" t="str">
        <f t="shared" si="96"/>
        <v/>
      </c>
      <c r="AC706" s="1" t="str">
        <f t="shared" si="97"/>
        <v/>
      </c>
    </row>
    <row r="707" spans="2:29" ht="57" customHeight="1" x14ac:dyDescent="0.2">
      <c r="B707" s="31"/>
      <c r="C707" s="7"/>
      <c r="D707" s="7"/>
      <c r="E707" s="32"/>
      <c r="F707" s="33"/>
      <c r="G707" s="31"/>
      <c r="H707" s="6" t="str">
        <f>IF(E707="","",VLOOKUP(E707,各種マスタ!A:C,2,0))</f>
        <v/>
      </c>
      <c r="I707" s="34" t="str">
        <f>IF(E707="","",VLOOKUP(W707,図書名リスト!A:W,5,0))</f>
        <v/>
      </c>
      <c r="J707" s="34" t="str">
        <f>IF(E707="","",VLOOKUP(W707,図書名リスト!A:W,9,0))</f>
        <v/>
      </c>
      <c r="K707" s="34" t="str">
        <f>IF(E707="","",VLOOKUP(W707,図書名リスト!A:W,23,0))</f>
        <v/>
      </c>
      <c r="L707" s="5" t="str">
        <f>IF(E707="","",VLOOKUP(W707,図書名リスト!A:W,11,0))</f>
        <v/>
      </c>
      <c r="M707" s="35" t="str">
        <f>IF(E707="","",VLOOKUP(W707,図書名リスト!A:W,14,0))</f>
        <v/>
      </c>
      <c r="N707" s="36" t="str">
        <f>IF(E707="","",VLOOKUP(W707,図書名リスト!A:W,17,0))</f>
        <v/>
      </c>
      <c r="O707" s="5" t="str">
        <f>IF(E707="","",VLOOKUP(W707,図書名リスト!A:W,21,0))</f>
        <v/>
      </c>
      <c r="P707" s="5" t="str">
        <f>IF(E707="","",VLOOKUP(W707,図書名リスト!A:W,19,0))</f>
        <v/>
      </c>
      <c r="Q707" s="5" t="str">
        <f>IF(E707="","",VLOOKUP(W707,図書名リスト!A:W,20,0))</f>
        <v/>
      </c>
      <c r="R707" s="5" t="str">
        <f>IF(E707="","",VLOOKUP(W707,図書名リスト!A:W,22,0))</f>
        <v/>
      </c>
      <c r="S707" s="27" t="str">
        <f t="shared" si="98"/>
        <v xml:space="preserve"> </v>
      </c>
      <c r="T707" s="27" t="str">
        <f t="shared" si="99"/>
        <v>　</v>
      </c>
      <c r="U707" s="27" t="str">
        <f t="shared" si="100"/>
        <v xml:space="preserve"> </v>
      </c>
      <c r="V707" s="27">
        <f t="shared" si="101"/>
        <v>0</v>
      </c>
      <c r="W707" s="27" t="str">
        <f t="shared" si="102"/>
        <v/>
      </c>
      <c r="Z707" s="1" t="str">
        <f t="shared" si="94"/>
        <v/>
      </c>
      <c r="AA707" s="1" t="str">
        <f t="shared" si="95"/>
        <v/>
      </c>
      <c r="AB707" s="1" t="str">
        <f t="shared" si="96"/>
        <v/>
      </c>
      <c r="AC707" s="1" t="str">
        <f t="shared" si="97"/>
        <v/>
      </c>
    </row>
    <row r="708" spans="2:29" ht="57" customHeight="1" x14ac:dyDescent="0.2">
      <c r="B708" s="31"/>
      <c r="C708" s="7"/>
      <c r="D708" s="7"/>
      <c r="E708" s="32"/>
      <c r="F708" s="33"/>
      <c r="G708" s="31"/>
      <c r="H708" s="6" t="str">
        <f>IF(E708="","",VLOOKUP(E708,各種マスタ!A:C,2,0))</f>
        <v/>
      </c>
      <c r="I708" s="34" t="str">
        <f>IF(E708="","",VLOOKUP(W708,図書名リスト!A:W,5,0))</f>
        <v/>
      </c>
      <c r="J708" s="34" t="str">
        <f>IF(E708="","",VLOOKUP(W708,図書名リスト!A:W,9,0))</f>
        <v/>
      </c>
      <c r="K708" s="34" t="str">
        <f>IF(E708="","",VLOOKUP(W708,図書名リスト!A:W,23,0))</f>
        <v/>
      </c>
      <c r="L708" s="5" t="str">
        <f>IF(E708="","",VLOOKUP(W708,図書名リスト!A:W,11,0))</f>
        <v/>
      </c>
      <c r="M708" s="35" t="str">
        <f>IF(E708="","",VLOOKUP(W708,図書名リスト!A:W,14,0))</f>
        <v/>
      </c>
      <c r="N708" s="36" t="str">
        <f>IF(E708="","",VLOOKUP(W708,図書名リスト!A:W,17,0))</f>
        <v/>
      </c>
      <c r="O708" s="5" t="str">
        <f>IF(E708="","",VLOOKUP(W708,図書名リスト!A:W,21,0))</f>
        <v/>
      </c>
      <c r="P708" s="5" t="str">
        <f>IF(E708="","",VLOOKUP(W708,図書名リスト!A:W,19,0))</f>
        <v/>
      </c>
      <c r="Q708" s="5" t="str">
        <f>IF(E708="","",VLOOKUP(W708,図書名リスト!A:W,20,0))</f>
        <v/>
      </c>
      <c r="R708" s="5" t="str">
        <f>IF(E708="","",VLOOKUP(W708,図書名リスト!A:W,22,0))</f>
        <v/>
      </c>
      <c r="S708" s="27" t="str">
        <f t="shared" si="98"/>
        <v xml:space="preserve"> </v>
      </c>
      <c r="T708" s="27" t="str">
        <f t="shared" si="99"/>
        <v>　</v>
      </c>
      <c r="U708" s="27" t="str">
        <f t="shared" si="100"/>
        <v xml:space="preserve"> </v>
      </c>
      <c r="V708" s="27">
        <f t="shared" si="101"/>
        <v>0</v>
      </c>
      <c r="W708" s="27" t="str">
        <f t="shared" si="102"/>
        <v/>
      </c>
      <c r="Z708" s="1" t="str">
        <f t="shared" si="94"/>
        <v/>
      </c>
      <c r="AA708" s="1" t="str">
        <f t="shared" si="95"/>
        <v/>
      </c>
      <c r="AB708" s="1" t="str">
        <f t="shared" si="96"/>
        <v/>
      </c>
      <c r="AC708" s="1" t="str">
        <f t="shared" si="97"/>
        <v/>
      </c>
    </row>
    <row r="709" spans="2:29" ht="57" customHeight="1" x14ac:dyDescent="0.2">
      <c r="B709" s="31"/>
      <c r="C709" s="7"/>
      <c r="D709" s="7"/>
      <c r="E709" s="32"/>
      <c r="F709" s="33"/>
      <c r="G709" s="31"/>
      <c r="H709" s="6" t="str">
        <f>IF(E709="","",VLOOKUP(E709,各種マスタ!A:C,2,0))</f>
        <v/>
      </c>
      <c r="I709" s="34" t="str">
        <f>IF(E709="","",VLOOKUP(W709,図書名リスト!A:W,5,0))</f>
        <v/>
      </c>
      <c r="J709" s="34" t="str">
        <f>IF(E709="","",VLOOKUP(W709,図書名リスト!A:W,9,0))</f>
        <v/>
      </c>
      <c r="K709" s="34" t="str">
        <f>IF(E709="","",VLOOKUP(W709,図書名リスト!A:W,23,0))</f>
        <v/>
      </c>
      <c r="L709" s="5" t="str">
        <f>IF(E709="","",VLOOKUP(W709,図書名リスト!A:W,11,0))</f>
        <v/>
      </c>
      <c r="M709" s="35" t="str">
        <f>IF(E709="","",VLOOKUP(W709,図書名リスト!A:W,14,0))</f>
        <v/>
      </c>
      <c r="N709" s="36" t="str">
        <f>IF(E709="","",VLOOKUP(W709,図書名リスト!A:W,17,0))</f>
        <v/>
      </c>
      <c r="O709" s="5" t="str">
        <f>IF(E709="","",VLOOKUP(W709,図書名リスト!A:W,21,0))</f>
        <v/>
      </c>
      <c r="P709" s="5" t="str">
        <f>IF(E709="","",VLOOKUP(W709,図書名リスト!A:W,19,0))</f>
        <v/>
      </c>
      <c r="Q709" s="5" t="str">
        <f>IF(E709="","",VLOOKUP(W709,図書名リスト!A:W,20,0))</f>
        <v/>
      </c>
      <c r="R709" s="5" t="str">
        <f>IF(E709="","",VLOOKUP(W709,図書名リスト!A:W,22,0))</f>
        <v/>
      </c>
      <c r="S709" s="27" t="str">
        <f t="shared" si="98"/>
        <v xml:space="preserve"> </v>
      </c>
      <c r="T709" s="27" t="str">
        <f t="shared" si="99"/>
        <v>　</v>
      </c>
      <c r="U709" s="27" t="str">
        <f t="shared" si="100"/>
        <v xml:space="preserve"> </v>
      </c>
      <c r="V709" s="27">
        <f t="shared" si="101"/>
        <v>0</v>
      </c>
      <c r="W709" s="27" t="str">
        <f t="shared" si="102"/>
        <v/>
      </c>
      <c r="Z709" s="1" t="str">
        <f t="shared" si="94"/>
        <v/>
      </c>
      <c r="AA709" s="1" t="str">
        <f t="shared" si="95"/>
        <v/>
      </c>
      <c r="AB709" s="1" t="str">
        <f t="shared" si="96"/>
        <v/>
      </c>
      <c r="AC709" s="1" t="str">
        <f t="shared" si="97"/>
        <v/>
      </c>
    </row>
    <row r="710" spans="2:29" ht="57" customHeight="1" x14ac:dyDescent="0.2">
      <c r="B710" s="31"/>
      <c r="C710" s="7"/>
      <c r="D710" s="7"/>
      <c r="E710" s="32"/>
      <c r="F710" s="33"/>
      <c r="G710" s="31"/>
      <c r="H710" s="6" t="str">
        <f>IF(E710="","",VLOOKUP(E710,各種マスタ!A:C,2,0))</f>
        <v/>
      </c>
      <c r="I710" s="34" t="str">
        <f>IF(E710="","",VLOOKUP(W710,図書名リスト!A:W,5,0))</f>
        <v/>
      </c>
      <c r="J710" s="34" t="str">
        <f>IF(E710="","",VLOOKUP(W710,図書名リスト!A:W,9,0))</f>
        <v/>
      </c>
      <c r="K710" s="34" t="str">
        <f>IF(E710="","",VLOOKUP(W710,図書名リスト!A:W,23,0))</f>
        <v/>
      </c>
      <c r="L710" s="5" t="str">
        <f>IF(E710="","",VLOOKUP(W710,図書名リスト!A:W,11,0))</f>
        <v/>
      </c>
      <c r="M710" s="35" t="str">
        <f>IF(E710="","",VLOOKUP(W710,図書名リスト!A:W,14,0))</f>
        <v/>
      </c>
      <c r="N710" s="36" t="str">
        <f>IF(E710="","",VLOOKUP(W710,図書名リスト!A:W,17,0))</f>
        <v/>
      </c>
      <c r="O710" s="5" t="str">
        <f>IF(E710="","",VLOOKUP(W710,図書名リスト!A:W,21,0))</f>
        <v/>
      </c>
      <c r="P710" s="5" t="str">
        <f>IF(E710="","",VLOOKUP(W710,図書名リスト!A:W,19,0))</f>
        <v/>
      </c>
      <c r="Q710" s="5" t="str">
        <f>IF(E710="","",VLOOKUP(W710,図書名リスト!A:W,20,0))</f>
        <v/>
      </c>
      <c r="R710" s="5" t="str">
        <f>IF(E710="","",VLOOKUP(W710,図書名リスト!A:W,22,0))</f>
        <v/>
      </c>
      <c r="S710" s="27" t="str">
        <f t="shared" si="98"/>
        <v xml:space="preserve"> </v>
      </c>
      <c r="T710" s="27" t="str">
        <f t="shared" si="99"/>
        <v>　</v>
      </c>
      <c r="U710" s="27" t="str">
        <f t="shared" si="100"/>
        <v xml:space="preserve"> </v>
      </c>
      <c r="V710" s="27">
        <f t="shared" si="101"/>
        <v>0</v>
      </c>
      <c r="W710" s="27" t="str">
        <f t="shared" si="102"/>
        <v/>
      </c>
      <c r="Z710" s="1" t="str">
        <f t="shared" si="94"/>
        <v/>
      </c>
      <c r="AA710" s="1" t="str">
        <f t="shared" si="95"/>
        <v/>
      </c>
      <c r="AB710" s="1" t="str">
        <f t="shared" si="96"/>
        <v/>
      </c>
      <c r="AC710" s="1" t="str">
        <f t="shared" si="97"/>
        <v/>
      </c>
    </row>
    <row r="711" spans="2:29" ht="57" customHeight="1" x14ac:dyDescent="0.2">
      <c r="B711" s="31"/>
      <c r="C711" s="7"/>
      <c r="D711" s="7"/>
      <c r="E711" s="32"/>
      <c r="F711" s="33"/>
      <c r="G711" s="31"/>
      <c r="H711" s="6" t="str">
        <f>IF(E711="","",VLOOKUP(E711,各種マスタ!A:C,2,0))</f>
        <v/>
      </c>
      <c r="I711" s="34" t="str">
        <f>IF(E711="","",VLOOKUP(W711,図書名リスト!A:W,5,0))</f>
        <v/>
      </c>
      <c r="J711" s="34" t="str">
        <f>IF(E711="","",VLOOKUP(W711,図書名リスト!A:W,9,0))</f>
        <v/>
      </c>
      <c r="K711" s="34" t="str">
        <f>IF(E711="","",VLOOKUP(W711,図書名リスト!A:W,23,0))</f>
        <v/>
      </c>
      <c r="L711" s="5" t="str">
        <f>IF(E711="","",VLOOKUP(W711,図書名リスト!A:W,11,0))</f>
        <v/>
      </c>
      <c r="M711" s="35" t="str">
        <f>IF(E711="","",VLOOKUP(W711,図書名リスト!A:W,14,0))</f>
        <v/>
      </c>
      <c r="N711" s="36" t="str">
        <f>IF(E711="","",VLOOKUP(W711,図書名リスト!A:W,17,0))</f>
        <v/>
      </c>
      <c r="O711" s="5" t="str">
        <f>IF(E711="","",VLOOKUP(W711,図書名リスト!A:W,21,0))</f>
        <v/>
      </c>
      <c r="P711" s="5" t="str">
        <f>IF(E711="","",VLOOKUP(W711,図書名リスト!A:W,19,0))</f>
        <v/>
      </c>
      <c r="Q711" s="5" t="str">
        <f>IF(E711="","",VLOOKUP(W711,図書名リスト!A:W,20,0))</f>
        <v/>
      </c>
      <c r="R711" s="5" t="str">
        <f>IF(E711="","",VLOOKUP(W711,図書名リスト!A:W,22,0))</f>
        <v/>
      </c>
      <c r="S711" s="27" t="str">
        <f t="shared" si="98"/>
        <v xml:space="preserve"> </v>
      </c>
      <c r="T711" s="27" t="str">
        <f t="shared" si="99"/>
        <v>　</v>
      </c>
      <c r="U711" s="27" t="str">
        <f t="shared" si="100"/>
        <v xml:space="preserve"> </v>
      </c>
      <c r="V711" s="27">
        <f t="shared" si="101"/>
        <v>0</v>
      </c>
      <c r="W711" s="27" t="str">
        <f t="shared" si="102"/>
        <v/>
      </c>
      <c r="Z711" s="1" t="str">
        <f t="shared" si="94"/>
        <v/>
      </c>
      <c r="AA711" s="1" t="str">
        <f t="shared" si="95"/>
        <v/>
      </c>
      <c r="AB711" s="1" t="str">
        <f t="shared" si="96"/>
        <v/>
      </c>
      <c r="AC711" s="1" t="str">
        <f t="shared" si="97"/>
        <v/>
      </c>
    </row>
    <row r="712" spans="2:29" ht="57" customHeight="1" x14ac:dyDescent="0.2">
      <c r="B712" s="31"/>
      <c r="C712" s="7"/>
      <c r="D712" s="7"/>
      <c r="E712" s="32"/>
      <c r="F712" s="33"/>
      <c r="G712" s="31"/>
      <c r="H712" s="6" t="str">
        <f>IF(E712="","",VLOOKUP(E712,各種マスタ!A:C,2,0))</f>
        <v/>
      </c>
      <c r="I712" s="34" t="str">
        <f>IF(E712="","",VLOOKUP(W712,図書名リスト!A:W,5,0))</f>
        <v/>
      </c>
      <c r="J712" s="34" t="str">
        <f>IF(E712="","",VLOOKUP(W712,図書名リスト!A:W,9,0))</f>
        <v/>
      </c>
      <c r="K712" s="34" t="str">
        <f>IF(E712="","",VLOOKUP(W712,図書名リスト!A:W,23,0))</f>
        <v/>
      </c>
      <c r="L712" s="5" t="str">
        <f>IF(E712="","",VLOOKUP(W712,図書名リスト!A:W,11,0))</f>
        <v/>
      </c>
      <c r="M712" s="35" t="str">
        <f>IF(E712="","",VLOOKUP(W712,図書名リスト!A:W,14,0))</f>
        <v/>
      </c>
      <c r="N712" s="36" t="str">
        <f>IF(E712="","",VLOOKUP(W712,図書名リスト!A:W,17,0))</f>
        <v/>
      </c>
      <c r="O712" s="5" t="str">
        <f>IF(E712="","",VLOOKUP(W712,図書名リスト!A:W,21,0))</f>
        <v/>
      </c>
      <c r="P712" s="5" t="str">
        <f>IF(E712="","",VLOOKUP(W712,図書名リスト!A:W,19,0))</f>
        <v/>
      </c>
      <c r="Q712" s="5" t="str">
        <f>IF(E712="","",VLOOKUP(W712,図書名リスト!A:W,20,0))</f>
        <v/>
      </c>
      <c r="R712" s="5" t="str">
        <f>IF(E712="","",VLOOKUP(W712,図書名リスト!A:W,22,0))</f>
        <v/>
      </c>
      <c r="S712" s="27" t="str">
        <f t="shared" si="98"/>
        <v xml:space="preserve"> </v>
      </c>
      <c r="T712" s="27" t="str">
        <f t="shared" si="99"/>
        <v>　</v>
      </c>
      <c r="U712" s="27" t="str">
        <f t="shared" si="100"/>
        <v xml:space="preserve"> </v>
      </c>
      <c r="V712" s="27">
        <f t="shared" si="101"/>
        <v>0</v>
      </c>
      <c r="W712" s="27" t="str">
        <f t="shared" si="102"/>
        <v/>
      </c>
      <c r="Z712" s="1" t="str">
        <f t="shared" si="94"/>
        <v/>
      </c>
      <c r="AA712" s="1" t="str">
        <f t="shared" si="95"/>
        <v/>
      </c>
      <c r="AB712" s="1" t="str">
        <f t="shared" si="96"/>
        <v/>
      </c>
      <c r="AC712" s="1" t="str">
        <f t="shared" si="97"/>
        <v/>
      </c>
    </row>
    <row r="713" spans="2:29" ht="57" customHeight="1" x14ac:dyDescent="0.2">
      <c r="B713" s="31"/>
      <c r="C713" s="7"/>
      <c r="D713" s="7"/>
      <c r="E713" s="32"/>
      <c r="F713" s="33"/>
      <c r="G713" s="31"/>
      <c r="H713" s="6" t="str">
        <f>IF(E713="","",VLOOKUP(E713,各種マスタ!A:C,2,0))</f>
        <v/>
      </c>
      <c r="I713" s="34" t="str">
        <f>IF(E713="","",VLOOKUP(W713,図書名リスト!A:W,5,0))</f>
        <v/>
      </c>
      <c r="J713" s="34" t="str">
        <f>IF(E713="","",VLOOKUP(W713,図書名リスト!A:W,9,0))</f>
        <v/>
      </c>
      <c r="K713" s="34" t="str">
        <f>IF(E713="","",VLOOKUP(W713,図書名リスト!A:W,23,0))</f>
        <v/>
      </c>
      <c r="L713" s="5" t="str">
        <f>IF(E713="","",VLOOKUP(W713,図書名リスト!A:W,11,0))</f>
        <v/>
      </c>
      <c r="M713" s="35" t="str">
        <f>IF(E713="","",VLOOKUP(W713,図書名リスト!A:W,14,0))</f>
        <v/>
      </c>
      <c r="N713" s="36" t="str">
        <f>IF(E713="","",VLOOKUP(W713,図書名リスト!A:W,17,0))</f>
        <v/>
      </c>
      <c r="O713" s="5" t="str">
        <f>IF(E713="","",VLOOKUP(W713,図書名リスト!A:W,21,0))</f>
        <v/>
      </c>
      <c r="P713" s="5" t="str">
        <f>IF(E713="","",VLOOKUP(W713,図書名リスト!A:W,19,0))</f>
        <v/>
      </c>
      <c r="Q713" s="5" t="str">
        <f>IF(E713="","",VLOOKUP(W713,図書名リスト!A:W,20,0))</f>
        <v/>
      </c>
      <c r="R713" s="5" t="str">
        <f>IF(E713="","",VLOOKUP(W713,図書名リスト!A:W,22,0))</f>
        <v/>
      </c>
      <c r="S713" s="27" t="str">
        <f t="shared" si="98"/>
        <v xml:space="preserve"> </v>
      </c>
      <c r="T713" s="27" t="str">
        <f t="shared" si="99"/>
        <v>　</v>
      </c>
      <c r="U713" s="27" t="str">
        <f t="shared" si="100"/>
        <v xml:space="preserve"> </v>
      </c>
      <c r="V713" s="27">
        <f t="shared" si="101"/>
        <v>0</v>
      </c>
      <c r="W713" s="27" t="str">
        <f t="shared" si="102"/>
        <v/>
      </c>
      <c r="Z713" s="1" t="str">
        <f t="shared" si="94"/>
        <v/>
      </c>
      <c r="AA713" s="1" t="str">
        <f t="shared" si="95"/>
        <v/>
      </c>
      <c r="AB713" s="1" t="str">
        <f t="shared" si="96"/>
        <v/>
      </c>
      <c r="AC713" s="1" t="str">
        <f t="shared" si="97"/>
        <v/>
      </c>
    </row>
    <row r="714" spans="2:29" ht="57" customHeight="1" x14ac:dyDescent="0.2">
      <c r="B714" s="31"/>
      <c r="C714" s="7"/>
      <c r="D714" s="7"/>
      <c r="E714" s="32"/>
      <c r="F714" s="33"/>
      <c r="G714" s="31"/>
      <c r="H714" s="6" t="str">
        <f>IF(E714="","",VLOOKUP(E714,各種マスタ!A:C,2,0))</f>
        <v/>
      </c>
      <c r="I714" s="34" t="str">
        <f>IF(E714="","",VLOOKUP(W714,図書名リスト!A:W,5,0))</f>
        <v/>
      </c>
      <c r="J714" s="34" t="str">
        <f>IF(E714="","",VLOOKUP(W714,図書名リスト!A:W,9,0))</f>
        <v/>
      </c>
      <c r="K714" s="34" t="str">
        <f>IF(E714="","",VLOOKUP(W714,図書名リスト!A:W,23,0))</f>
        <v/>
      </c>
      <c r="L714" s="5" t="str">
        <f>IF(E714="","",VLOOKUP(W714,図書名リスト!A:W,11,0))</f>
        <v/>
      </c>
      <c r="M714" s="35" t="str">
        <f>IF(E714="","",VLOOKUP(W714,図書名リスト!A:W,14,0))</f>
        <v/>
      </c>
      <c r="N714" s="36" t="str">
        <f>IF(E714="","",VLOOKUP(W714,図書名リスト!A:W,17,0))</f>
        <v/>
      </c>
      <c r="O714" s="5" t="str">
        <f>IF(E714="","",VLOOKUP(W714,図書名リスト!A:W,21,0))</f>
        <v/>
      </c>
      <c r="P714" s="5" t="str">
        <f>IF(E714="","",VLOOKUP(W714,図書名リスト!A:W,19,0))</f>
        <v/>
      </c>
      <c r="Q714" s="5" t="str">
        <f>IF(E714="","",VLOOKUP(W714,図書名リスト!A:W,20,0))</f>
        <v/>
      </c>
      <c r="R714" s="5" t="str">
        <f>IF(E714="","",VLOOKUP(W714,図書名リスト!A:W,22,0))</f>
        <v/>
      </c>
      <c r="S714" s="27" t="str">
        <f t="shared" si="98"/>
        <v xml:space="preserve"> </v>
      </c>
      <c r="T714" s="27" t="str">
        <f t="shared" si="99"/>
        <v>　</v>
      </c>
      <c r="U714" s="27" t="str">
        <f t="shared" si="100"/>
        <v xml:space="preserve"> </v>
      </c>
      <c r="V714" s="27">
        <f t="shared" si="101"/>
        <v>0</v>
      </c>
      <c r="W714" s="27" t="str">
        <f t="shared" si="102"/>
        <v/>
      </c>
      <c r="Z714" s="1" t="str">
        <f t="shared" si="94"/>
        <v/>
      </c>
      <c r="AA714" s="1" t="str">
        <f t="shared" si="95"/>
        <v/>
      </c>
      <c r="AB714" s="1" t="str">
        <f t="shared" si="96"/>
        <v/>
      </c>
      <c r="AC714" s="1" t="str">
        <f t="shared" si="97"/>
        <v/>
      </c>
    </row>
    <row r="715" spans="2:29" ht="57" customHeight="1" x14ac:dyDescent="0.2">
      <c r="B715" s="31"/>
      <c r="C715" s="7"/>
      <c r="D715" s="7"/>
      <c r="E715" s="32"/>
      <c r="F715" s="33"/>
      <c r="G715" s="31"/>
      <c r="H715" s="6" t="str">
        <f>IF(E715="","",VLOOKUP(E715,各種マスタ!A:C,2,0))</f>
        <v/>
      </c>
      <c r="I715" s="34" t="str">
        <f>IF(E715="","",VLOOKUP(W715,図書名リスト!A:W,5,0))</f>
        <v/>
      </c>
      <c r="J715" s="34" t="str">
        <f>IF(E715="","",VLOOKUP(W715,図書名リスト!A:W,9,0))</f>
        <v/>
      </c>
      <c r="K715" s="34" t="str">
        <f>IF(E715="","",VLOOKUP(W715,図書名リスト!A:W,23,0))</f>
        <v/>
      </c>
      <c r="L715" s="5" t="str">
        <f>IF(E715="","",VLOOKUP(W715,図書名リスト!A:W,11,0))</f>
        <v/>
      </c>
      <c r="M715" s="35" t="str">
        <f>IF(E715="","",VLOOKUP(W715,図書名リスト!A:W,14,0))</f>
        <v/>
      </c>
      <c r="N715" s="36" t="str">
        <f>IF(E715="","",VLOOKUP(W715,図書名リスト!A:W,17,0))</f>
        <v/>
      </c>
      <c r="O715" s="5" t="str">
        <f>IF(E715="","",VLOOKUP(W715,図書名リスト!A:W,21,0))</f>
        <v/>
      </c>
      <c r="P715" s="5" t="str">
        <f>IF(E715="","",VLOOKUP(W715,図書名リスト!A:W,19,0))</f>
        <v/>
      </c>
      <c r="Q715" s="5" t="str">
        <f>IF(E715="","",VLOOKUP(W715,図書名リスト!A:W,20,0))</f>
        <v/>
      </c>
      <c r="R715" s="5" t="str">
        <f>IF(E715="","",VLOOKUP(W715,図書名リスト!A:W,22,0))</f>
        <v/>
      </c>
      <c r="S715" s="27" t="str">
        <f t="shared" si="98"/>
        <v xml:space="preserve"> </v>
      </c>
      <c r="T715" s="27" t="str">
        <f t="shared" si="99"/>
        <v>　</v>
      </c>
      <c r="U715" s="27" t="str">
        <f t="shared" si="100"/>
        <v xml:space="preserve"> </v>
      </c>
      <c r="V715" s="27">
        <f t="shared" si="101"/>
        <v>0</v>
      </c>
      <c r="W715" s="27" t="str">
        <f t="shared" si="102"/>
        <v/>
      </c>
      <c r="Z715" s="1" t="str">
        <f t="shared" si="94"/>
        <v/>
      </c>
      <c r="AA715" s="1" t="str">
        <f t="shared" si="95"/>
        <v/>
      </c>
      <c r="AB715" s="1" t="str">
        <f t="shared" si="96"/>
        <v/>
      </c>
      <c r="AC715" s="1" t="str">
        <f t="shared" si="97"/>
        <v/>
      </c>
    </row>
    <row r="716" spans="2:29" ht="57" customHeight="1" x14ac:dyDescent="0.2">
      <c r="B716" s="31"/>
      <c r="C716" s="7"/>
      <c r="D716" s="7"/>
      <c r="E716" s="32"/>
      <c r="F716" s="33"/>
      <c r="G716" s="31"/>
      <c r="H716" s="6" t="str">
        <f>IF(E716="","",VLOOKUP(E716,各種マスタ!A:C,2,0))</f>
        <v/>
      </c>
      <c r="I716" s="34" t="str">
        <f>IF(E716="","",VLOOKUP(W716,図書名リスト!A:W,5,0))</f>
        <v/>
      </c>
      <c r="J716" s="34" t="str">
        <f>IF(E716="","",VLOOKUP(W716,図書名リスト!A:W,9,0))</f>
        <v/>
      </c>
      <c r="K716" s="34" t="str">
        <f>IF(E716="","",VLOOKUP(W716,図書名リスト!A:W,23,0))</f>
        <v/>
      </c>
      <c r="L716" s="5" t="str">
        <f>IF(E716="","",VLOOKUP(W716,図書名リスト!A:W,11,0))</f>
        <v/>
      </c>
      <c r="M716" s="35" t="str">
        <f>IF(E716="","",VLOOKUP(W716,図書名リスト!A:W,14,0))</f>
        <v/>
      </c>
      <c r="N716" s="36" t="str">
        <f>IF(E716="","",VLOOKUP(W716,図書名リスト!A:W,17,0))</f>
        <v/>
      </c>
      <c r="O716" s="5" t="str">
        <f>IF(E716="","",VLOOKUP(W716,図書名リスト!A:W,21,0))</f>
        <v/>
      </c>
      <c r="P716" s="5" t="str">
        <f>IF(E716="","",VLOOKUP(W716,図書名リスト!A:W,19,0))</f>
        <v/>
      </c>
      <c r="Q716" s="5" t="str">
        <f>IF(E716="","",VLOOKUP(W716,図書名リスト!A:W,20,0))</f>
        <v/>
      </c>
      <c r="R716" s="5" t="str">
        <f>IF(E716="","",VLOOKUP(W716,図書名リスト!A:W,22,0))</f>
        <v/>
      </c>
      <c r="S716" s="27" t="str">
        <f t="shared" si="98"/>
        <v xml:space="preserve"> </v>
      </c>
      <c r="T716" s="27" t="str">
        <f t="shared" si="99"/>
        <v>　</v>
      </c>
      <c r="U716" s="27" t="str">
        <f t="shared" si="100"/>
        <v xml:space="preserve"> </v>
      </c>
      <c r="V716" s="27">
        <f t="shared" si="101"/>
        <v>0</v>
      </c>
      <c r="W716" s="27" t="str">
        <f t="shared" si="102"/>
        <v/>
      </c>
      <c r="Z716" s="1" t="str">
        <f t="shared" si="94"/>
        <v/>
      </c>
      <c r="AA716" s="1" t="str">
        <f t="shared" si="95"/>
        <v/>
      </c>
      <c r="AB716" s="1" t="str">
        <f t="shared" si="96"/>
        <v/>
      </c>
      <c r="AC716" s="1" t="str">
        <f t="shared" si="97"/>
        <v/>
      </c>
    </row>
    <row r="717" spans="2:29" ht="57" customHeight="1" x14ac:dyDescent="0.2">
      <c r="B717" s="31"/>
      <c r="C717" s="7"/>
      <c r="D717" s="7"/>
      <c r="E717" s="32"/>
      <c r="F717" s="33"/>
      <c r="G717" s="31"/>
      <c r="H717" s="6" t="str">
        <f>IF(E717="","",VLOOKUP(E717,各種マスタ!A:C,2,0))</f>
        <v/>
      </c>
      <c r="I717" s="34" t="str">
        <f>IF(E717="","",VLOOKUP(W717,図書名リスト!A:W,5,0))</f>
        <v/>
      </c>
      <c r="J717" s="34" t="str">
        <f>IF(E717="","",VLOOKUP(W717,図書名リスト!A:W,9,0))</f>
        <v/>
      </c>
      <c r="K717" s="34" t="str">
        <f>IF(E717="","",VLOOKUP(W717,図書名リスト!A:W,23,0))</f>
        <v/>
      </c>
      <c r="L717" s="5" t="str">
        <f>IF(E717="","",VLOOKUP(W717,図書名リスト!A:W,11,0))</f>
        <v/>
      </c>
      <c r="M717" s="35" t="str">
        <f>IF(E717="","",VLOOKUP(W717,図書名リスト!A:W,14,0))</f>
        <v/>
      </c>
      <c r="N717" s="36" t="str">
        <f>IF(E717="","",VLOOKUP(W717,図書名リスト!A:W,17,0))</f>
        <v/>
      </c>
      <c r="O717" s="5" t="str">
        <f>IF(E717="","",VLOOKUP(W717,図書名リスト!A:W,21,0))</f>
        <v/>
      </c>
      <c r="P717" s="5" t="str">
        <f>IF(E717="","",VLOOKUP(W717,図書名リスト!A:W,19,0))</f>
        <v/>
      </c>
      <c r="Q717" s="5" t="str">
        <f>IF(E717="","",VLOOKUP(W717,図書名リスト!A:W,20,0))</f>
        <v/>
      </c>
      <c r="R717" s="5" t="str">
        <f>IF(E717="","",VLOOKUP(W717,図書名リスト!A:W,22,0))</f>
        <v/>
      </c>
      <c r="S717" s="27" t="str">
        <f t="shared" si="98"/>
        <v xml:space="preserve"> </v>
      </c>
      <c r="T717" s="27" t="str">
        <f t="shared" si="99"/>
        <v>　</v>
      </c>
      <c r="U717" s="27" t="str">
        <f t="shared" si="100"/>
        <v xml:space="preserve"> </v>
      </c>
      <c r="V717" s="27">
        <f t="shared" si="101"/>
        <v>0</v>
      </c>
      <c r="W717" s="27" t="str">
        <f t="shared" si="102"/>
        <v/>
      </c>
      <c r="Z717" s="1" t="str">
        <f t="shared" ref="Z717:Z780" si="103">IF($E717="","",VLOOKUP($W717,図書リスト,47,0))</f>
        <v/>
      </c>
      <c r="AA717" s="1" t="str">
        <f t="shared" ref="AA717:AA780" si="104">IF($E717="","",VLOOKUP($W717,図書リスト,48,0))</f>
        <v/>
      </c>
      <c r="AB717" s="1" t="str">
        <f t="shared" ref="AB717:AB780" si="105">IF($E717="","",VLOOKUP($W717,図書リスト,49,0))</f>
        <v/>
      </c>
      <c r="AC717" s="1" t="str">
        <f t="shared" ref="AC717:AC780" si="106">IF($E717="","",VLOOKUP($W717,図書リスト,50,0))</f>
        <v/>
      </c>
    </row>
    <row r="718" spans="2:29" ht="57" customHeight="1" x14ac:dyDescent="0.2">
      <c r="B718" s="31"/>
      <c r="C718" s="7"/>
      <c r="D718" s="7"/>
      <c r="E718" s="32"/>
      <c r="F718" s="33"/>
      <c r="G718" s="31"/>
      <c r="H718" s="6" t="str">
        <f>IF(E718="","",VLOOKUP(E718,各種マスタ!A:C,2,0))</f>
        <v/>
      </c>
      <c r="I718" s="34" t="str">
        <f>IF(E718="","",VLOOKUP(W718,図書名リスト!A:W,5,0))</f>
        <v/>
      </c>
      <c r="J718" s="34" t="str">
        <f>IF(E718="","",VLOOKUP(W718,図書名リスト!A:W,9,0))</f>
        <v/>
      </c>
      <c r="K718" s="34" t="str">
        <f>IF(E718="","",VLOOKUP(W718,図書名リスト!A:W,23,0))</f>
        <v/>
      </c>
      <c r="L718" s="5" t="str">
        <f>IF(E718="","",VLOOKUP(W718,図書名リスト!A:W,11,0))</f>
        <v/>
      </c>
      <c r="M718" s="35" t="str">
        <f>IF(E718="","",VLOOKUP(W718,図書名リスト!A:W,14,0))</f>
        <v/>
      </c>
      <c r="N718" s="36" t="str">
        <f>IF(E718="","",VLOOKUP(W718,図書名リスト!A:W,17,0))</f>
        <v/>
      </c>
      <c r="O718" s="5" t="str">
        <f>IF(E718="","",VLOOKUP(W718,図書名リスト!A:W,21,0))</f>
        <v/>
      </c>
      <c r="P718" s="5" t="str">
        <f>IF(E718="","",VLOOKUP(W718,図書名リスト!A:W,19,0))</f>
        <v/>
      </c>
      <c r="Q718" s="5" t="str">
        <f>IF(E718="","",VLOOKUP(W718,図書名リスト!A:W,20,0))</f>
        <v/>
      </c>
      <c r="R718" s="5" t="str">
        <f>IF(E718="","",VLOOKUP(W718,図書名リスト!A:W,22,0))</f>
        <v/>
      </c>
      <c r="S718" s="27" t="str">
        <f t="shared" si="98"/>
        <v xml:space="preserve"> </v>
      </c>
      <c r="T718" s="27" t="str">
        <f t="shared" si="99"/>
        <v>　</v>
      </c>
      <c r="U718" s="27" t="str">
        <f t="shared" si="100"/>
        <v xml:space="preserve"> </v>
      </c>
      <c r="V718" s="27">
        <f t="shared" si="101"/>
        <v>0</v>
      </c>
      <c r="W718" s="27" t="str">
        <f t="shared" si="102"/>
        <v/>
      </c>
      <c r="Z718" s="1" t="str">
        <f t="shared" si="103"/>
        <v/>
      </c>
      <c r="AA718" s="1" t="str">
        <f t="shared" si="104"/>
        <v/>
      </c>
      <c r="AB718" s="1" t="str">
        <f t="shared" si="105"/>
        <v/>
      </c>
      <c r="AC718" s="1" t="str">
        <f t="shared" si="106"/>
        <v/>
      </c>
    </row>
    <row r="719" spans="2:29" ht="57" customHeight="1" x14ac:dyDescent="0.2">
      <c r="B719" s="31"/>
      <c r="C719" s="7"/>
      <c r="D719" s="7"/>
      <c r="E719" s="32"/>
      <c r="F719" s="33"/>
      <c r="G719" s="31"/>
      <c r="H719" s="6" t="str">
        <f>IF(E719="","",VLOOKUP(E719,各種マスタ!A:C,2,0))</f>
        <v/>
      </c>
      <c r="I719" s="34" t="str">
        <f>IF(E719="","",VLOOKUP(W719,図書名リスト!A:W,5,0))</f>
        <v/>
      </c>
      <c r="J719" s="34" t="str">
        <f>IF(E719="","",VLOOKUP(W719,図書名リスト!A:W,9,0))</f>
        <v/>
      </c>
      <c r="K719" s="34" t="str">
        <f>IF(E719="","",VLOOKUP(W719,図書名リスト!A:W,23,0))</f>
        <v/>
      </c>
      <c r="L719" s="5" t="str">
        <f>IF(E719="","",VLOOKUP(W719,図書名リスト!A:W,11,0))</f>
        <v/>
      </c>
      <c r="M719" s="35" t="str">
        <f>IF(E719="","",VLOOKUP(W719,図書名リスト!A:W,14,0))</f>
        <v/>
      </c>
      <c r="N719" s="36" t="str">
        <f>IF(E719="","",VLOOKUP(W719,図書名リスト!A:W,17,0))</f>
        <v/>
      </c>
      <c r="O719" s="5" t="str">
        <f>IF(E719="","",VLOOKUP(W719,図書名リスト!A:W,21,0))</f>
        <v/>
      </c>
      <c r="P719" s="5" t="str">
        <f>IF(E719="","",VLOOKUP(W719,図書名リスト!A:W,19,0))</f>
        <v/>
      </c>
      <c r="Q719" s="5" t="str">
        <f>IF(E719="","",VLOOKUP(W719,図書名リスト!A:W,20,0))</f>
        <v/>
      </c>
      <c r="R719" s="5" t="str">
        <f>IF(E719="","",VLOOKUP(W719,図書名リスト!A:W,22,0))</f>
        <v/>
      </c>
      <c r="S719" s="27" t="str">
        <f t="shared" ref="S719:S782" si="107">IF($B719=0," ",$L$2)</f>
        <v xml:space="preserve"> </v>
      </c>
      <c r="T719" s="27" t="str">
        <f t="shared" ref="T719:T782" si="108">IF($B719=0,"　",$O$2)</f>
        <v>　</v>
      </c>
      <c r="U719" s="27" t="str">
        <f t="shared" ref="U719:U782" si="109">IF($B719=0," ",VLOOKUP(S719,都道府県マスタ,3,0))</f>
        <v xml:space="preserve"> </v>
      </c>
      <c r="V719" s="27">
        <f t="shared" ref="V719:V782" si="110">B719</f>
        <v>0</v>
      </c>
      <c r="W719" s="27" t="str">
        <f t="shared" ref="W719:W782" si="111">IF(E719&amp;F719="","",CONCATENATE(E719,F719))</f>
        <v/>
      </c>
      <c r="Z719" s="1" t="str">
        <f t="shared" si="103"/>
        <v/>
      </c>
      <c r="AA719" s="1" t="str">
        <f t="shared" si="104"/>
        <v/>
      </c>
      <c r="AB719" s="1" t="str">
        <f t="shared" si="105"/>
        <v/>
      </c>
      <c r="AC719" s="1" t="str">
        <f t="shared" si="106"/>
        <v/>
      </c>
    </row>
    <row r="720" spans="2:29" ht="57" customHeight="1" x14ac:dyDescent="0.2">
      <c r="B720" s="31"/>
      <c r="C720" s="7"/>
      <c r="D720" s="7"/>
      <c r="E720" s="32"/>
      <c r="F720" s="33"/>
      <c r="G720" s="31"/>
      <c r="H720" s="6" t="str">
        <f>IF(E720="","",VLOOKUP(E720,各種マスタ!A:C,2,0))</f>
        <v/>
      </c>
      <c r="I720" s="34" t="str">
        <f>IF(E720="","",VLOOKUP(W720,図書名リスト!A:W,5,0))</f>
        <v/>
      </c>
      <c r="J720" s="34" t="str">
        <f>IF(E720="","",VLOOKUP(W720,図書名リスト!A:W,9,0))</f>
        <v/>
      </c>
      <c r="K720" s="34" t="str">
        <f>IF(E720="","",VLOOKUP(W720,図書名リスト!A:W,23,0))</f>
        <v/>
      </c>
      <c r="L720" s="5" t="str">
        <f>IF(E720="","",VLOOKUP(W720,図書名リスト!A:W,11,0))</f>
        <v/>
      </c>
      <c r="M720" s="35" t="str">
        <f>IF(E720="","",VLOOKUP(W720,図書名リスト!A:W,14,0))</f>
        <v/>
      </c>
      <c r="N720" s="36" t="str">
        <f>IF(E720="","",VLOOKUP(W720,図書名リスト!A:W,17,0))</f>
        <v/>
      </c>
      <c r="O720" s="5" t="str">
        <f>IF(E720="","",VLOOKUP(W720,図書名リスト!A:W,21,0))</f>
        <v/>
      </c>
      <c r="P720" s="5" t="str">
        <f>IF(E720="","",VLOOKUP(W720,図書名リスト!A:W,19,0))</f>
        <v/>
      </c>
      <c r="Q720" s="5" t="str">
        <f>IF(E720="","",VLOOKUP(W720,図書名リスト!A:W,20,0))</f>
        <v/>
      </c>
      <c r="R720" s="5" t="str">
        <f>IF(E720="","",VLOOKUP(W720,図書名リスト!A:W,22,0))</f>
        <v/>
      </c>
      <c r="S720" s="27" t="str">
        <f t="shared" si="107"/>
        <v xml:space="preserve"> </v>
      </c>
      <c r="T720" s="27" t="str">
        <f t="shared" si="108"/>
        <v>　</v>
      </c>
      <c r="U720" s="27" t="str">
        <f t="shared" si="109"/>
        <v xml:space="preserve"> </v>
      </c>
      <c r="V720" s="27">
        <f t="shared" si="110"/>
        <v>0</v>
      </c>
      <c r="W720" s="27" t="str">
        <f t="shared" si="111"/>
        <v/>
      </c>
      <c r="Z720" s="1" t="str">
        <f t="shared" si="103"/>
        <v/>
      </c>
      <c r="AA720" s="1" t="str">
        <f t="shared" si="104"/>
        <v/>
      </c>
      <c r="AB720" s="1" t="str">
        <f t="shared" si="105"/>
        <v/>
      </c>
      <c r="AC720" s="1" t="str">
        <f t="shared" si="106"/>
        <v/>
      </c>
    </row>
    <row r="721" spans="2:29" ht="57" customHeight="1" x14ac:dyDescent="0.2">
      <c r="B721" s="31"/>
      <c r="C721" s="7"/>
      <c r="D721" s="7"/>
      <c r="E721" s="32"/>
      <c r="F721" s="33"/>
      <c r="G721" s="31"/>
      <c r="H721" s="6" t="str">
        <f>IF(E721="","",VLOOKUP(E721,各種マスタ!A:C,2,0))</f>
        <v/>
      </c>
      <c r="I721" s="34" t="str">
        <f>IF(E721="","",VLOOKUP(W721,図書名リスト!A:W,5,0))</f>
        <v/>
      </c>
      <c r="J721" s="34" t="str">
        <f>IF(E721="","",VLOOKUP(W721,図書名リスト!A:W,9,0))</f>
        <v/>
      </c>
      <c r="K721" s="34" t="str">
        <f>IF(E721="","",VLOOKUP(W721,図書名リスト!A:W,23,0))</f>
        <v/>
      </c>
      <c r="L721" s="5" t="str">
        <f>IF(E721="","",VLOOKUP(W721,図書名リスト!A:W,11,0))</f>
        <v/>
      </c>
      <c r="M721" s="35" t="str">
        <f>IF(E721="","",VLOOKUP(W721,図書名リスト!A:W,14,0))</f>
        <v/>
      </c>
      <c r="N721" s="36" t="str">
        <f>IF(E721="","",VLOOKUP(W721,図書名リスト!A:W,17,0))</f>
        <v/>
      </c>
      <c r="O721" s="5" t="str">
        <f>IF(E721="","",VLOOKUP(W721,図書名リスト!A:W,21,0))</f>
        <v/>
      </c>
      <c r="P721" s="5" t="str">
        <f>IF(E721="","",VLOOKUP(W721,図書名リスト!A:W,19,0))</f>
        <v/>
      </c>
      <c r="Q721" s="5" t="str">
        <f>IF(E721="","",VLOOKUP(W721,図書名リスト!A:W,20,0))</f>
        <v/>
      </c>
      <c r="R721" s="5" t="str">
        <f>IF(E721="","",VLOOKUP(W721,図書名リスト!A:W,22,0))</f>
        <v/>
      </c>
      <c r="S721" s="27" t="str">
        <f t="shared" si="107"/>
        <v xml:space="preserve"> </v>
      </c>
      <c r="T721" s="27" t="str">
        <f t="shared" si="108"/>
        <v>　</v>
      </c>
      <c r="U721" s="27" t="str">
        <f t="shared" si="109"/>
        <v xml:space="preserve"> </v>
      </c>
      <c r="V721" s="27">
        <f t="shared" si="110"/>
        <v>0</v>
      </c>
      <c r="W721" s="27" t="str">
        <f t="shared" si="111"/>
        <v/>
      </c>
      <c r="Z721" s="1" t="str">
        <f t="shared" si="103"/>
        <v/>
      </c>
      <c r="AA721" s="1" t="str">
        <f t="shared" si="104"/>
        <v/>
      </c>
      <c r="AB721" s="1" t="str">
        <f t="shared" si="105"/>
        <v/>
      </c>
      <c r="AC721" s="1" t="str">
        <f t="shared" si="106"/>
        <v/>
      </c>
    </row>
    <row r="722" spans="2:29" ht="57" customHeight="1" x14ac:dyDescent="0.2">
      <c r="B722" s="31"/>
      <c r="C722" s="7"/>
      <c r="D722" s="7"/>
      <c r="E722" s="32"/>
      <c r="F722" s="33"/>
      <c r="G722" s="31"/>
      <c r="H722" s="6" t="str">
        <f>IF(E722="","",VLOOKUP(E722,各種マスタ!A:C,2,0))</f>
        <v/>
      </c>
      <c r="I722" s="34" t="str">
        <f>IF(E722="","",VLOOKUP(W722,図書名リスト!A:W,5,0))</f>
        <v/>
      </c>
      <c r="J722" s="34" t="str">
        <f>IF(E722="","",VLOOKUP(W722,図書名リスト!A:W,9,0))</f>
        <v/>
      </c>
      <c r="K722" s="34" t="str">
        <f>IF(E722="","",VLOOKUP(W722,図書名リスト!A:W,23,0))</f>
        <v/>
      </c>
      <c r="L722" s="5" t="str">
        <f>IF(E722="","",VLOOKUP(W722,図書名リスト!A:W,11,0))</f>
        <v/>
      </c>
      <c r="M722" s="35" t="str">
        <f>IF(E722="","",VLOOKUP(W722,図書名リスト!A:W,14,0))</f>
        <v/>
      </c>
      <c r="N722" s="36" t="str">
        <f>IF(E722="","",VLOOKUP(W722,図書名リスト!A:W,17,0))</f>
        <v/>
      </c>
      <c r="O722" s="5" t="str">
        <f>IF(E722="","",VLOOKUP(W722,図書名リスト!A:W,21,0))</f>
        <v/>
      </c>
      <c r="P722" s="5" t="str">
        <f>IF(E722="","",VLOOKUP(W722,図書名リスト!A:W,19,0))</f>
        <v/>
      </c>
      <c r="Q722" s="5" t="str">
        <f>IF(E722="","",VLOOKUP(W722,図書名リスト!A:W,20,0))</f>
        <v/>
      </c>
      <c r="R722" s="5" t="str">
        <f>IF(E722="","",VLOOKUP(W722,図書名リスト!A:W,22,0))</f>
        <v/>
      </c>
      <c r="S722" s="27" t="str">
        <f t="shared" si="107"/>
        <v xml:space="preserve"> </v>
      </c>
      <c r="T722" s="27" t="str">
        <f t="shared" si="108"/>
        <v>　</v>
      </c>
      <c r="U722" s="27" t="str">
        <f t="shared" si="109"/>
        <v xml:space="preserve"> </v>
      </c>
      <c r="V722" s="27">
        <f t="shared" si="110"/>
        <v>0</v>
      </c>
      <c r="W722" s="27" t="str">
        <f t="shared" si="111"/>
        <v/>
      </c>
      <c r="Z722" s="1" t="str">
        <f t="shared" si="103"/>
        <v/>
      </c>
      <c r="AA722" s="1" t="str">
        <f t="shared" si="104"/>
        <v/>
      </c>
      <c r="AB722" s="1" t="str">
        <f t="shared" si="105"/>
        <v/>
      </c>
      <c r="AC722" s="1" t="str">
        <f t="shared" si="106"/>
        <v/>
      </c>
    </row>
    <row r="723" spans="2:29" ht="57" customHeight="1" x14ac:dyDescent="0.2">
      <c r="B723" s="31"/>
      <c r="C723" s="7"/>
      <c r="D723" s="7"/>
      <c r="E723" s="32"/>
      <c r="F723" s="33"/>
      <c r="G723" s="31"/>
      <c r="H723" s="6" t="str">
        <f>IF(E723="","",VLOOKUP(E723,各種マスタ!A:C,2,0))</f>
        <v/>
      </c>
      <c r="I723" s="34" t="str">
        <f>IF(E723="","",VLOOKUP(W723,図書名リスト!A:W,5,0))</f>
        <v/>
      </c>
      <c r="J723" s="34" t="str">
        <f>IF(E723="","",VLOOKUP(W723,図書名リスト!A:W,9,0))</f>
        <v/>
      </c>
      <c r="K723" s="34" t="str">
        <f>IF(E723="","",VLOOKUP(W723,図書名リスト!A:W,23,0))</f>
        <v/>
      </c>
      <c r="L723" s="5" t="str">
        <f>IF(E723="","",VLOOKUP(W723,図書名リスト!A:W,11,0))</f>
        <v/>
      </c>
      <c r="M723" s="35" t="str">
        <f>IF(E723="","",VLOOKUP(W723,図書名リスト!A:W,14,0))</f>
        <v/>
      </c>
      <c r="N723" s="36" t="str">
        <f>IF(E723="","",VLOOKUP(W723,図書名リスト!A:W,17,0))</f>
        <v/>
      </c>
      <c r="O723" s="5" t="str">
        <f>IF(E723="","",VLOOKUP(W723,図書名リスト!A:W,21,0))</f>
        <v/>
      </c>
      <c r="P723" s="5" t="str">
        <f>IF(E723="","",VLOOKUP(W723,図書名リスト!A:W,19,0))</f>
        <v/>
      </c>
      <c r="Q723" s="5" t="str">
        <f>IF(E723="","",VLOOKUP(W723,図書名リスト!A:W,20,0))</f>
        <v/>
      </c>
      <c r="R723" s="5" t="str">
        <f>IF(E723="","",VLOOKUP(W723,図書名リスト!A:W,22,0))</f>
        <v/>
      </c>
      <c r="S723" s="27" t="str">
        <f t="shared" si="107"/>
        <v xml:space="preserve"> </v>
      </c>
      <c r="T723" s="27" t="str">
        <f t="shared" si="108"/>
        <v>　</v>
      </c>
      <c r="U723" s="27" t="str">
        <f t="shared" si="109"/>
        <v xml:space="preserve"> </v>
      </c>
      <c r="V723" s="27">
        <f t="shared" si="110"/>
        <v>0</v>
      </c>
      <c r="W723" s="27" t="str">
        <f t="shared" si="111"/>
        <v/>
      </c>
      <c r="Z723" s="1" t="str">
        <f t="shared" si="103"/>
        <v/>
      </c>
      <c r="AA723" s="1" t="str">
        <f t="shared" si="104"/>
        <v/>
      </c>
      <c r="AB723" s="1" t="str">
        <f t="shared" si="105"/>
        <v/>
      </c>
      <c r="AC723" s="1" t="str">
        <f t="shared" si="106"/>
        <v/>
      </c>
    </row>
    <row r="724" spans="2:29" ht="57" customHeight="1" x14ac:dyDescent="0.2">
      <c r="B724" s="31"/>
      <c r="C724" s="7"/>
      <c r="D724" s="7"/>
      <c r="E724" s="32"/>
      <c r="F724" s="33"/>
      <c r="G724" s="31"/>
      <c r="H724" s="6" t="str">
        <f>IF(E724="","",VLOOKUP(E724,各種マスタ!A:C,2,0))</f>
        <v/>
      </c>
      <c r="I724" s="34" t="str">
        <f>IF(E724="","",VLOOKUP(W724,図書名リスト!A:W,5,0))</f>
        <v/>
      </c>
      <c r="J724" s="34" t="str">
        <f>IF(E724="","",VLOOKUP(W724,図書名リスト!A:W,9,0))</f>
        <v/>
      </c>
      <c r="K724" s="34" t="str">
        <f>IF(E724="","",VLOOKUP(W724,図書名リスト!A:W,23,0))</f>
        <v/>
      </c>
      <c r="L724" s="5" t="str">
        <f>IF(E724="","",VLOOKUP(W724,図書名リスト!A:W,11,0))</f>
        <v/>
      </c>
      <c r="M724" s="35" t="str">
        <f>IF(E724="","",VLOOKUP(W724,図書名リスト!A:W,14,0))</f>
        <v/>
      </c>
      <c r="N724" s="36" t="str">
        <f>IF(E724="","",VLOOKUP(W724,図書名リスト!A:W,17,0))</f>
        <v/>
      </c>
      <c r="O724" s="5" t="str">
        <f>IF(E724="","",VLOOKUP(W724,図書名リスト!A:W,21,0))</f>
        <v/>
      </c>
      <c r="P724" s="5" t="str">
        <f>IF(E724="","",VLOOKUP(W724,図書名リスト!A:W,19,0))</f>
        <v/>
      </c>
      <c r="Q724" s="5" t="str">
        <f>IF(E724="","",VLOOKUP(W724,図書名リスト!A:W,20,0))</f>
        <v/>
      </c>
      <c r="R724" s="5" t="str">
        <f>IF(E724="","",VLOOKUP(W724,図書名リスト!A:W,22,0))</f>
        <v/>
      </c>
      <c r="S724" s="27" t="str">
        <f t="shared" si="107"/>
        <v xml:space="preserve"> </v>
      </c>
      <c r="T724" s="27" t="str">
        <f t="shared" si="108"/>
        <v>　</v>
      </c>
      <c r="U724" s="27" t="str">
        <f t="shared" si="109"/>
        <v xml:space="preserve"> </v>
      </c>
      <c r="V724" s="27">
        <f t="shared" si="110"/>
        <v>0</v>
      </c>
      <c r="W724" s="27" t="str">
        <f t="shared" si="111"/>
        <v/>
      </c>
      <c r="Z724" s="1" t="str">
        <f t="shared" si="103"/>
        <v/>
      </c>
      <c r="AA724" s="1" t="str">
        <f t="shared" si="104"/>
        <v/>
      </c>
      <c r="AB724" s="1" t="str">
        <f t="shared" si="105"/>
        <v/>
      </c>
      <c r="AC724" s="1" t="str">
        <f t="shared" si="106"/>
        <v/>
      </c>
    </row>
    <row r="725" spans="2:29" ht="57" customHeight="1" x14ac:dyDescent="0.2">
      <c r="B725" s="31"/>
      <c r="C725" s="7"/>
      <c r="D725" s="7"/>
      <c r="E725" s="32"/>
      <c r="F725" s="33"/>
      <c r="G725" s="31"/>
      <c r="H725" s="6" t="str">
        <f>IF(E725="","",VLOOKUP(E725,各種マスタ!A:C,2,0))</f>
        <v/>
      </c>
      <c r="I725" s="34" t="str">
        <f>IF(E725="","",VLOOKUP(W725,図書名リスト!A:W,5,0))</f>
        <v/>
      </c>
      <c r="J725" s="34" t="str">
        <f>IF(E725="","",VLOOKUP(W725,図書名リスト!A:W,9,0))</f>
        <v/>
      </c>
      <c r="K725" s="34" t="str">
        <f>IF(E725="","",VLOOKUP(W725,図書名リスト!A:W,23,0))</f>
        <v/>
      </c>
      <c r="L725" s="5" t="str">
        <f>IF(E725="","",VLOOKUP(W725,図書名リスト!A:W,11,0))</f>
        <v/>
      </c>
      <c r="M725" s="35" t="str">
        <f>IF(E725="","",VLOOKUP(W725,図書名リスト!A:W,14,0))</f>
        <v/>
      </c>
      <c r="N725" s="36" t="str">
        <f>IF(E725="","",VLOOKUP(W725,図書名リスト!A:W,17,0))</f>
        <v/>
      </c>
      <c r="O725" s="5" t="str">
        <f>IF(E725="","",VLOOKUP(W725,図書名リスト!A:W,21,0))</f>
        <v/>
      </c>
      <c r="P725" s="5" t="str">
        <f>IF(E725="","",VLOOKUP(W725,図書名リスト!A:W,19,0))</f>
        <v/>
      </c>
      <c r="Q725" s="5" t="str">
        <f>IF(E725="","",VLOOKUP(W725,図書名リスト!A:W,20,0))</f>
        <v/>
      </c>
      <c r="R725" s="5" t="str">
        <f>IF(E725="","",VLOOKUP(W725,図書名リスト!A:W,22,0))</f>
        <v/>
      </c>
      <c r="S725" s="27" t="str">
        <f t="shared" si="107"/>
        <v xml:space="preserve"> </v>
      </c>
      <c r="T725" s="27" t="str">
        <f t="shared" si="108"/>
        <v>　</v>
      </c>
      <c r="U725" s="27" t="str">
        <f t="shared" si="109"/>
        <v xml:space="preserve"> </v>
      </c>
      <c r="V725" s="27">
        <f t="shared" si="110"/>
        <v>0</v>
      </c>
      <c r="W725" s="27" t="str">
        <f t="shared" si="111"/>
        <v/>
      </c>
      <c r="Z725" s="1" t="str">
        <f t="shared" si="103"/>
        <v/>
      </c>
      <c r="AA725" s="1" t="str">
        <f t="shared" si="104"/>
        <v/>
      </c>
      <c r="AB725" s="1" t="str">
        <f t="shared" si="105"/>
        <v/>
      </c>
      <c r="AC725" s="1" t="str">
        <f t="shared" si="106"/>
        <v/>
      </c>
    </row>
    <row r="726" spans="2:29" ht="57" customHeight="1" x14ac:dyDescent="0.2">
      <c r="B726" s="31"/>
      <c r="C726" s="7"/>
      <c r="D726" s="7"/>
      <c r="E726" s="32"/>
      <c r="F726" s="33"/>
      <c r="G726" s="31"/>
      <c r="H726" s="6" t="str">
        <f>IF(E726="","",VLOOKUP(E726,各種マスタ!A:C,2,0))</f>
        <v/>
      </c>
      <c r="I726" s="34" t="str">
        <f>IF(E726="","",VLOOKUP(W726,図書名リスト!A:W,5,0))</f>
        <v/>
      </c>
      <c r="J726" s="34" t="str">
        <f>IF(E726="","",VLOOKUP(W726,図書名リスト!A:W,9,0))</f>
        <v/>
      </c>
      <c r="K726" s="34" t="str">
        <f>IF(E726="","",VLOOKUP(W726,図書名リスト!A:W,23,0))</f>
        <v/>
      </c>
      <c r="L726" s="5" t="str">
        <f>IF(E726="","",VLOOKUP(W726,図書名リスト!A:W,11,0))</f>
        <v/>
      </c>
      <c r="M726" s="35" t="str">
        <f>IF(E726="","",VLOOKUP(W726,図書名リスト!A:W,14,0))</f>
        <v/>
      </c>
      <c r="N726" s="36" t="str">
        <f>IF(E726="","",VLOOKUP(W726,図書名リスト!A:W,17,0))</f>
        <v/>
      </c>
      <c r="O726" s="5" t="str">
        <f>IF(E726="","",VLOOKUP(W726,図書名リスト!A:W,21,0))</f>
        <v/>
      </c>
      <c r="P726" s="5" t="str">
        <f>IF(E726="","",VLOOKUP(W726,図書名リスト!A:W,19,0))</f>
        <v/>
      </c>
      <c r="Q726" s="5" t="str">
        <f>IF(E726="","",VLOOKUP(W726,図書名リスト!A:W,20,0))</f>
        <v/>
      </c>
      <c r="R726" s="5" t="str">
        <f>IF(E726="","",VLOOKUP(W726,図書名リスト!A:W,22,0))</f>
        <v/>
      </c>
      <c r="S726" s="27" t="str">
        <f t="shared" si="107"/>
        <v xml:space="preserve"> </v>
      </c>
      <c r="T726" s="27" t="str">
        <f t="shared" si="108"/>
        <v>　</v>
      </c>
      <c r="U726" s="27" t="str">
        <f t="shared" si="109"/>
        <v xml:space="preserve"> </v>
      </c>
      <c r="V726" s="27">
        <f t="shared" si="110"/>
        <v>0</v>
      </c>
      <c r="W726" s="27" t="str">
        <f t="shared" si="111"/>
        <v/>
      </c>
      <c r="Z726" s="1" t="str">
        <f t="shared" si="103"/>
        <v/>
      </c>
      <c r="AA726" s="1" t="str">
        <f t="shared" si="104"/>
        <v/>
      </c>
      <c r="AB726" s="1" t="str">
        <f t="shared" si="105"/>
        <v/>
      </c>
      <c r="AC726" s="1" t="str">
        <f t="shared" si="106"/>
        <v/>
      </c>
    </row>
    <row r="727" spans="2:29" ht="57" customHeight="1" x14ac:dyDescent="0.2">
      <c r="B727" s="31"/>
      <c r="C727" s="7"/>
      <c r="D727" s="7"/>
      <c r="E727" s="32"/>
      <c r="F727" s="33"/>
      <c r="G727" s="31"/>
      <c r="H727" s="6" t="str">
        <f>IF(E727="","",VLOOKUP(E727,各種マスタ!A:C,2,0))</f>
        <v/>
      </c>
      <c r="I727" s="34" t="str">
        <f>IF(E727="","",VLOOKUP(W727,図書名リスト!A:W,5,0))</f>
        <v/>
      </c>
      <c r="J727" s="34" t="str">
        <f>IF(E727="","",VLOOKUP(W727,図書名リスト!A:W,9,0))</f>
        <v/>
      </c>
      <c r="K727" s="34" t="str">
        <f>IF(E727="","",VLOOKUP(W727,図書名リスト!A:W,23,0))</f>
        <v/>
      </c>
      <c r="L727" s="5" t="str">
        <f>IF(E727="","",VLOOKUP(W727,図書名リスト!A:W,11,0))</f>
        <v/>
      </c>
      <c r="M727" s="35" t="str">
        <f>IF(E727="","",VLOOKUP(W727,図書名リスト!A:W,14,0))</f>
        <v/>
      </c>
      <c r="N727" s="36" t="str">
        <f>IF(E727="","",VLOOKUP(W727,図書名リスト!A:W,17,0))</f>
        <v/>
      </c>
      <c r="O727" s="5" t="str">
        <f>IF(E727="","",VLOOKUP(W727,図書名リスト!A:W,21,0))</f>
        <v/>
      </c>
      <c r="P727" s="5" t="str">
        <f>IF(E727="","",VLOOKUP(W727,図書名リスト!A:W,19,0))</f>
        <v/>
      </c>
      <c r="Q727" s="5" t="str">
        <f>IF(E727="","",VLOOKUP(W727,図書名リスト!A:W,20,0))</f>
        <v/>
      </c>
      <c r="R727" s="5" t="str">
        <f>IF(E727="","",VLOOKUP(W727,図書名リスト!A:W,22,0))</f>
        <v/>
      </c>
      <c r="S727" s="27" t="str">
        <f t="shared" si="107"/>
        <v xml:space="preserve"> </v>
      </c>
      <c r="T727" s="27" t="str">
        <f t="shared" si="108"/>
        <v>　</v>
      </c>
      <c r="U727" s="27" t="str">
        <f t="shared" si="109"/>
        <v xml:space="preserve"> </v>
      </c>
      <c r="V727" s="27">
        <f t="shared" si="110"/>
        <v>0</v>
      </c>
      <c r="W727" s="27" t="str">
        <f t="shared" si="111"/>
        <v/>
      </c>
      <c r="Z727" s="1" t="str">
        <f t="shared" si="103"/>
        <v/>
      </c>
      <c r="AA727" s="1" t="str">
        <f t="shared" si="104"/>
        <v/>
      </c>
      <c r="AB727" s="1" t="str">
        <f t="shared" si="105"/>
        <v/>
      </c>
      <c r="AC727" s="1" t="str">
        <f t="shared" si="106"/>
        <v/>
      </c>
    </row>
    <row r="728" spans="2:29" ht="57" customHeight="1" x14ac:dyDescent="0.2">
      <c r="B728" s="31"/>
      <c r="C728" s="7"/>
      <c r="D728" s="7"/>
      <c r="E728" s="32"/>
      <c r="F728" s="33"/>
      <c r="G728" s="31"/>
      <c r="H728" s="6" t="str">
        <f>IF(E728="","",VLOOKUP(E728,各種マスタ!A:C,2,0))</f>
        <v/>
      </c>
      <c r="I728" s="34" t="str">
        <f>IF(E728="","",VLOOKUP(W728,図書名リスト!A:W,5,0))</f>
        <v/>
      </c>
      <c r="J728" s="34" t="str">
        <f>IF(E728="","",VLOOKUP(W728,図書名リスト!A:W,9,0))</f>
        <v/>
      </c>
      <c r="K728" s="34" t="str">
        <f>IF(E728="","",VLOOKUP(W728,図書名リスト!A:W,23,0))</f>
        <v/>
      </c>
      <c r="L728" s="5" t="str">
        <f>IF(E728="","",VLOOKUP(W728,図書名リスト!A:W,11,0))</f>
        <v/>
      </c>
      <c r="M728" s="35" t="str">
        <f>IF(E728="","",VLOOKUP(W728,図書名リスト!A:W,14,0))</f>
        <v/>
      </c>
      <c r="N728" s="36" t="str">
        <f>IF(E728="","",VLOOKUP(W728,図書名リスト!A:W,17,0))</f>
        <v/>
      </c>
      <c r="O728" s="5" t="str">
        <f>IF(E728="","",VLOOKUP(W728,図書名リスト!A:W,21,0))</f>
        <v/>
      </c>
      <c r="P728" s="5" t="str">
        <f>IF(E728="","",VLOOKUP(W728,図書名リスト!A:W,19,0))</f>
        <v/>
      </c>
      <c r="Q728" s="5" t="str">
        <f>IF(E728="","",VLOOKUP(W728,図書名リスト!A:W,20,0))</f>
        <v/>
      </c>
      <c r="R728" s="5" t="str">
        <f>IF(E728="","",VLOOKUP(W728,図書名リスト!A:W,22,0))</f>
        <v/>
      </c>
      <c r="S728" s="27" t="str">
        <f t="shared" si="107"/>
        <v xml:space="preserve"> </v>
      </c>
      <c r="T728" s="27" t="str">
        <f t="shared" si="108"/>
        <v>　</v>
      </c>
      <c r="U728" s="27" t="str">
        <f t="shared" si="109"/>
        <v xml:space="preserve"> </v>
      </c>
      <c r="V728" s="27">
        <f t="shared" si="110"/>
        <v>0</v>
      </c>
      <c r="W728" s="27" t="str">
        <f t="shared" si="111"/>
        <v/>
      </c>
      <c r="Z728" s="1" t="str">
        <f t="shared" si="103"/>
        <v/>
      </c>
      <c r="AA728" s="1" t="str">
        <f t="shared" si="104"/>
        <v/>
      </c>
      <c r="AB728" s="1" t="str">
        <f t="shared" si="105"/>
        <v/>
      </c>
      <c r="AC728" s="1" t="str">
        <f t="shared" si="106"/>
        <v/>
      </c>
    </row>
    <row r="729" spans="2:29" ht="57" customHeight="1" x14ac:dyDescent="0.2">
      <c r="B729" s="31"/>
      <c r="C729" s="7"/>
      <c r="D729" s="7"/>
      <c r="E729" s="32"/>
      <c r="F729" s="33"/>
      <c r="G729" s="31"/>
      <c r="H729" s="6" t="str">
        <f>IF(E729="","",VLOOKUP(E729,各種マスタ!A:C,2,0))</f>
        <v/>
      </c>
      <c r="I729" s="34" t="str">
        <f>IF(E729="","",VLOOKUP(W729,図書名リスト!A:W,5,0))</f>
        <v/>
      </c>
      <c r="J729" s="34" t="str">
        <f>IF(E729="","",VLOOKUP(W729,図書名リスト!A:W,9,0))</f>
        <v/>
      </c>
      <c r="K729" s="34" t="str">
        <f>IF(E729="","",VLOOKUP(W729,図書名リスト!A:W,23,0))</f>
        <v/>
      </c>
      <c r="L729" s="5" t="str">
        <f>IF(E729="","",VLOOKUP(W729,図書名リスト!A:W,11,0))</f>
        <v/>
      </c>
      <c r="M729" s="35" t="str">
        <f>IF(E729="","",VLOOKUP(W729,図書名リスト!A:W,14,0))</f>
        <v/>
      </c>
      <c r="N729" s="36" t="str">
        <f>IF(E729="","",VLOOKUP(W729,図書名リスト!A:W,17,0))</f>
        <v/>
      </c>
      <c r="O729" s="5" t="str">
        <f>IF(E729="","",VLOOKUP(W729,図書名リスト!A:W,21,0))</f>
        <v/>
      </c>
      <c r="P729" s="5" t="str">
        <f>IF(E729="","",VLOOKUP(W729,図書名リスト!A:W,19,0))</f>
        <v/>
      </c>
      <c r="Q729" s="5" t="str">
        <f>IF(E729="","",VLOOKUP(W729,図書名リスト!A:W,20,0))</f>
        <v/>
      </c>
      <c r="R729" s="5" t="str">
        <f>IF(E729="","",VLOOKUP(W729,図書名リスト!A:W,22,0))</f>
        <v/>
      </c>
      <c r="S729" s="27" t="str">
        <f t="shared" si="107"/>
        <v xml:space="preserve"> </v>
      </c>
      <c r="T729" s="27" t="str">
        <f t="shared" si="108"/>
        <v>　</v>
      </c>
      <c r="U729" s="27" t="str">
        <f t="shared" si="109"/>
        <v xml:space="preserve"> </v>
      </c>
      <c r="V729" s="27">
        <f t="shared" si="110"/>
        <v>0</v>
      </c>
      <c r="W729" s="27" t="str">
        <f t="shared" si="111"/>
        <v/>
      </c>
      <c r="Z729" s="1" t="str">
        <f t="shared" si="103"/>
        <v/>
      </c>
      <c r="AA729" s="1" t="str">
        <f t="shared" si="104"/>
        <v/>
      </c>
      <c r="AB729" s="1" t="str">
        <f t="shared" si="105"/>
        <v/>
      </c>
      <c r="AC729" s="1" t="str">
        <f t="shared" si="106"/>
        <v/>
      </c>
    </row>
    <row r="730" spans="2:29" ht="57" customHeight="1" x14ac:dyDescent="0.2">
      <c r="B730" s="31"/>
      <c r="C730" s="7"/>
      <c r="D730" s="7"/>
      <c r="E730" s="32"/>
      <c r="F730" s="33"/>
      <c r="G730" s="31"/>
      <c r="H730" s="6" t="str">
        <f>IF(E730="","",VLOOKUP(E730,各種マスタ!A:C,2,0))</f>
        <v/>
      </c>
      <c r="I730" s="34" t="str">
        <f>IF(E730="","",VLOOKUP(W730,図書名リスト!A:W,5,0))</f>
        <v/>
      </c>
      <c r="J730" s="34" t="str">
        <f>IF(E730="","",VLOOKUP(W730,図書名リスト!A:W,9,0))</f>
        <v/>
      </c>
      <c r="K730" s="34" t="str">
        <f>IF(E730="","",VLOOKUP(W730,図書名リスト!A:W,23,0))</f>
        <v/>
      </c>
      <c r="L730" s="5" t="str">
        <f>IF(E730="","",VLOOKUP(W730,図書名リスト!A:W,11,0))</f>
        <v/>
      </c>
      <c r="M730" s="35" t="str">
        <f>IF(E730="","",VLOOKUP(W730,図書名リスト!A:W,14,0))</f>
        <v/>
      </c>
      <c r="N730" s="36" t="str">
        <f>IF(E730="","",VLOOKUP(W730,図書名リスト!A:W,17,0))</f>
        <v/>
      </c>
      <c r="O730" s="5" t="str">
        <f>IF(E730="","",VLOOKUP(W730,図書名リスト!A:W,21,0))</f>
        <v/>
      </c>
      <c r="P730" s="5" t="str">
        <f>IF(E730="","",VLOOKUP(W730,図書名リスト!A:W,19,0))</f>
        <v/>
      </c>
      <c r="Q730" s="5" t="str">
        <f>IF(E730="","",VLOOKUP(W730,図書名リスト!A:W,20,0))</f>
        <v/>
      </c>
      <c r="R730" s="5" t="str">
        <f>IF(E730="","",VLOOKUP(W730,図書名リスト!A:W,22,0))</f>
        <v/>
      </c>
      <c r="S730" s="27" t="str">
        <f t="shared" si="107"/>
        <v xml:space="preserve"> </v>
      </c>
      <c r="T730" s="27" t="str">
        <f t="shared" si="108"/>
        <v>　</v>
      </c>
      <c r="U730" s="27" t="str">
        <f t="shared" si="109"/>
        <v xml:space="preserve"> </v>
      </c>
      <c r="V730" s="27">
        <f t="shared" si="110"/>
        <v>0</v>
      </c>
      <c r="W730" s="27" t="str">
        <f t="shared" si="111"/>
        <v/>
      </c>
      <c r="Z730" s="1" t="str">
        <f t="shared" si="103"/>
        <v/>
      </c>
      <c r="AA730" s="1" t="str">
        <f t="shared" si="104"/>
        <v/>
      </c>
      <c r="AB730" s="1" t="str">
        <f t="shared" si="105"/>
        <v/>
      </c>
      <c r="AC730" s="1" t="str">
        <f t="shared" si="106"/>
        <v/>
      </c>
    </row>
    <row r="731" spans="2:29" ht="57" customHeight="1" x14ac:dyDescent="0.2">
      <c r="B731" s="31"/>
      <c r="C731" s="7"/>
      <c r="D731" s="7"/>
      <c r="E731" s="32"/>
      <c r="F731" s="33"/>
      <c r="G731" s="31"/>
      <c r="H731" s="6" t="str">
        <f>IF(E731="","",VLOOKUP(E731,各種マスタ!A:C,2,0))</f>
        <v/>
      </c>
      <c r="I731" s="34" t="str">
        <f>IF(E731="","",VLOOKUP(W731,図書名リスト!A:W,5,0))</f>
        <v/>
      </c>
      <c r="J731" s="34" t="str">
        <f>IF(E731="","",VLOOKUP(W731,図書名リスト!A:W,9,0))</f>
        <v/>
      </c>
      <c r="K731" s="34" t="str">
        <f>IF(E731="","",VLOOKUP(W731,図書名リスト!A:W,23,0))</f>
        <v/>
      </c>
      <c r="L731" s="5" t="str">
        <f>IF(E731="","",VLOOKUP(W731,図書名リスト!A:W,11,0))</f>
        <v/>
      </c>
      <c r="M731" s="35" t="str">
        <f>IF(E731="","",VLOOKUP(W731,図書名リスト!A:W,14,0))</f>
        <v/>
      </c>
      <c r="N731" s="36" t="str">
        <f>IF(E731="","",VLOOKUP(W731,図書名リスト!A:W,17,0))</f>
        <v/>
      </c>
      <c r="O731" s="5" t="str">
        <f>IF(E731="","",VLOOKUP(W731,図書名リスト!A:W,21,0))</f>
        <v/>
      </c>
      <c r="P731" s="5" t="str">
        <f>IF(E731="","",VLOOKUP(W731,図書名リスト!A:W,19,0))</f>
        <v/>
      </c>
      <c r="Q731" s="5" t="str">
        <f>IF(E731="","",VLOOKUP(W731,図書名リスト!A:W,20,0))</f>
        <v/>
      </c>
      <c r="R731" s="5" t="str">
        <f>IF(E731="","",VLOOKUP(W731,図書名リスト!A:W,22,0))</f>
        <v/>
      </c>
      <c r="S731" s="27" t="str">
        <f t="shared" si="107"/>
        <v xml:space="preserve"> </v>
      </c>
      <c r="T731" s="27" t="str">
        <f t="shared" si="108"/>
        <v>　</v>
      </c>
      <c r="U731" s="27" t="str">
        <f t="shared" si="109"/>
        <v xml:space="preserve"> </v>
      </c>
      <c r="V731" s="27">
        <f t="shared" si="110"/>
        <v>0</v>
      </c>
      <c r="W731" s="27" t="str">
        <f t="shared" si="111"/>
        <v/>
      </c>
      <c r="Z731" s="1" t="str">
        <f t="shared" si="103"/>
        <v/>
      </c>
      <c r="AA731" s="1" t="str">
        <f t="shared" si="104"/>
        <v/>
      </c>
      <c r="AB731" s="1" t="str">
        <f t="shared" si="105"/>
        <v/>
      </c>
      <c r="AC731" s="1" t="str">
        <f t="shared" si="106"/>
        <v/>
      </c>
    </row>
    <row r="732" spans="2:29" ht="57" customHeight="1" x14ac:dyDescent="0.2">
      <c r="B732" s="31"/>
      <c r="C732" s="7"/>
      <c r="D732" s="7"/>
      <c r="E732" s="32"/>
      <c r="F732" s="33"/>
      <c r="G732" s="31"/>
      <c r="H732" s="6" t="str">
        <f>IF(E732="","",VLOOKUP(E732,各種マスタ!A:C,2,0))</f>
        <v/>
      </c>
      <c r="I732" s="34" t="str">
        <f>IF(E732="","",VLOOKUP(W732,図書名リスト!A:W,5,0))</f>
        <v/>
      </c>
      <c r="J732" s="34" t="str">
        <f>IF(E732="","",VLOOKUP(W732,図書名リスト!A:W,9,0))</f>
        <v/>
      </c>
      <c r="K732" s="34" t="str">
        <f>IF(E732="","",VLOOKUP(W732,図書名リスト!A:W,23,0))</f>
        <v/>
      </c>
      <c r="L732" s="5" t="str">
        <f>IF(E732="","",VLOOKUP(W732,図書名リスト!A:W,11,0))</f>
        <v/>
      </c>
      <c r="M732" s="35" t="str">
        <f>IF(E732="","",VLOOKUP(W732,図書名リスト!A:W,14,0))</f>
        <v/>
      </c>
      <c r="N732" s="36" t="str">
        <f>IF(E732="","",VLOOKUP(W732,図書名リスト!A:W,17,0))</f>
        <v/>
      </c>
      <c r="O732" s="5" t="str">
        <f>IF(E732="","",VLOOKUP(W732,図書名リスト!A:W,21,0))</f>
        <v/>
      </c>
      <c r="P732" s="5" t="str">
        <f>IF(E732="","",VLOOKUP(W732,図書名リスト!A:W,19,0))</f>
        <v/>
      </c>
      <c r="Q732" s="5" t="str">
        <f>IF(E732="","",VLOOKUP(W732,図書名リスト!A:W,20,0))</f>
        <v/>
      </c>
      <c r="R732" s="5" t="str">
        <f>IF(E732="","",VLOOKUP(W732,図書名リスト!A:W,22,0))</f>
        <v/>
      </c>
      <c r="S732" s="27" t="str">
        <f t="shared" si="107"/>
        <v xml:space="preserve"> </v>
      </c>
      <c r="T732" s="27" t="str">
        <f t="shared" si="108"/>
        <v>　</v>
      </c>
      <c r="U732" s="27" t="str">
        <f t="shared" si="109"/>
        <v xml:space="preserve"> </v>
      </c>
      <c r="V732" s="27">
        <f t="shared" si="110"/>
        <v>0</v>
      </c>
      <c r="W732" s="27" t="str">
        <f t="shared" si="111"/>
        <v/>
      </c>
      <c r="Z732" s="1" t="str">
        <f t="shared" si="103"/>
        <v/>
      </c>
      <c r="AA732" s="1" t="str">
        <f t="shared" si="104"/>
        <v/>
      </c>
      <c r="AB732" s="1" t="str">
        <f t="shared" si="105"/>
        <v/>
      </c>
      <c r="AC732" s="1" t="str">
        <f t="shared" si="106"/>
        <v/>
      </c>
    </row>
    <row r="733" spans="2:29" ht="57" customHeight="1" x14ac:dyDescent="0.2">
      <c r="B733" s="31"/>
      <c r="C733" s="7"/>
      <c r="D733" s="7"/>
      <c r="E733" s="32"/>
      <c r="F733" s="33"/>
      <c r="G733" s="31"/>
      <c r="H733" s="6" t="str">
        <f>IF(E733="","",VLOOKUP(E733,各種マスタ!A:C,2,0))</f>
        <v/>
      </c>
      <c r="I733" s="34" t="str">
        <f>IF(E733="","",VLOOKUP(W733,図書名リスト!A:W,5,0))</f>
        <v/>
      </c>
      <c r="J733" s="34" t="str">
        <f>IF(E733="","",VLOOKUP(W733,図書名リスト!A:W,9,0))</f>
        <v/>
      </c>
      <c r="K733" s="34" t="str">
        <f>IF(E733="","",VLOOKUP(W733,図書名リスト!A:W,23,0))</f>
        <v/>
      </c>
      <c r="L733" s="5" t="str">
        <f>IF(E733="","",VLOOKUP(W733,図書名リスト!A:W,11,0))</f>
        <v/>
      </c>
      <c r="M733" s="35" t="str">
        <f>IF(E733="","",VLOOKUP(W733,図書名リスト!A:W,14,0))</f>
        <v/>
      </c>
      <c r="N733" s="36" t="str">
        <f>IF(E733="","",VLOOKUP(W733,図書名リスト!A:W,17,0))</f>
        <v/>
      </c>
      <c r="O733" s="5" t="str">
        <f>IF(E733="","",VLOOKUP(W733,図書名リスト!A:W,21,0))</f>
        <v/>
      </c>
      <c r="P733" s="5" t="str">
        <f>IF(E733="","",VLOOKUP(W733,図書名リスト!A:W,19,0))</f>
        <v/>
      </c>
      <c r="Q733" s="5" t="str">
        <f>IF(E733="","",VLOOKUP(W733,図書名リスト!A:W,20,0))</f>
        <v/>
      </c>
      <c r="R733" s="5" t="str">
        <f>IF(E733="","",VLOOKUP(W733,図書名リスト!A:W,22,0))</f>
        <v/>
      </c>
      <c r="S733" s="27" t="str">
        <f t="shared" si="107"/>
        <v xml:space="preserve"> </v>
      </c>
      <c r="T733" s="27" t="str">
        <f t="shared" si="108"/>
        <v>　</v>
      </c>
      <c r="U733" s="27" t="str">
        <f t="shared" si="109"/>
        <v xml:space="preserve"> </v>
      </c>
      <c r="V733" s="27">
        <f t="shared" si="110"/>
        <v>0</v>
      </c>
      <c r="W733" s="27" t="str">
        <f t="shared" si="111"/>
        <v/>
      </c>
      <c r="Z733" s="1" t="str">
        <f t="shared" si="103"/>
        <v/>
      </c>
      <c r="AA733" s="1" t="str">
        <f t="shared" si="104"/>
        <v/>
      </c>
      <c r="AB733" s="1" t="str">
        <f t="shared" si="105"/>
        <v/>
      </c>
      <c r="AC733" s="1" t="str">
        <f t="shared" si="106"/>
        <v/>
      </c>
    </row>
    <row r="734" spans="2:29" ht="57" customHeight="1" x14ac:dyDescent="0.2">
      <c r="B734" s="31"/>
      <c r="C734" s="7"/>
      <c r="D734" s="7"/>
      <c r="E734" s="32"/>
      <c r="F734" s="33"/>
      <c r="G734" s="31"/>
      <c r="H734" s="6" t="str">
        <f>IF(E734="","",VLOOKUP(E734,各種マスタ!A:C,2,0))</f>
        <v/>
      </c>
      <c r="I734" s="34" t="str">
        <f>IF(E734="","",VLOOKUP(W734,図書名リスト!A:W,5,0))</f>
        <v/>
      </c>
      <c r="J734" s="34" t="str">
        <f>IF(E734="","",VLOOKUP(W734,図書名リスト!A:W,9,0))</f>
        <v/>
      </c>
      <c r="K734" s="34" t="str">
        <f>IF(E734="","",VLOOKUP(W734,図書名リスト!A:W,23,0))</f>
        <v/>
      </c>
      <c r="L734" s="5" t="str">
        <f>IF(E734="","",VLOOKUP(W734,図書名リスト!A:W,11,0))</f>
        <v/>
      </c>
      <c r="M734" s="35" t="str">
        <f>IF(E734="","",VLOOKUP(W734,図書名リスト!A:W,14,0))</f>
        <v/>
      </c>
      <c r="N734" s="36" t="str">
        <f>IF(E734="","",VLOOKUP(W734,図書名リスト!A:W,17,0))</f>
        <v/>
      </c>
      <c r="O734" s="5" t="str">
        <f>IF(E734="","",VLOOKUP(W734,図書名リスト!A:W,21,0))</f>
        <v/>
      </c>
      <c r="P734" s="5" t="str">
        <f>IF(E734="","",VLOOKUP(W734,図書名リスト!A:W,19,0))</f>
        <v/>
      </c>
      <c r="Q734" s="5" t="str">
        <f>IF(E734="","",VLOOKUP(W734,図書名リスト!A:W,20,0))</f>
        <v/>
      </c>
      <c r="R734" s="5" t="str">
        <f>IF(E734="","",VLOOKUP(W734,図書名リスト!A:W,22,0))</f>
        <v/>
      </c>
      <c r="S734" s="27" t="str">
        <f t="shared" si="107"/>
        <v xml:space="preserve"> </v>
      </c>
      <c r="T734" s="27" t="str">
        <f t="shared" si="108"/>
        <v>　</v>
      </c>
      <c r="U734" s="27" t="str">
        <f t="shared" si="109"/>
        <v xml:space="preserve"> </v>
      </c>
      <c r="V734" s="27">
        <f t="shared" si="110"/>
        <v>0</v>
      </c>
      <c r="W734" s="27" t="str">
        <f t="shared" si="111"/>
        <v/>
      </c>
      <c r="Z734" s="1" t="str">
        <f t="shared" si="103"/>
        <v/>
      </c>
      <c r="AA734" s="1" t="str">
        <f t="shared" si="104"/>
        <v/>
      </c>
      <c r="AB734" s="1" t="str">
        <f t="shared" si="105"/>
        <v/>
      </c>
      <c r="AC734" s="1" t="str">
        <f t="shared" si="106"/>
        <v/>
      </c>
    </row>
    <row r="735" spans="2:29" ht="57" customHeight="1" x14ac:dyDescent="0.2">
      <c r="B735" s="31"/>
      <c r="C735" s="7"/>
      <c r="D735" s="7"/>
      <c r="E735" s="32"/>
      <c r="F735" s="33"/>
      <c r="G735" s="31"/>
      <c r="H735" s="6" t="str">
        <f>IF(E735="","",VLOOKUP(E735,各種マスタ!A:C,2,0))</f>
        <v/>
      </c>
      <c r="I735" s="34" t="str">
        <f>IF(E735="","",VLOOKUP(W735,図書名リスト!A:W,5,0))</f>
        <v/>
      </c>
      <c r="J735" s="34" t="str">
        <f>IF(E735="","",VLOOKUP(W735,図書名リスト!A:W,9,0))</f>
        <v/>
      </c>
      <c r="K735" s="34" t="str">
        <f>IF(E735="","",VLOOKUP(W735,図書名リスト!A:W,23,0))</f>
        <v/>
      </c>
      <c r="L735" s="5" t="str">
        <f>IF(E735="","",VLOOKUP(W735,図書名リスト!A:W,11,0))</f>
        <v/>
      </c>
      <c r="M735" s="35" t="str">
        <f>IF(E735="","",VLOOKUP(W735,図書名リスト!A:W,14,0))</f>
        <v/>
      </c>
      <c r="N735" s="36" t="str">
        <f>IF(E735="","",VLOOKUP(W735,図書名リスト!A:W,17,0))</f>
        <v/>
      </c>
      <c r="O735" s="5" t="str">
        <f>IF(E735="","",VLOOKUP(W735,図書名リスト!A:W,21,0))</f>
        <v/>
      </c>
      <c r="P735" s="5" t="str">
        <f>IF(E735="","",VLOOKUP(W735,図書名リスト!A:W,19,0))</f>
        <v/>
      </c>
      <c r="Q735" s="5" t="str">
        <f>IF(E735="","",VLOOKUP(W735,図書名リスト!A:W,20,0))</f>
        <v/>
      </c>
      <c r="R735" s="5" t="str">
        <f>IF(E735="","",VLOOKUP(W735,図書名リスト!A:W,22,0))</f>
        <v/>
      </c>
      <c r="S735" s="27" t="str">
        <f t="shared" si="107"/>
        <v xml:space="preserve"> </v>
      </c>
      <c r="T735" s="27" t="str">
        <f t="shared" si="108"/>
        <v>　</v>
      </c>
      <c r="U735" s="27" t="str">
        <f t="shared" si="109"/>
        <v xml:space="preserve"> </v>
      </c>
      <c r="V735" s="27">
        <f t="shared" si="110"/>
        <v>0</v>
      </c>
      <c r="W735" s="27" t="str">
        <f t="shared" si="111"/>
        <v/>
      </c>
      <c r="Z735" s="1" t="str">
        <f t="shared" si="103"/>
        <v/>
      </c>
      <c r="AA735" s="1" t="str">
        <f t="shared" si="104"/>
        <v/>
      </c>
      <c r="AB735" s="1" t="str">
        <f t="shared" si="105"/>
        <v/>
      </c>
      <c r="AC735" s="1" t="str">
        <f t="shared" si="106"/>
        <v/>
      </c>
    </row>
    <row r="736" spans="2:29" ht="57" customHeight="1" x14ac:dyDescent="0.2">
      <c r="B736" s="31"/>
      <c r="C736" s="7"/>
      <c r="D736" s="7"/>
      <c r="E736" s="32"/>
      <c r="F736" s="33"/>
      <c r="G736" s="31"/>
      <c r="H736" s="6" t="str">
        <f>IF(E736="","",VLOOKUP(E736,各種マスタ!A:C,2,0))</f>
        <v/>
      </c>
      <c r="I736" s="34" t="str">
        <f>IF(E736="","",VLOOKUP(W736,図書名リスト!A:W,5,0))</f>
        <v/>
      </c>
      <c r="J736" s="34" t="str">
        <f>IF(E736="","",VLOOKUP(W736,図書名リスト!A:W,9,0))</f>
        <v/>
      </c>
      <c r="K736" s="34" t="str">
        <f>IF(E736="","",VLOOKUP(W736,図書名リスト!A:W,23,0))</f>
        <v/>
      </c>
      <c r="L736" s="5" t="str">
        <f>IF(E736="","",VLOOKUP(W736,図書名リスト!A:W,11,0))</f>
        <v/>
      </c>
      <c r="M736" s="35" t="str">
        <f>IF(E736="","",VLOOKUP(W736,図書名リスト!A:W,14,0))</f>
        <v/>
      </c>
      <c r="N736" s="36" t="str">
        <f>IF(E736="","",VLOOKUP(W736,図書名リスト!A:W,17,0))</f>
        <v/>
      </c>
      <c r="O736" s="5" t="str">
        <f>IF(E736="","",VLOOKUP(W736,図書名リスト!A:W,21,0))</f>
        <v/>
      </c>
      <c r="P736" s="5" t="str">
        <f>IF(E736="","",VLOOKUP(W736,図書名リスト!A:W,19,0))</f>
        <v/>
      </c>
      <c r="Q736" s="5" t="str">
        <f>IF(E736="","",VLOOKUP(W736,図書名リスト!A:W,20,0))</f>
        <v/>
      </c>
      <c r="R736" s="5" t="str">
        <f>IF(E736="","",VLOOKUP(W736,図書名リスト!A:W,22,0))</f>
        <v/>
      </c>
      <c r="S736" s="27" t="str">
        <f t="shared" si="107"/>
        <v xml:space="preserve"> </v>
      </c>
      <c r="T736" s="27" t="str">
        <f t="shared" si="108"/>
        <v>　</v>
      </c>
      <c r="U736" s="27" t="str">
        <f t="shared" si="109"/>
        <v xml:space="preserve"> </v>
      </c>
      <c r="V736" s="27">
        <f t="shared" si="110"/>
        <v>0</v>
      </c>
      <c r="W736" s="27" t="str">
        <f t="shared" si="111"/>
        <v/>
      </c>
      <c r="Z736" s="1" t="str">
        <f t="shared" si="103"/>
        <v/>
      </c>
      <c r="AA736" s="1" t="str">
        <f t="shared" si="104"/>
        <v/>
      </c>
      <c r="AB736" s="1" t="str">
        <f t="shared" si="105"/>
        <v/>
      </c>
      <c r="AC736" s="1" t="str">
        <f t="shared" si="106"/>
        <v/>
      </c>
    </row>
    <row r="737" spans="2:29" ht="57" customHeight="1" x14ac:dyDescent="0.2">
      <c r="B737" s="31"/>
      <c r="C737" s="7"/>
      <c r="D737" s="7"/>
      <c r="E737" s="32"/>
      <c r="F737" s="33"/>
      <c r="G737" s="31"/>
      <c r="H737" s="6" t="str">
        <f>IF(E737="","",VLOOKUP(E737,各種マスタ!A:C,2,0))</f>
        <v/>
      </c>
      <c r="I737" s="34" t="str">
        <f>IF(E737="","",VLOOKUP(W737,図書名リスト!A:W,5,0))</f>
        <v/>
      </c>
      <c r="J737" s="34" t="str">
        <f>IF(E737="","",VLOOKUP(W737,図書名リスト!A:W,9,0))</f>
        <v/>
      </c>
      <c r="K737" s="34" t="str">
        <f>IF(E737="","",VLOOKUP(W737,図書名リスト!A:W,23,0))</f>
        <v/>
      </c>
      <c r="L737" s="5" t="str">
        <f>IF(E737="","",VLOOKUP(W737,図書名リスト!A:W,11,0))</f>
        <v/>
      </c>
      <c r="M737" s="35" t="str">
        <f>IF(E737="","",VLOOKUP(W737,図書名リスト!A:W,14,0))</f>
        <v/>
      </c>
      <c r="N737" s="36" t="str">
        <f>IF(E737="","",VLOOKUP(W737,図書名リスト!A:W,17,0))</f>
        <v/>
      </c>
      <c r="O737" s="5" t="str">
        <f>IF(E737="","",VLOOKUP(W737,図書名リスト!A:W,21,0))</f>
        <v/>
      </c>
      <c r="P737" s="5" t="str">
        <f>IF(E737="","",VLOOKUP(W737,図書名リスト!A:W,19,0))</f>
        <v/>
      </c>
      <c r="Q737" s="5" t="str">
        <f>IF(E737="","",VLOOKUP(W737,図書名リスト!A:W,20,0))</f>
        <v/>
      </c>
      <c r="R737" s="5" t="str">
        <f>IF(E737="","",VLOOKUP(W737,図書名リスト!A:W,22,0))</f>
        <v/>
      </c>
      <c r="S737" s="27" t="str">
        <f t="shared" si="107"/>
        <v xml:space="preserve"> </v>
      </c>
      <c r="T737" s="27" t="str">
        <f t="shared" si="108"/>
        <v>　</v>
      </c>
      <c r="U737" s="27" t="str">
        <f t="shared" si="109"/>
        <v xml:space="preserve"> </v>
      </c>
      <c r="V737" s="27">
        <f t="shared" si="110"/>
        <v>0</v>
      </c>
      <c r="W737" s="27" t="str">
        <f t="shared" si="111"/>
        <v/>
      </c>
      <c r="Z737" s="1" t="str">
        <f t="shared" si="103"/>
        <v/>
      </c>
      <c r="AA737" s="1" t="str">
        <f t="shared" si="104"/>
        <v/>
      </c>
      <c r="AB737" s="1" t="str">
        <f t="shared" si="105"/>
        <v/>
      </c>
      <c r="AC737" s="1" t="str">
        <f t="shared" si="106"/>
        <v/>
      </c>
    </row>
    <row r="738" spans="2:29" ht="57" customHeight="1" x14ac:dyDescent="0.2">
      <c r="B738" s="31"/>
      <c r="C738" s="7"/>
      <c r="D738" s="7"/>
      <c r="E738" s="32"/>
      <c r="F738" s="33"/>
      <c r="G738" s="31"/>
      <c r="H738" s="6" t="str">
        <f>IF(E738="","",VLOOKUP(E738,各種マスタ!A:C,2,0))</f>
        <v/>
      </c>
      <c r="I738" s="34" t="str">
        <f>IF(E738="","",VLOOKUP(W738,図書名リスト!A:W,5,0))</f>
        <v/>
      </c>
      <c r="J738" s="34" t="str">
        <f>IF(E738="","",VLOOKUP(W738,図書名リスト!A:W,9,0))</f>
        <v/>
      </c>
      <c r="K738" s="34" t="str">
        <f>IF(E738="","",VLOOKUP(W738,図書名リスト!A:W,23,0))</f>
        <v/>
      </c>
      <c r="L738" s="5" t="str">
        <f>IF(E738="","",VLOOKUP(W738,図書名リスト!A:W,11,0))</f>
        <v/>
      </c>
      <c r="M738" s="35" t="str">
        <f>IF(E738="","",VLOOKUP(W738,図書名リスト!A:W,14,0))</f>
        <v/>
      </c>
      <c r="N738" s="36" t="str">
        <f>IF(E738="","",VLOOKUP(W738,図書名リスト!A:W,17,0))</f>
        <v/>
      </c>
      <c r="O738" s="5" t="str">
        <f>IF(E738="","",VLOOKUP(W738,図書名リスト!A:W,21,0))</f>
        <v/>
      </c>
      <c r="P738" s="5" t="str">
        <f>IF(E738="","",VLOOKUP(W738,図書名リスト!A:W,19,0))</f>
        <v/>
      </c>
      <c r="Q738" s="5" t="str">
        <f>IF(E738="","",VLOOKUP(W738,図書名リスト!A:W,20,0))</f>
        <v/>
      </c>
      <c r="R738" s="5" t="str">
        <f>IF(E738="","",VLOOKUP(W738,図書名リスト!A:W,22,0))</f>
        <v/>
      </c>
      <c r="S738" s="27" t="str">
        <f t="shared" si="107"/>
        <v xml:space="preserve"> </v>
      </c>
      <c r="T738" s="27" t="str">
        <f t="shared" si="108"/>
        <v>　</v>
      </c>
      <c r="U738" s="27" t="str">
        <f t="shared" si="109"/>
        <v xml:space="preserve"> </v>
      </c>
      <c r="V738" s="27">
        <f t="shared" si="110"/>
        <v>0</v>
      </c>
      <c r="W738" s="27" t="str">
        <f t="shared" si="111"/>
        <v/>
      </c>
      <c r="Z738" s="1" t="str">
        <f t="shared" si="103"/>
        <v/>
      </c>
      <c r="AA738" s="1" t="str">
        <f t="shared" si="104"/>
        <v/>
      </c>
      <c r="AB738" s="1" t="str">
        <f t="shared" si="105"/>
        <v/>
      </c>
      <c r="AC738" s="1" t="str">
        <f t="shared" si="106"/>
        <v/>
      </c>
    </row>
    <row r="739" spans="2:29" ht="57" customHeight="1" x14ac:dyDescent="0.2">
      <c r="B739" s="31"/>
      <c r="C739" s="7"/>
      <c r="D739" s="7"/>
      <c r="E739" s="32"/>
      <c r="F739" s="33"/>
      <c r="G739" s="31"/>
      <c r="H739" s="6" t="str">
        <f>IF(E739="","",VLOOKUP(E739,各種マスタ!A:C,2,0))</f>
        <v/>
      </c>
      <c r="I739" s="34" t="str">
        <f>IF(E739="","",VLOOKUP(W739,図書名リスト!A:W,5,0))</f>
        <v/>
      </c>
      <c r="J739" s="34" t="str">
        <f>IF(E739="","",VLOOKUP(W739,図書名リスト!A:W,9,0))</f>
        <v/>
      </c>
      <c r="K739" s="34" t="str">
        <f>IF(E739="","",VLOOKUP(W739,図書名リスト!A:W,23,0))</f>
        <v/>
      </c>
      <c r="L739" s="5" t="str">
        <f>IF(E739="","",VLOOKUP(W739,図書名リスト!A:W,11,0))</f>
        <v/>
      </c>
      <c r="M739" s="35" t="str">
        <f>IF(E739="","",VLOOKUP(W739,図書名リスト!A:W,14,0))</f>
        <v/>
      </c>
      <c r="N739" s="36" t="str">
        <f>IF(E739="","",VLOOKUP(W739,図書名リスト!A:W,17,0))</f>
        <v/>
      </c>
      <c r="O739" s="5" t="str">
        <f>IF(E739="","",VLOOKUP(W739,図書名リスト!A:W,21,0))</f>
        <v/>
      </c>
      <c r="P739" s="5" t="str">
        <f>IF(E739="","",VLOOKUP(W739,図書名リスト!A:W,19,0))</f>
        <v/>
      </c>
      <c r="Q739" s="5" t="str">
        <f>IF(E739="","",VLOOKUP(W739,図書名リスト!A:W,20,0))</f>
        <v/>
      </c>
      <c r="R739" s="5" t="str">
        <f>IF(E739="","",VLOOKUP(W739,図書名リスト!A:W,22,0))</f>
        <v/>
      </c>
      <c r="S739" s="27" t="str">
        <f t="shared" si="107"/>
        <v xml:space="preserve"> </v>
      </c>
      <c r="T739" s="27" t="str">
        <f t="shared" si="108"/>
        <v>　</v>
      </c>
      <c r="U739" s="27" t="str">
        <f t="shared" si="109"/>
        <v xml:space="preserve"> </v>
      </c>
      <c r="V739" s="27">
        <f t="shared" si="110"/>
        <v>0</v>
      </c>
      <c r="W739" s="27" t="str">
        <f t="shared" si="111"/>
        <v/>
      </c>
      <c r="Z739" s="1" t="str">
        <f t="shared" si="103"/>
        <v/>
      </c>
      <c r="AA739" s="1" t="str">
        <f t="shared" si="104"/>
        <v/>
      </c>
      <c r="AB739" s="1" t="str">
        <f t="shared" si="105"/>
        <v/>
      </c>
      <c r="AC739" s="1" t="str">
        <f t="shared" si="106"/>
        <v/>
      </c>
    </row>
    <row r="740" spans="2:29" ht="57" customHeight="1" x14ac:dyDescent="0.2">
      <c r="B740" s="31"/>
      <c r="C740" s="7"/>
      <c r="D740" s="7"/>
      <c r="E740" s="32"/>
      <c r="F740" s="33"/>
      <c r="G740" s="31"/>
      <c r="H740" s="6" t="str">
        <f>IF(E740="","",VLOOKUP(E740,各種マスタ!A:C,2,0))</f>
        <v/>
      </c>
      <c r="I740" s="34" t="str">
        <f>IF(E740="","",VLOOKUP(W740,図書名リスト!A:W,5,0))</f>
        <v/>
      </c>
      <c r="J740" s="34" t="str">
        <f>IF(E740="","",VLOOKUP(W740,図書名リスト!A:W,9,0))</f>
        <v/>
      </c>
      <c r="K740" s="34" t="str">
        <f>IF(E740="","",VLOOKUP(W740,図書名リスト!A:W,23,0))</f>
        <v/>
      </c>
      <c r="L740" s="5" t="str">
        <f>IF(E740="","",VLOOKUP(W740,図書名リスト!A:W,11,0))</f>
        <v/>
      </c>
      <c r="M740" s="35" t="str">
        <f>IF(E740="","",VLOOKUP(W740,図書名リスト!A:W,14,0))</f>
        <v/>
      </c>
      <c r="N740" s="36" t="str">
        <f>IF(E740="","",VLOOKUP(W740,図書名リスト!A:W,17,0))</f>
        <v/>
      </c>
      <c r="O740" s="5" t="str">
        <f>IF(E740="","",VLOOKUP(W740,図書名リスト!A:W,21,0))</f>
        <v/>
      </c>
      <c r="P740" s="5" t="str">
        <f>IF(E740="","",VLOOKUP(W740,図書名リスト!A:W,19,0))</f>
        <v/>
      </c>
      <c r="Q740" s="5" t="str">
        <f>IF(E740="","",VLOOKUP(W740,図書名リスト!A:W,20,0))</f>
        <v/>
      </c>
      <c r="R740" s="5" t="str">
        <f>IF(E740="","",VLOOKUP(W740,図書名リスト!A:W,22,0))</f>
        <v/>
      </c>
      <c r="S740" s="27" t="str">
        <f t="shared" si="107"/>
        <v xml:space="preserve"> </v>
      </c>
      <c r="T740" s="27" t="str">
        <f t="shared" si="108"/>
        <v>　</v>
      </c>
      <c r="U740" s="27" t="str">
        <f t="shared" si="109"/>
        <v xml:space="preserve"> </v>
      </c>
      <c r="V740" s="27">
        <f t="shared" si="110"/>
        <v>0</v>
      </c>
      <c r="W740" s="27" t="str">
        <f t="shared" si="111"/>
        <v/>
      </c>
      <c r="Z740" s="1" t="str">
        <f t="shared" si="103"/>
        <v/>
      </c>
      <c r="AA740" s="1" t="str">
        <f t="shared" si="104"/>
        <v/>
      </c>
      <c r="AB740" s="1" t="str">
        <f t="shared" si="105"/>
        <v/>
      </c>
      <c r="AC740" s="1" t="str">
        <f t="shared" si="106"/>
        <v/>
      </c>
    </row>
    <row r="741" spans="2:29" ht="57" customHeight="1" x14ac:dyDescent="0.2">
      <c r="B741" s="31"/>
      <c r="C741" s="7"/>
      <c r="D741" s="7"/>
      <c r="E741" s="32"/>
      <c r="F741" s="33"/>
      <c r="G741" s="31"/>
      <c r="H741" s="6" t="str">
        <f>IF(E741="","",VLOOKUP(E741,各種マスタ!A:C,2,0))</f>
        <v/>
      </c>
      <c r="I741" s="34" t="str">
        <f>IF(E741="","",VLOOKUP(W741,図書名リスト!A:W,5,0))</f>
        <v/>
      </c>
      <c r="J741" s="34" t="str">
        <f>IF(E741="","",VLOOKUP(W741,図書名リスト!A:W,9,0))</f>
        <v/>
      </c>
      <c r="K741" s="34" t="str">
        <f>IF(E741="","",VLOOKUP(W741,図書名リスト!A:W,23,0))</f>
        <v/>
      </c>
      <c r="L741" s="5" t="str">
        <f>IF(E741="","",VLOOKUP(W741,図書名リスト!A:W,11,0))</f>
        <v/>
      </c>
      <c r="M741" s="35" t="str">
        <f>IF(E741="","",VLOOKUP(W741,図書名リスト!A:W,14,0))</f>
        <v/>
      </c>
      <c r="N741" s="36" t="str">
        <f>IF(E741="","",VLOOKUP(W741,図書名リスト!A:W,17,0))</f>
        <v/>
      </c>
      <c r="O741" s="5" t="str">
        <f>IF(E741="","",VLOOKUP(W741,図書名リスト!A:W,21,0))</f>
        <v/>
      </c>
      <c r="P741" s="5" t="str">
        <f>IF(E741="","",VLOOKUP(W741,図書名リスト!A:W,19,0))</f>
        <v/>
      </c>
      <c r="Q741" s="5" t="str">
        <f>IF(E741="","",VLOOKUP(W741,図書名リスト!A:W,20,0))</f>
        <v/>
      </c>
      <c r="R741" s="5" t="str">
        <f>IF(E741="","",VLOOKUP(W741,図書名リスト!A:W,22,0))</f>
        <v/>
      </c>
      <c r="S741" s="27" t="str">
        <f t="shared" si="107"/>
        <v xml:space="preserve"> </v>
      </c>
      <c r="T741" s="27" t="str">
        <f t="shared" si="108"/>
        <v>　</v>
      </c>
      <c r="U741" s="27" t="str">
        <f t="shared" si="109"/>
        <v xml:space="preserve"> </v>
      </c>
      <c r="V741" s="27">
        <f t="shared" si="110"/>
        <v>0</v>
      </c>
      <c r="W741" s="27" t="str">
        <f t="shared" si="111"/>
        <v/>
      </c>
      <c r="Z741" s="1" t="str">
        <f t="shared" si="103"/>
        <v/>
      </c>
      <c r="AA741" s="1" t="str">
        <f t="shared" si="104"/>
        <v/>
      </c>
      <c r="AB741" s="1" t="str">
        <f t="shared" si="105"/>
        <v/>
      </c>
      <c r="AC741" s="1" t="str">
        <f t="shared" si="106"/>
        <v/>
      </c>
    </row>
    <row r="742" spans="2:29" ht="57" customHeight="1" x14ac:dyDescent="0.2">
      <c r="B742" s="31"/>
      <c r="C742" s="7"/>
      <c r="D742" s="7"/>
      <c r="E742" s="32"/>
      <c r="F742" s="33"/>
      <c r="G742" s="31"/>
      <c r="H742" s="6" t="str">
        <f>IF(E742="","",VLOOKUP(E742,各種マスタ!A:C,2,0))</f>
        <v/>
      </c>
      <c r="I742" s="34" t="str">
        <f>IF(E742="","",VLOOKUP(W742,図書名リスト!A:W,5,0))</f>
        <v/>
      </c>
      <c r="J742" s="34" t="str">
        <f>IF(E742="","",VLOOKUP(W742,図書名リスト!A:W,9,0))</f>
        <v/>
      </c>
      <c r="K742" s="34" t="str">
        <f>IF(E742="","",VLOOKUP(W742,図書名リスト!A:W,23,0))</f>
        <v/>
      </c>
      <c r="L742" s="5" t="str">
        <f>IF(E742="","",VLOOKUP(W742,図書名リスト!A:W,11,0))</f>
        <v/>
      </c>
      <c r="M742" s="35" t="str">
        <f>IF(E742="","",VLOOKUP(W742,図書名リスト!A:W,14,0))</f>
        <v/>
      </c>
      <c r="N742" s="36" t="str">
        <f>IF(E742="","",VLOOKUP(W742,図書名リスト!A:W,17,0))</f>
        <v/>
      </c>
      <c r="O742" s="5" t="str">
        <f>IF(E742="","",VLOOKUP(W742,図書名リスト!A:W,21,0))</f>
        <v/>
      </c>
      <c r="P742" s="5" t="str">
        <f>IF(E742="","",VLOOKUP(W742,図書名リスト!A:W,19,0))</f>
        <v/>
      </c>
      <c r="Q742" s="5" t="str">
        <f>IF(E742="","",VLOOKUP(W742,図書名リスト!A:W,20,0))</f>
        <v/>
      </c>
      <c r="R742" s="5" t="str">
        <f>IF(E742="","",VLOOKUP(W742,図書名リスト!A:W,22,0))</f>
        <v/>
      </c>
      <c r="S742" s="27" t="str">
        <f t="shared" si="107"/>
        <v xml:space="preserve"> </v>
      </c>
      <c r="T742" s="27" t="str">
        <f t="shared" si="108"/>
        <v>　</v>
      </c>
      <c r="U742" s="27" t="str">
        <f t="shared" si="109"/>
        <v xml:space="preserve"> </v>
      </c>
      <c r="V742" s="27">
        <f t="shared" si="110"/>
        <v>0</v>
      </c>
      <c r="W742" s="27" t="str">
        <f t="shared" si="111"/>
        <v/>
      </c>
      <c r="Z742" s="1" t="str">
        <f t="shared" si="103"/>
        <v/>
      </c>
      <c r="AA742" s="1" t="str">
        <f t="shared" si="104"/>
        <v/>
      </c>
      <c r="AB742" s="1" t="str">
        <f t="shared" si="105"/>
        <v/>
      </c>
      <c r="AC742" s="1" t="str">
        <f t="shared" si="106"/>
        <v/>
      </c>
    </row>
    <row r="743" spans="2:29" ht="57" customHeight="1" x14ac:dyDescent="0.2">
      <c r="B743" s="31"/>
      <c r="C743" s="7"/>
      <c r="D743" s="7"/>
      <c r="E743" s="32"/>
      <c r="F743" s="33"/>
      <c r="G743" s="31"/>
      <c r="H743" s="6" t="str">
        <f>IF(E743="","",VLOOKUP(E743,各種マスタ!A:C,2,0))</f>
        <v/>
      </c>
      <c r="I743" s="34" t="str">
        <f>IF(E743="","",VLOOKUP(W743,図書名リスト!A:W,5,0))</f>
        <v/>
      </c>
      <c r="J743" s="34" t="str">
        <f>IF(E743="","",VLOOKUP(W743,図書名リスト!A:W,9,0))</f>
        <v/>
      </c>
      <c r="K743" s="34" t="str">
        <f>IF(E743="","",VLOOKUP(W743,図書名リスト!A:W,23,0))</f>
        <v/>
      </c>
      <c r="L743" s="5" t="str">
        <f>IF(E743="","",VLOOKUP(W743,図書名リスト!A:W,11,0))</f>
        <v/>
      </c>
      <c r="M743" s="35" t="str">
        <f>IF(E743="","",VLOOKUP(W743,図書名リスト!A:W,14,0))</f>
        <v/>
      </c>
      <c r="N743" s="36" t="str">
        <f>IF(E743="","",VLOOKUP(W743,図書名リスト!A:W,17,0))</f>
        <v/>
      </c>
      <c r="O743" s="5" t="str">
        <f>IF(E743="","",VLOOKUP(W743,図書名リスト!A:W,21,0))</f>
        <v/>
      </c>
      <c r="P743" s="5" t="str">
        <f>IF(E743="","",VLOOKUP(W743,図書名リスト!A:W,19,0))</f>
        <v/>
      </c>
      <c r="Q743" s="5" t="str">
        <f>IF(E743="","",VLOOKUP(W743,図書名リスト!A:W,20,0))</f>
        <v/>
      </c>
      <c r="R743" s="5" t="str">
        <f>IF(E743="","",VLOOKUP(W743,図書名リスト!A:W,22,0))</f>
        <v/>
      </c>
      <c r="S743" s="27" t="str">
        <f t="shared" si="107"/>
        <v xml:space="preserve"> </v>
      </c>
      <c r="T743" s="27" t="str">
        <f t="shared" si="108"/>
        <v>　</v>
      </c>
      <c r="U743" s="27" t="str">
        <f t="shared" si="109"/>
        <v xml:space="preserve"> </v>
      </c>
      <c r="V743" s="27">
        <f t="shared" si="110"/>
        <v>0</v>
      </c>
      <c r="W743" s="27" t="str">
        <f t="shared" si="111"/>
        <v/>
      </c>
      <c r="Z743" s="1" t="str">
        <f t="shared" si="103"/>
        <v/>
      </c>
      <c r="AA743" s="1" t="str">
        <f t="shared" si="104"/>
        <v/>
      </c>
      <c r="AB743" s="1" t="str">
        <f t="shared" si="105"/>
        <v/>
      </c>
      <c r="AC743" s="1" t="str">
        <f t="shared" si="106"/>
        <v/>
      </c>
    </row>
    <row r="744" spans="2:29" ht="57" customHeight="1" x14ac:dyDescent="0.2">
      <c r="B744" s="31"/>
      <c r="C744" s="7"/>
      <c r="D744" s="7"/>
      <c r="E744" s="32"/>
      <c r="F744" s="33"/>
      <c r="G744" s="31"/>
      <c r="H744" s="6" t="str">
        <f>IF(E744="","",VLOOKUP(E744,各種マスタ!A:C,2,0))</f>
        <v/>
      </c>
      <c r="I744" s="34" t="str">
        <f>IF(E744="","",VLOOKUP(W744,図書名リスト!A:W,5,0))</f>
        <v/>
      </c>
      <c r="J744" s="34" t="str">
        <f>IF(E744="","",VLOOKUP(W744,図書名リスト!A:W,9,0))</f>
        <v/>
      </c>
      <c r="K744" s="34" t="str">
        <f>IF(E744="","",VLOOKUP(W744,図書名リスト!A:W,23,0))</f>
        <v/>
      </c>
      <c r="L744" s="5" t="str">
        <f>IF(E744="","",VLOOKUP(W744,図書名リスト!A:W,11,0))</f>
        <v/>
      </c>
      <c r="M744" s="35" t="str">
        <f>IF(E744="","",VLOOKUP(W744,図書名リスト!A:W,14,0))</f>
        <v/>
      </c>
      <c r="N744" s="36" t="str">
        <f>IF(E744="","",VLOOKUP(W744,図書名リスト!A:W,17,0))</f>
        <v/>
      </c>
      <c r="O744" s="5" t="str">
        <f>IF(E744="","",VLOOKUP(W744,図書名リスト!A:W,21,0))</f>
        <v/>
      </c>
      <c r="P744" s="5" t="str">
        <f>IF(E744="","",VLOOKUP(W744,図書名リスト!A:W,19,0))</f>
        <v/>
      </c>
      <c r="Q744" s="5" t="str">
        <f>IF(E744="","",VLOOKUP(W744,図書名リスト!A:W,20,0))</f>
        <v/>
      </c>
      <c r="R744" s="5" t="str">
        <f>IF(E744="","",VLOOKUP(W744,図書名リスト!A:W,22,0))</f>
        <v/>
      </c>
      <c r="S744" s="27" t="str">
        <f t="shared" si="107"/>
        <v xml:space="preserve"> </v>
      </c>
      <c r="T744" s="27" t="str">
        <f t="shared" si="108"/>
        <v>　</v>
      </c>
      <c r="U744" s="27" t="str">
        <f t="shared" si="109"/>
        <v xml:space="preserve"> </v>
      </c>
      <c r="V744" s="27">
        <f t="shared" si="110"/>
        <v>0</v>
      </c>
      <c r="W744" s="27" t="str">
        <f t="shared" si="111"/>
        <v/>
      </c>
      <c r="Z744" s="1" t="str">
        <f t="shared" si="103"/>
        <v/>
      </c>
      <c r="AA744" s="1" t="str">
        <f t="shared" si="104"/>
        <v/>
      </c>
      <c r="AB744" s="1" t="str">
        <f t="shared" si="105"/>
        <v/>
      </c>
      <c r="AC744" s="1" t="str">
        <f t="shared" si="106"/>
        <v/>
      </c>
    </row>
    <row r="745" spans="2:29" ht="57" customHeight="1" x14ac:dyDescent="0.2">
      <c r="B745" s="31"/>
      <c r="C745" s="7"/>
      <c r="D745" s="7"/>
      <c r="E745" s="32"/>
      <c r="F745" s="33"/>
      <c r="G745" s="31"/>
      <c r="H745" s="6" t="str">
        <f>IF(E745="","",VLOOKUP(E745,各種マスタ!A:C,2,0))</f>
        <v/>
      </c>
      <c r="I745" s="34" t="str">
        <f>IF(E745="","",VLOOKUP(W745,図書名リスト!A:W,5,0))</f>
        <v/>
      </c>
      <c r="J745" s="34" t="str">
        <f>IF(E745="","",VLOOKUP(W745,図書名リスト!A:W,9,0))</f>
        <v/>
      </c>
      <c r="K745" s="34" t="str">
        <f>IF(E745="","",VLOOKUP(W745,図書名リスト!A:W,23,0))</f>
        <v/>
      </c>
      <c r="L745" s="5" t="str">
        <f>IF(E745="","",VLOOKUP(W745,図書名リスト!A:W,11,0))</f>
        <v/>
      </c>
      <c r="M745" s="35" t="str">
        <f>IF(E745="","",VLOOKUP(W745,図書名リスト!A:W,14,0))</f>
        <v/>
      </c>
      <c r="N745" s="36" t="str">
        <f>IF(E745="","",VLOOKUP(W745,図書名リスト!A:W,17,0))</f>
        <v/>
      </c>
      <c r="O745" s="5" t="str">
        <f>IF(E745="","",VLOOKUP(W745,図書名リスト!A:W,21,0))</f>
        <v/>
      </c>
      <c r="P745" s="5" t="str">
        <f>IF(E745="","",VLOOKUP(W745,図書名リスト!A:W,19,0))</f>
        <v/>
      </c>
      <c r="Q745" s="5" t="str">
        <f>IF(E745="","",VLOOKUP(W745,図書名リスト!A:W,20,0))</f>
        <v/>
      </c>
      <c r="R745" s="5" t="str">
        <f>IF(E745="","",VLOOKUP(W745,図書名リスト!A:W,22,0))</f>
        <v/>
      </c>
      <c r="S745" s="27" t="str">
        <f t="shared" si="107"/>
        <v xml:space="preserve"> </v>
      </c>
      <c r="T745" s="27" t="str">
        <f t="shared" si="108"/>
        <v>　</v>
      </c>
      <c r="U745" s="27" t="str">
        <f t="shared" si="109"/>
        <v xml:space="preserve"> </v>
      </c>
      <c r="V745" s="27">
        <f t="shared" si="110"/>
        <v>0</v>
      </c>
      <c r="W745" s="27" t="str">
        <f t="shared" si="111"/>
        <v/>
      </c>
      <c r="Z745" s="1" t="str">
        <f t="shared" si="103"/>
        <v/>
      </c>
      <c r="AA745" s="1" t="str">
        <f t="shared" si="104"/>
        <v/>
      </c>
      <c r="AB745" s="1" t="str">
        <f t="shared" si="105"/>
        <v/>
      </c>
      <c r="AC745" s="1" t="str">
        <f t="shared" si="106"/>
        <v/>
      </c>
    </row>
    <row r="746" spans="2:29" ht="57" customHeight="1" x14ac:dyDescent="0.2">
      <c r="B746" s="31"/>
      <c r="C746" s="7"/>
      <c r="D746" s="7"/>
      <c r="E746" s="32"/>
      <c r="F746" s="33"/>
      <c r="G746" s="31"/>
      <c r="H746" s="6" t="str">
        <f>IF(E746="","",VLOOKUP(E746,各種マスタ!A:C,2,0))</f>
        <v/>
      </c>
      <c r="I746" s="34" t="str">
        <f>IF(E746="","",VLOOKUP(W746,図書名リスト!A:W,5,0))</f>
        <v/>
      </c>
      <c r="J746" s="34" t="str">
        <f>IF(E746="","",VLOOKUP(W746,図書名リスト!A:W,9,0))</f>
        <v/>
      </c>
      <c r="K746" s="34" t="str">
        <f>IF(E746="","",VLOOKUP(W746,図書名リスト!A:W,23,0))</f>
        <v/>
      </c>
      <c r="L746" s="5" t="str">
        <f>IF(E746="","",VLOOKUP(W746,図書名リスト!A:W,11,0))</f>
        <v/>
      </c>
      <c r="M746" s="35" t="str">
        <f>IF(E746="","",VLOOKUP(W746,図書名リスト!A:W,14,0))</f>
        <v/>
      </c>
      <c r="N746" s="36" t="str">
        <f>IF(E746="","",VLOOKUP(W746,図書名リスト!A:W,17,0))</f>
        <v/>
      </c>
      <c r="O746" s="5" t="str">
        <f>IF(E746="","",VLOOKUP(W746,図書名リスト!A:W,21,0))</f>
        <v/>
      </c>
      <c r="P746" s="5" t="str">
        <f>IF(E746="","",VLOOKUP(W746,図書名リスト!A:W,19,0))</f>
        <v/>
      </c>
      <c r="Q746" s="5" t="str">
        <f>IF(E746="","",VLOOKUP(W746,図書名リスト!A:W,20,0))</f>
        <v/>
      </c>
      <c r="R746" s="5" t="str">
        <f>IF(E746="","",VLOOKUP(W746,図書名リスト!A:W,22,0))</f>
        <v/>
      </c>
      <c r="S746" s="27" t="str">
        <f t="shared" si="107"/>
        <v xml:space="preserve"> </v>
      </c>
      <c r="T746" s="27" t="str">
        <f t="shared" si="108"/>
        <v>　</v>
      </c>
      <c r="U746" s="27" t="str">
        <f t="shared" si="109"/>
        <v xml:space="preserve"> </v>
      </c>
      <c r="V746" s="27">
        <f t="shared" si="110"/>
        <v>0</v>
      </c>
      <c r="W746" s="27" t="str">
        <f t="shared" si="111"/>
        <v/>
      </c>
      <c r="Z746" s="1" t="str">
        <f t="shared" si="103"/>
        <v/>
      </c>
      <c r="AA746" s="1" t="str">
        <f t="shared" si="104"/>
        <v/>
      </c>
      <c r="AB746" s="1" t="str">
        <f t="shared" si="105"/>
        <v/>
      </c>
      <c r="AC746" s="1" t="str">
        <f t="shared" si="106"/>
        <v/>
      </c>
    </row>
    <row r="747" spans="2:29" ht="57" customHeight="1" x14ac:dyDescent="0.2">
      <c r="B747" s="31"/>
      <c r="C747" s="7"/>
      <c r="D747" s="7"/>
      <c r="E747" s="32"/>
      <c r="F747" s="33"/>
      <c r="G747" s="31"/>
      <c r="H747" s="6" t="str">
        <f>IF(E747="","",VLOOKUP(E747,各種マスタ!A:C,2,0))</f>
        <v/>
      </c>
      <c r="I747" s="34" t="str">
        <f>IF(E747="","",VLOOKUP(W747,図書名リスト!A:W,5,0))</f>
        <v/>
      </c>
      <c r="J747" s="34" t="str">
        <f>IF(E747="","",VLOOKUP(W747,図書名リスト!A:W,9,0))</f>
        <v/>
      </c>
      <c r="K747" s="34" t="str">
        <f>IF(E747="","",VLOOKUP(W747,図書名リスト!A:W,23,0))</f>
        <v/>
      </c>
      <c r="L747" s="5" t="str">
        <f>IF(E747="","",VLOOKUP(W747,図書名リスト!A:W,11,0))</f>
        <v/>
      </c>
      <c r="M747" s="35" t="str">
        <f>IF(E747="","",VLOOKUP(W747,図書名リスト!A:W,14,0))</f>
        <v/>
      </c>
      <c r="N747" s="36" t="str">
        <f>IF(E747="","",VLOOKUP(W747,図書名リスト!A:W,17,0))</f>
        <v/>
      </c>
      <c r="O747" s="5" t="str">
        <f>IF(E747="","",VLOOKUP(W747,図書名リスト!A:W,21,0))</f>
        <v/>
      </c>
      <c r="P747" s="5" t="str">
        <f>IF(E747="","",VLOOKUP(W747,図書名リスト!A:W,19,0))</f>
        <v/>
      </c>
      <c r="Q747" s="5" t="str">
        <f>IF(E747="","",VLOOKUP(W747,図書名リスト!A:W,20,0))</f>
        <v/>
      </c>
      <c r="R747" s="5" t="str">
        <f>IF(E747="","",VLOOKUP(W747,図書名リスト!A:W,22,0))</f>
        <v/>
      </c>
      <c r="S747" s="27" t="str">
        <f t="shared" si="107"/>
        <v xml:space="preserve"> </v>
      </c>
      <c r="T747" s="27" t="str">
        <f t="shared" si="108"/>
        <v>　</v>
      </c>
      <c r="U747" s="27" t="str">
        <f t="shared" si="109"/>
        <v xml:space="preserve"> </v>
      </c>
      <c r="V747" s="27">
        <f t="shared" si="110"/>
        <v>0</v>
      </c>
      <c r="W747" s="27" t="str">
        <f t="shared" si="111"/>
        <v/>
      </c>
      <c r="Z747" s="1" t="str">
        <f t="shared" si="103"/>
        <v/>
      </c>
      <c r="AA747" s="1" t="str">
        <f t="shared" si="104"/>
        <v/>
      </c>
      <c r="AB747" s="1" t="str">
        <f t="shared" si="105"/>
        <v/>
      </c>
      <c r="AC747" s="1" t="str">
        <f t="shared" si="106"/>
        <v/>
      </c>
    </row>
    <row r="748" spans="2:29" ht="57" customHeight="1" x14ac:dyDescent="0.2">
      <c r="B748" s="31"/>
      <c r="C748" s="7"/>
      <c r="D748" s="7"/>
      <c r="E748" s="32"/>
      <c r="F748" s="33"/>
      <c r="G748" s="31"/>
      <c r="H748" s="6" t="str">
        <f>IF(E748="","",VLOOKUP(E748,各種マスタ!A:C,2,0))</f>
        <v/>
      </c>
      <c r="I748" s="34" t="str">
        <f>IF(E748="","",VLOOKUP(W748,図書名リスト!A:W,5,0))</f>
        <v/>
      </c>
      <c r="J748" s="34" t="str">
        <f>IF(E748="","",VLOOKUP(W748,図書名リスト!A:W,9,0))</f>
        <v/>
      </c>
      <c r="K748" s="34" t="str">
        <f>IF(E748="","",VLOOKUP(W748,図書名リスト!A:W,23,0))</f>
        <v/>
      </c>
      <c r="L748" s="5" t="str">
        <f>IF(E748="","",VLOOKUP(W748,図書名リスト!A:W,11,0))</f>
        <v/>
      </c>
      <c r="M748" s="35" t="str">
        <f>IF(E748="","",VLOOKUP(W748,図書名リスト!A:W,14,0))</f>
        <v/>
      </c>
      <c r="N748" s="36" t="str">
        <f>IF(E748="","",VLOOKUP(W748,図書名リスト!A:W,17,0))</f>
        <v/>
      </c>
      <c r="O748" s="5" t="str">
        <f>IF(E748="","",VLOOKUP(W748,図書名リスト!A:W,21,0))</f>
        <v/>
      </c>
      <c r="P748" s="5" t="str">
        <f>IF(E748="","",VLOOKUP(W748,図書名リスト!A:W,19,0))</f>
        <v/>
      </c>
      <c r="Q748" s="5" t="str">
        <f>IF(E748="","",VLOOKUP(W748,図書名リスト!A:W,20,0))</f>
        <v/>
      </c>
      <c r="R748" s="5" t="str">
        <f>IF(E748="","",VLOOKUP(W748,図書名リスト!A:W,22,0))</f>
        <v/>
      </c>
      <c r="S748" s="27" t="str">
        <f t="shared" si="107"/>
        <v xml:space="preserve"> </v>
      </c>
      <c r="T748" s="27" t="str">
        <f t="shared" si="108"/>
        <v>　</v>
      </c>
      <c r="U748" s="27" t="str">
        <f t="shared" si="109"/>
        <v xml:space="preserve"> </v>
      </c>
      <c r="V748" s="27">
        <f t="shared" si="110"/>
        <v>0</v>
      </c>
      <c r="W748" s="27" t="str">
        <f t="shared" si="111"/>
        <v/>
      </c>
      <c r="Z748" s="1" t="str">
        <f t="shared" si="103"/>
        <v/>
      </c>
      <c r="AA748" s="1" t="str">
        <f t="shared" si="104"/>
        <v/>
      </c>
      <c r="AB748" s="1" t="str">
        <f t="shared" si="105"/>
        <v/>
      </c>
      <c r="AC748" s="1" t="str">
        <f t="shared" si="106"/>
        <v/>
      </c>
    </row>
    <row r="749" spans="2:29" ht="57" customHeight="1" x14ac:dyDescent="0.2">
      <c r="B749" s="31"/>
      <c r="C749" s="7"/>
      <c r="D749" s="7"/>
      <c r="E749" s="32"/>
      <c r="F749" s="33"/>
      <c r="G749" s="31"/>
      <c r="H749" s="6" t="str">
        <f>IF(E749="","",VLOOKUP(E749,各種マスタ!A:C,2,0))</f>
        <v/>
      </c>
      <c r="I749" s="34" t="str">
        <f>IF(E749="","",VLOOKUP(W749,図書名リスト!A:W,5,0))</f>
        <v/>
      </c>
      <c r="J749" s="34" t="str">
        <f>IF(E749="","",VLOOKUP(W749,図書名リスト!A:W,9,0))</f>
        <v/>
      </c>
      <c r="K749" s="34" t="str">
        <f>IF(E749="","",VLOOKUP(W749,図書名リスト!A:W,23,0))</f>
        <v/>
      </c>
      <c r="L749" s="5" t="str">
        <f>IF(E749="","",VLOOKUP(W749,図書名リスト!A:W,11,0))</f>
        <v/>
      </c>
      <c r="M749" s="35" t="str">
        <f>IF(E749="","",VLOOKUP(W749,図書名リスト!A:W,14,0))</f>
        <v/>
      </c>
      <c r="N749" s="36" t="str">
        <f>IF(E749="","",VLOOKUP(W749,図書名リスト!A:W,17,0))</f>
        <v/>
      </c>
      <c r="O749" s="5" t="str">
        <f>IF(E749="","",VLOOKUP(W749,図書名リスト!A:W,21,0))</f>
        <v/>
      </c>
      <c r="P749" s="5" t="str">
        <f>IF(E749="","",VLOOKUP(W749,図書名リスト!A:W,19,0))</f>
        <v/>
      </c>
      <c r="Q749" s="5" t="str">
        <f>IF(E749="","",VLOOKUP(W749,図書名リスト!A:W,20,0))</f>
        <v/>
      </c>
      <c r="R749" s="5" t="str">
        <f>IF(E749="","",VLOOKUP(W749,図書名リスト!A:W,22,0))</f>
        <v/>
      </c>
      <c r="S749" s="27" t="str">
        <f t="shared" si="107"/>
        <v xml:space="preserve"> </v>
      </c>
      <c r="T749" s="27" t="str">
        <f t="shared" si="108"/>
        <v>　</v>
      </c>
      <c r="U749" s="27" t="str">
        <f t="shared" si="109"/>
        <v xml:space="preserve"> </v>
      </c>
      <c r="V749" s="27">
        <f t="shared" si="110"/>
        <v>0</v>
      </c>
      <c r="W749" s="27" t="str">
        <f t="shared" si="111"/>
        <v/>
      </c>
      <c r="Z749" s="1" t="str">
        <f t="shared" si="103"/>
        <v/>
      </c>
      <c r="AA749" s="1" t="str">
        <f t="shared" si="104"/>
        <v/>
      </c>
      <c r="AB749" s="1" t="str">
        <f t="shared" si="105"/>
        <v/>
      </c>
      <c r="AC749" s="1" t="str">
        <f t="shared" si="106"/>
        <v/>
      </c>
    </row>
    <row r="750" spans="2:29" ht="57" customHeight="1" x14ac:dyDescent="0.2">
      <c r="B750" s="31"/>
      <c r="C750" s="7"/>
      <c r="D750" s="7"/>
      <c r="E750" s="32"/>
      <c r="F750" s="33"/>
      <c r="G750" s="31"/>
      <c r="H750" s="6" t="str">
        <f>IF(E750="","",VLOOKUP(E750,各種マスタ!A:C,2,0))</f>
        <v/>
      </c>
      <c r="I750" s="34" t="str">
        <f>IF(E750="","",VLOOKUP(W750,図書名リスト!A:W,5,0))</f>
        <v/>
      </c>
      <c r="J750" s="34" t="str">
        <f>IF(E750="","",VLOOKUP(W750,図書名リスト!A:W,9,0))</f>
        <v/>
      </c>
      <c r="K750" s="34" t="str">
        <f>IF(E750="","",VLOOKUP(W750,図書名リスト!A:W,23,0))</f>
        <v/>
      </c>
      <c r="L750" s="5" t="str">
        <f>IF(E750="","",VLOOKUP(W750,図書名リスト!A:W,11,0))</f>
        <v/>
      </c>
      <c r="M750" s="35" t="str">
        <f>IF(E750="","",VLOOKUP(W750,図書名リスト!A:W,14,0))</f>
        <v/>
      </c>
      <c r="N750" s="36" t="str">
        <f>IF(E750="","",VLOOKUP(W750,図書名リスト!A:W,17,0))</f>
        <v/>
      </c>
      <c r="O750" s="5" t="str">
        <f>IF(E750="","",VLOOKUP(W750,図書名リスト!A:W,21,0))</f>
        <v/>
      </c>
      <c r="P750" s="5" t="str">
        <f>IF(E750="","",VLOOKUP(W750,図書名リスト!A:W,19,0))</f>
        <v/>
      </c>
      <c r="Q750" s="5" t="str">
        <f>IF(E750="","",VLOOKUP(W750,図書名リスト!A:W,20,0))</f>
        <v/>
      </c>
      <c r="R750" s="5" t="str">
        <f>IF(E750="","",VLOOKUP(W750,図書名リスト!A:W,22,0))</f>
        <v/>
      </c>
      <c r="S750" s="27" t="str">
        <f t="shared" si="107"/>
        <v xml:space="preserve"> </v>
      </c>
      <c r="T750" s="27" t="str">
        <f t="shared" si="108"/>
        <v>　</v>
      </c>
      <c r="U750" s="27" t="str">
        <f t="shared" si="109"/>
        <v xml:space="preserve"> </v>
      </c>
      <c r="V750" s="27">
        <f t="shared" si="110"/>
        <v>0</v>
      </c>
      <c r="W750" s="27" t="str">
        <f t="shared" si="111"/>
        <v/>
      </c>
      <c r="Z750" s="1" t="str">
        <f t="shared" si="103"/>
        <v/>
      </c>
      <c r="AA750" s="1" t="str">
        <f t="shared" si="104"/>
        <v/>
      </c>
      <c r="AB750" s="1" t="str">
        <f t="shared" si="105"/>
        <v/>
      </c>
      <c r="AC750" s="1" t="str">
        <f t="shared" si="106"/>
        <v/>
      </c>
    </row>
    <row r="751" spans="2:29" ht="57" customHeight="1" x14ac:dyDescent="0.2">
      <c r="B751" s="31"/>
      <c r="C751" s="7"/>
      <c r="D751" s="7"/>
      <c r="E751" s="32"/>
      <c r="F751" s="33"/>
      <c r="G751" s="31"/>
      <c r="H751" s="6" t="str">
        <f>IF(E751="","",VLOOKUP(E751,各種マスタ!A:C,2,0))</f>
        <v/>
      </c>
      <c r="I751" s="34" t="str">
        <f>IF(E751="","",VLOOKUP(W751,図書名リスト!A:W,5,0))</f>
        <v/>
      </c>
      <c r="J751" s="34" t="str">
        <f>IF(E751="","",VLOOKUP(W751,図書名リスト!A:W,9,0))</f>
        <v/>
      </c>
      <c r="K751" s="34" t="str">
        <f>IF(E751="","",VLOOKUP(W751,図書名リスト!A:W,23,0))</f>
        <v/>
      </c>
      <c r="L751" s="5" t="str">
        <f>IF(E751="","",VLOOKUP(W751,図書名リスト!A:W,11,0))</f>
        <v/>
      </c>
      <c r="M751" s="35" t="str">
        <f>IF(E751="","",VLOOKUP(W751,図書名リスト!A:W,14,0))</f>
        <v/>
      </c>
      <c r="N751" s="36" t="str">
        <f>IF(E751="","",VLOOKUP(W751,図書名リスト!A:W,17,0))</f>
        <v/>
      </c>
      <c r="O751" s="5" t="str">
        <f>IF(E751="","",VLOOKUP(W751,図書名リスト!A:W,21,0))</f>
        <v/>
      </c>
      <c r="P751" s="5" t="str">
        <f>IF(E751="","",VLOOKUP(W751,図書名リスト!A:W,19,0))</f>
        <v/>
      </c>
      <c r="Q751" s="5" t="str">
        <f>IF(E751="","",VLOOKUP(W751,図書名リスト!A:W,20,0))</f>
        <v/>
      </c>
      <c r="R751" s="5" t="str">
        <f>IF(E751="","",VLOOKUP(W751,図書名リスト!A:W,22,0))</f>
        <v/>
      </c>
      <c r="S751" s="27" t="str">
        <f t="shared" si="107"/>
        <v xml:space="preserve"> </v>
      </c>
      <c r="T751" s="27" t="str">
        <f t="shared" si="108"/>
        <v>　</v>
      </c>
      <c r="U751" s="27" t="str">
        <f t="shared" si="109"/>
        <v xml:space="preserve"> </v>
      </c>
      <c r="V751" s="27">
        <f t="shared" si="110"/>
        <v>0</v>
      </c>
      <c r="W751" s="27" t="str">
        <f t="shared" si="111"/>
        <v/>
      </c>
      <c r="Z751" s="1" t="str">
        <f t="shared" si="103"/>
        <v/>
      </c>
      <c r="AA751" s="1" t="str">
        <f t="shared" si="104"/>
        <v/>
      </c>
      <c r="AB751" s="1" t="str">
        <f t="shared" si="105"/>
        <v/>
      </c>
      <c r="AC751" s="1" t="str">
        <f t="shared" si="106"/>
        <v/>
      </c>
    </row>
    <row r="752" spans="2:29" ht="57" customHeight="1" x14ac:dyDescent="0.2">
      <c r="B752" s="31"/>
      <c r="C752" s="7"/>
      <c r="D752" s="7"/>
      <c r="E752" s="32"/>
      <c r="F752" s="33"/>
      <c r="G752" s="31"/>
      <c r="H752" s="6" t="str">
        <f>IF(E752="","",VLOOKUP(E752,各種マスタ!A:C,2,0))</f>
        <v/>
      </c>
      <c r="I752" s="34" t="str">
        <f>IF(E752="","",VLOOKUP(W752,図書名リスト!A:W,5,0))</f>
        <v/>
      </c>
      <c r="J752" s="34" t="str">
        <f>IF(E752="","",VLOOKUP(W752,図書名リスト!A:W,9,0))</f>
        <v/>
      </c>
      <c r="K752" s="34" t="str">
        <f>IF(E752="","",VLOOKUP(W752,図書名リスト!A:W,23,0))</f>
        <v/>
      </c>
      <c r="L752" s="5" t="str">
        <f>IF(E752="","",VLOOKUP(W752,図書名リスト!A:W,11,0))</f>
        <v/>
      </c>
      <c r="M752" s="35" t="str">
        <f>IF(E752="","",VLOOKUP(W752,図書名リスト!A:W,14,0))</f>
        <v/>
      </c>
      <c r="N752" s="36" t="str">
        <f>IF(E752="","",VLOOKUP(W752,図書名リスト!A:W,17,0))</f>
        <v/>
      </c>
      <c r="O752" s="5" t="str">
        <f>IF(E752="","",VLOOKUP(W752,図書名リスト!A:W,21,0))</f>
        <v/>
      </c>
      <c r="P752" s="5" t="str">
        <f>IF(E752="","",VLOOKUP(W752,図書名リスト!A:W,19,0))</f>
        <v/>
      </c>
      <c r="Q752" s="5" t="str">
        <f>IF(E752="","",VLOOKUP(W752,図書名リスト!A:W,20,0))</f>
        <v/>
      </c>
      <c r="R752" s="5" t="str">
        <f>IF(E752="","",VLOOKUP(W752,図書名リスト!A:W,22,0))</f>
        <v/>
      </c>
      <c r="S752" s="27" t="str">
        <f t="shared" si="107"/>
        <v xml:space="preserve"> </v>
      </c>
      <c r="T752" s="27" t="str">
        <f t="shared" si="108"/>
        <v>　</v>
      </c>
      <c r="U752" s="27" t="str">
        <f t="shared" si="109"/>
        <v xml:space="preserve"> </v>
      </c>
      <c r="V752" s="27">
        <f t="shared" si="110"/>
        <v>0</v>
      </c>
      <c r="W752" s="27" t="str">
        <f t="shared" si="111"/>
        <v/>
      </c>
      <c r="Z752" s="1" t="str">
        <f t="shared" si="103"/>
        <v/>
      </c>
      <c r="AA752" s="1" t="str">
        <f t="shared" si="104"/>
        <v/>
      </c>
      <c r="AB752" s="1" t="str">
        <f t="shared" si="105"/>
        <v/>
      </c>
      <c r="AC752" s="1" t="str">
        <f t="shared" si="106"/>
        <v/>
      </c>
    </row>
    <row r="753" spans="2:29" ht="57" customHeight="1" x14ac:dyDescent="0.2">
      <c r="B753" s="31"/>
      <c r="C753" s="7"/>
      <c r="D753" s="7"/>
      <c r="E753" s="32"/>
      <c r="F753" s="33"/>
      <c r="G753" s="31"/>
      <c r="H753" s="6" t="str">
        <f>IF(E753="","",VLOOKUP(E753,各種マスタ!A:C,2,0))</f>
        <v/>
      </c>
      <c r="I753" s="34" t="str">
        <f>IF(E753="","",VLOOKUP(W753,図書名リスト!A:W,5,0))</f>
        <v/>
      </c>
      <c r="J753" s="34" t="str">
        <f>IF(E753="","",VLOOKUP(W753,図書名リスト!A:W,9,0))</f>
        <v/>
      </c>
      <c r="K753" s="34" t="str">
        <f>IF(E753="","",VLOOKUP(W753,図書名リスト!A:W,23,0))</f>
        <v/>
      </c>
      <c r="L753" s="5" t="str">
        <f>IF(E753="","",VLOOKUP(W753,図書名リスト!A:W,11,0))</f>
        <v/>
      </c>
      <c r="M753" s="35" t="str">
        <f>IF(E753="","",VLOOKUP(W753,図書名リスト!A:W,14,0))</f>
        <v/>
      </c>
      <c r="N753" s="36" t="str">
        <f>IF(E753="","",VLOOKUP(W753,図書名リスト!A:W,17,0))</f>
        <v/>
      </c>
      <c r="O753" s="5" t="str">
        <f>IF(E753="","",VLOOKUP(W753,図書名リスト!A:W,21,0))</f>
        <v/>
      </c>
      <c r="P753" s="5" t="str">
        <f>IF(E753="","",VLOOKUP(W753,図書名リスト!A:W,19,0))</f>
        <v/>
      </c>
      <c r="Q753" s="5" t="str">
        <f>IF(E753="","",VLOOKUP(W753,図書名リスト!A:W,20,0))</f>
        <v/>
      </c>
      <c r="R753" s="5" t="str">
        <f>IF(E753="","",VLOOKUP(W753,図書名リスト!A:W,22,0))</f>
        <v/>
      </c>
      <c r="S753" s="27" t="str">
        <f t="shared" si="107"/>
        <v xml:space="preserve"> </v>
      </c>
      <c r="T753" s="27" t="str">
        <f t="shared" si="108"/>
        <v>　</v>
      </c>
      <c r="U753" s="27" t="str">
        <f t="shared" si="109"/>
        <v xml:space="preserve"> </v>
      </c>
      <c r="V753" s="27">
        <f t="shared" si="110"/>
        <v>0</v>
      </c>
      <c r="W753" s="27" t="str">
        <f t="shared" si="111"/>
        <v/>
      </c>
      <c r="Z753" s="1" t="str">
        <f t="shared" si="103"/>
        <v/>
      </c>
      <c r="AA753" s="1" t="str">
        <f t="shared" si="104"/>
        <v/>
      </c>
      <c r="AB753" s="1" t="str">
        <f t="shared" si="105"/>
        <v/>
      </c>
      <c r="AC753" s="1" t="str">
        <f t="shared" si="106"/>
        <v/>
      </c>
    </row>
    <row r="754" spans="2:29" ht="57" customHeight="1" x14ac:dyDescent="0.2">
      <c r="B754" s="31"/>
      <c r="C754" s="7"/>
      <c r="D754" s="7"/>
      <c r="E754" s="32"/>
      <c r="F754" s="33"/>
      <c r="G754" s="31"/>
      <c r="H754" s="6" t="str">
        <f>IF(E754="","",VLOOKUP(E754,各種マスタ!A:C,2,0))</f>
        <v/>
      </c>
      <c r="I754" s="34" t="str">
        <f>IF(E754="","",VLOOKUP(W754,図書名リスト!A:W,5,0))</f>
        <v/>
      </c>
      <c r="J754" s="34" t="str">
        <f>IF(E754="","",VLOOKUP(W754,図書名リスト!A:W,9,0))</f>
        <v/>
      </c>
      <c r="K754" s="34" t="str">
        <f>IF(E754="","",VLOOKUP(W754,図書名リスト!A:W,23,0))</f>
        <v/>
      </c>
      <c r="L754" s="5" t="str">
        <f>IF(E754="","",VLOOKUP(W754,図書名リスト!A:W,11,0))</f>
        <v/>
      </c>
      <c r="M754" s="35" t="str">
        <f>IF(E754="","",VLOOKUP(W754,図書名リスト!A:W,14,0))</f>
        <v/>
      </c>
      <c r="N754" s="36" t="str">
        <f>IF(E754="","",VLOOKUP(W754,図書名リスト!A:W,17,0))</f>
        <v/>
      </c>
      <c r="O754" s="5" t="str">
        <f>IF(E754="","",VLOOKUP(W754,図書名リスト!A:W,21,0))</f>
        <v/>
      </c>
      <c r="P754" s="5" t="str">
        <f>IF(E754="","",VLOOKUP(W754,図書名リスト!A:W,19,0))</f>
        <v/>
      </c>
      <c r="Q754" s="5" t="str">
        <f>IF(E754="","",VLOOKUP(W754,図書名リスト!A:W,20,0))</f>
        <v/>
      </c>
      <c r="R754" s="5" t="str">
        <f>IF(E754="","",VLOOKUP(W754,図書名リスト!A:W,22,0))</f>
        <v/>
      </c>
      <c r="S754" s="27" t="str">
        <f t="shared" si="107"/>
        <v xml:space="preserve"> </v>
      </c>
      <c r="T754" s="27" t="str">
        <f t="shared" si="108"/>
        <v>　</v>
      </c>
      <c r="U754" s="27" t="str">
        <f t="shared" si="109"/>
        <v xml:space="preserve"> </v>
      </c>
      <c r="V754" s="27">
        <f t="shared" si="110"/>
        <v>0</v>
      </c>
      <c r="W754" s="27" t="str">
        <f t="shared" si="111"/>
        <v/>
      </c>
      <c r="Z754" s="1" t="str">
        <f t="shared" si="103"/>
        <v/>
      </c>
      <c r="AA754" s="1" t="str">
        <f t="shared" si="104"/>
        <v/>
      </c>
      <c r="AB754" s="1" t="str">
        <f t="shared" si="105"/>
        <v/>
      </c>
      <c r="AC754" s="1" t="str">
        <f t="shared" si="106"/>
        <v/>
      </c>
    </row>
    <row r="755" spans="2:29" ht="57" customHeight="1" x14ac:dyDescent="0.2">
      <c r="B755" s="31"/>
      <c r="C755" s="7"/>
      <c r="D755" s="7"/>
      <c r="E755" s="32"/>
      <c r="F755" s="33"/>
      <c r="G755" s="31"/>
      <c r="H755" s="6" t="str">
        <f>IF(E755="","",VLOOKUP(E755,各種マスタ!A:C,2,0))</f>
        <v/>
      </c>
      <c r="I755" s="34" t="str">
        <f>IF(E755="","",VLOOKUP(W755,図書名リスト!A:W,5,0))</f>
        <v/>
      </c>
      <c r="J755" s="34" t="str">
        <f>IF(E755="","",VLOOKUP(W755,図書名リスト!A:W,9,0))</f>
        <v/>
      </c>
      <c r="K755" s="34" t="str">
        <f>IF(E755="","",VLOOKUP(W755,図書名リスト!A:W,23,0))</f>
        <v/>
      </c>
      <c r="L755" s="5" t="str">
        <f>IF(E755="","",VLOOKUP(W755,図書名リスト!A:W,11,0))</f>
        <v/>
      </c>
      <c r="M755" s="35" t="str">
        <f>IF(E755="","",VLOOKUP(W755,図書名リスト!A:W,14,0))</f>
        <v/>
      </c>
      <c r="N755" s="36" t="str">
        <f>IF(E755="","",VLOOKUP(W755,図書名リスト!A:W,17,0))</f>
        <v/>
      </c>
      <c r="O755" s="5" t="str">
        <f>IF(E755="","",VLOOKUP(W755,図書名リスト!A:W,21,0))</f>
        <v/>
      </c>
      <c r="P755" s="5" t="str">
        <f>IF(E755="","",VLOOKUP(W755,図書名リスト!A:W,19,0))</f>
        <v/>
      </c>
      <c r="Q755" s="5" t="str">
        <f>IF(E755="","",VLOOKUP(W755,図書名リスト!A:W,20,0))</f>
        <v/>
      </c>
      <c r="R755" s="5" t="str">
        <f>IF(E755="","",VLOOKUP(W755,図書名リスト!A:W,22,0))</f>
        <v/>
      </c>
      <c r="S755" s="27" t="str">
        <f t="shared" si="107"/>
        <v xml:space="preserve"> </v>
      </c>
      <c r="T755" s="27" t="str">
        <f t="shared" si="108"/>
        <v>　</v>
      </c>
      <c r="U755" s="27" t="str">
        <f t="shared" si="109"/>
        <v xml:space="preserve"> </v>
      </c>
      <c r="V755" s="27">
        <f t="shared" si="110"/>
        <v>0</v>
      </c>
      <c r="W755" s="27" t="str">
        <f t="shared" si="111"/>
        <v/>
      </c>
      <c r="Z755" s="1" t="str">
        <f t="shared" si="103"/>
        <v/>
      </c>
      <c r="AA755" s="1" t="str">
        <f t="shared" si="104"/>
        <v/>
      </c>
      <c r="AB755" s="1" t="str">
        <f t="shared" si="105"/>
        <v/>
      </c>
      <c r="AC755" s="1" t="str">
        <f t="shared" si="106"/>
        <v/>
      </c>
    </row>
    <row r="756" spans="2:29" ht="57" customHeight="1" x14ac:dyDescent="0.2">
      <c r="B756" s="31"/>
      <c r="C756" s="7"/>
      <c r="D756" s="7"/>
      <c r="E756" s="32"/>
      <c r="F756" s="33"/>
      <c r="G756" s="31"/>
      <c r="H756" s="6" t="str">
        <f>IF(E756="","",VLOOKUP(E756,各種マスタ!A:C,2,0))</f>
        <v/>
      </c>
      <c r="I756" s="34" t="str">
        <f>IF(E756="","",VLOOKUP(W756,図書名リスト!A:W,5,0))</f>
        <v/>
      </c>
      <c r="J756" s="34" t="str">
        <f>IF(E756="","",VLOOKUP(W756,図書名リスト!A:W,9,0))</f>
        <v/>
      </c>
      <c r="K756" s="34" t="str">
        <f>IF(E756="","",VLOOKUP(W756,図書名リスト!A:W,23,0))</f>
        <v/>
      </c>
      <c r="L756" s="5" t="str">
        <f>IF(E756="","",VLOOKUP(W756,図書名リスト!A:W,11,0))</f>
        <v/>
      </c>
      <c r="M756" s="35" t="str">
        <f>IF(E756="","",VLOOKUP(W756,図書名リスト!A:W,14,0))</f>
        <v/>
      </c>
      <c r="N756" s="36" t="str">
        <f>IF(E756="","",VLOOKUP(W756,図書名リスト!A:W,17,0))</f>
        <v/>
      </c>
      <c r="O756" s="5" t="str">
        <f>IF(E756="","",VLOOKUP(W756,図書名リスト!A:W,21,0))</f>
        <v/>
      </c>
      <c r="P756" s="5" t="str">
        <f>IF(E756="","",VLOOKUP(W756,図書名リスト!A:W,19,0))</f>
        <v/>
      </c>
      <c r="Q756" s="5" t="str">
        <f>IF(E756="","",VLOOKUP(W756,図書名リスト!A:W,20,0))</f>
        <v/>
      </c>
      <c r="R756" s="5" t="str">
        <f>IF(E756="","",VLOOKUP(W756,図書名リスト!A:W,22,0))</f>
        <v/>
      </c>
      <c r="S756" s="27" t="str">
        <f t="shared" si="107"/>
        <v xml:space="preserve"> </v>
      </c>
      <c r="T756" s="27" t="str">
        <f t="shared" si="108"/>
        <v>　</v>
      </c>
      <c r="U756" s="27" t="str">
        <f t="shared" si="109"/>
        <v xml:space="preserve"> </v>
      </c>
      <c r="V756" s="27">
        <f t="shared" si="110"/>
        <v>0</v>
      </c>
      <c r="W756" s="27" t="str">
        <f t="shared" si="111"/>
        <v/>
      </c>
      <c r="Z756" s="1" t="str">
        <f t="shared" si="103"/>
        <v/>
      </c>
      <c r="AA756" s="1" t="str">
        <f t="shared" si="104"/>
        <v/>
      </c>
      <c r="AB756" s="1" t="str">
        <f t="shared" si="105"/>
        <v/>
      </c>
      <c r="AC756" s="1" t="str">
        <f t="shared" si="106"/>
        <v/>
      </c>
    </row>
    <row r="757" spans="2:29" ht="57" customHeight="1" x14ac:dyDescent="0.2">
      <c r="B757" s="31"/>
      <c r="C757" s="7"/>
      <c r="D757" s="7"/>
      <c r="E757" s="32"/>
      <c r="F757" s="33"/>
      <c r="G757" s="31"/>
      <c r="H757" s="6" t="str">
        <f>IF(E757="","",VLOOKUP(E757,各種マスタ!A:C,2,0))</f>
        <v/>
      </c>
      <c r="I757" s="34" t="str">
        <f>IF(E757="","",VLOOKUP(W757,図書名リスト!A:W,5,0))</f>
        <v/>
      </c>
      <c r="J757" s="34" t="str">
        <f>IF(E757="","",VLOOKUP(W757,図書名リスト!A:W,9,0))</f>
        <v/>
      </c>
      <c r="K757" s="34" t="str">
        <f>IF(E757="","",VLOOKUP(W757,図書名リスト!A:W,23,0))</f>
        <v/>
      </c>
      <c r="L757" s="5" t="str">
        <f>IF(E757="","",VLOOKUP(W757,図書名リスト!A:W,11,0))</f>
        <v/>
      </c>
      <c r="M757" s="35" t="str">
        <f>IF(E757="","",VLOOKUP(W757,図書名リスト!A:W,14,0))</f>
        <v/>
      </c>
      <c r="N757" s="36" t="str">
        <f>IF(E757="","",VLOOKUP(W757,図書名リスト!A:W,17,0))</f>
        <v/>
      </c>
      <c r="O757" s="5" t="str">
        <f>IF(E757="","",VLOOKUP(W757,図書名リスト!A:W,21,0))</f>
        <v/>
      </c>
      <c r="P757" s="5" t="str">
        <f>IF(E757="","",VLOOKUP(W757,図書名リスト!A:W,19,0))</f>
        <v/>
      </c>
      <c r="Q757" s="5" t="str">
        <f>IF(E757="","",VLOOKUP(W757,図書名リスト!A:W,20,0))</f>
        <v/>
      </c>
      <c r="R757" s="5" t="str">
        <f>IF(E757="","",VLOOKUP(W757,図書名リスト!A:W,22,0))</f>
        <v/>
      </c>
      <c r="S757" s="27" t="str">
        <f t="shared" si="107"/>
        <v xml:space="preserve"> </v>
      </c>
      <c r="T757" s="27" t="str">
        <f t="shared" si="108"/>
        <v>　</v>
      </c>
      <c r="U757" s="27" t="str">
        <f t="shared" si="109"/>
        <v xml:space="preserve"> </v>
      </c>
      <c r="V757" s="27">
        <f t="shared" si="110"/>
        <v>0</v>
      </c>
      <c r="W757" s="27" t="str">
        <f t="shared" si="111"/>
        <v/>
      </c>
      <c r="Z757" s="1" t="str">
        <f t="shared" si="103"/>
        <v/>
      </c>
      <c r="AA757" s="1" t="str">
        <f t="shared" si="104"/>
        <v/>
      </c>
      <c r="AB757" s="1" t="str">
        <f t="shared" si="105"/>
        <v/>
      </c>
      <c r="AC757" s="1" t="str">
        <f t="shared" si="106"/>
        <v/>
      </c>
    </row>
    <row r="758" spans="2:29" ht="57" customHeight="1" x14ac:dyDescent="0.2">
      <c r="B758" s="31"/>
      <c r="C758" s="7"/>
      <c r="D758" s="7"/>
      <c r="E758" s="32"/>
      <c r="F758" s="33"/>
      <c r="G758" s="31"/>
      <c r="H758" s="6" t="str">
        <f>IF(E758="","",VLOOKUP(E758,各種マスタ!A:C,2,0))</f>
        <v/>
      </c>
      <c r="I758" s="34" t="str">
        <f>IF(E758="","",VLOOKUP(W758,図書名リスト!A:W,5,0))</f>
        <v/>
      </c>
      <c r="J758" s="34" t="str">
        <f>IF(E758="","",VLOOKUP(W758,図書名リスト!A:W,9,0))</f>
        <v/>
      </c>
      <c r="K758" s="34" t="str">
        <f>IF(E758="","",VLOOKUP(W758,図書名リスト!A:W,23,0))</f>
        <v/>
      </c>
      <c r="L758" s="5" t="str">
        <f>IF(E758="","",VLOOKUP(W758,図書名リスト!A:W,11,0))</f>
        <v/>
      </c>
      <c r="M758" s="35" t="str">
        <f>IF(E758="","",VLOOKUP(W758,図書名リスト!A:W,14,0))</f>
        <v/>
      </c>
      <c r="N758" s="36" t="str">
        <f>IF(E758="","",VLOOKUP(W758,図書名リスト!A:W,17,0))</f>
        <v/>
      </c>
      <c r="O758" s="5" t="str">
        <f>IF(E758="","",VLOOKUP(W758,図書名リスト!A:W,21,0))</f>
        <v/>
      </c>
      <c r="P758" s="5" t="str">
        <f>IF(E758="","",VLOOKUP(W758,図書名リスト!A:W,19,0))</f>
        <v/>
      </c>
      <c r="Q758" s="5" t="str">
        <f>IF(E758="","",VLOOKUP(W758,図書名リスト!A:W,20,0))</f>
        <v/>
      </c>
      <c r="R758" s="5" t="str">
        <f>IF(E758="","",VLOOKUP(W758,図書名リスト!A:W,22,0))</f>
        <v/>
      </c>
      <c r="S758" s="27" t="str">
        <f t="shared" si="107"/>
        <v xml:space="preserve"> </v>
      </c>
      <c r="T758" s="27" t="str">
        <f t="shared" si="108"/>
        <v>　</v>
      </c>
      <c r="U758" s="27" t="str">
        <f t="shared" si="109"/>
        <v xml:space="preserve"> </v>
      </c>
      <c r="V758" s="27">
        <f t="shared" si="110"/>
        <v>0</v>
      </c>
      <c r="W758" s="27" t="str">
        <f t="shared" si="111"/>
        <v/>
      </c>
      <c r="Z758" s="1" t="str">
        <f t="shared" si="103"/>
        <v/>
      </c>
      <c r="AA758" s="1" t="str">
        <f t="shared" si="104"/>
        <v/>
      </c>
      <c r="AB758" s="1" t="str">
        <f t="shared" si="105"/>
        <v/>
      </c>
      <c r="AC758" s="1" t="str">
        <f t="shared" si="106"/>
        <v/>
      </c>
    </row>
    <row r="759" spans="2:29" ht="57" customHeight="1" x14ac:dyDescent="0.2">
      <c r="B759" s="31"/>
      <c r="C759" s="7"/>
      <c r="D759" s="7"/>
      <c r="E759" s="32"/>
      <c r="F759" s="33"/>
      <c r="G759" s="31"/>
      <c r="H759" s="6" t="str">
        <f>IF(E759="","",VLOOKUP(E759,各種マスタ!A:C,2,0))</f>
        <v/>
      </c>
      <c r="I759" s="34" t="str">
        <f>IF(E759="","",VLOOKUP(W759,図書名リスト!A:W,5,0))</f>
        <v/>
      </c>
      <c r="J759" s="34" t="str">
        <f>IF(E759="","",VLOOKUP(W759,図書名リスト!A:W,9,0))</f>
        <v/>
      </c>
      <c r="K759" s="34" t="str">
        <f>IF(E759="","",VLOOKUP(W759,図書名リスト!A:W,23,0))</f>
        <v/>
      </c>
      <c r="L759" s="5" t="str">
        <f>IF(E759="","",VLOOKUP(W759,図書名リスト!A:W,11,0))</f>
        <v/>
      </c>
      <c r="M759" s="35" t="str">
        <f>IF(E759="","",VLOOKUP(W759,図書名リスト!A:W,14,0))</f>
        <v/>
      </c>
      <c r="N759" s="36" t="str">
        <f>IF(E759="","",VLOOKUP(W759,図書名リスト!A:W,17,0))</f>
        <v/>
      </c>
      <c r="O759" s="5" t="str">
        <f>IF(E759="","",VLOOKUP(W759,図書名リスト!A:W,21,0))</f>
        <v/>
      </c>
      <c r="P759" s="5" t="str">
        <f>IF(E759="","",VLOOKUP(W759,図書名リスト!A:W,19,0))</f>
        <v/>
      </c>
      <c r="Q759" s="5" t="str">
        <f>IF(E759="","",VLOOKUP(W759,図書名リスト!A:W,20,0))</f>
        <v/>
      </c>
      <c r="R759" s="5" t="str">
        <f>IF(E759="","",VLOOKUP(W759,図書名リスト!A:W,22,0))</f>
        <v/>
      </c>
      <c r="S759" s="27" t="str">
        <f t="shared" si="107"/>
        <v xml:space="preserve"> </v>
      </c>
      <c r="T759" s="27" t="str">
        <f t="shared" si="108"/>
        <v>　</v>
      </c>
      <c r="U759" s="27" t="str">
        <f t="shared" si="109"/>
        <v xml:space="preserve"> </v>
      </c>
      <c r="V759" s="27">
        <f t="shared" si="110"/>
        <v>0</v>
      </c>
      <c r="W759" s="27" t="str">
        <f t="shared" si="111"/>
        <v/>
      </c>
      <c r="Z759" s="1" t="str">
        <f t="shared" si="103"/>
        <v/>
      </c>
      <c r="AA759" s="1" t="str">
        <f t="shared" si="104"/>
        <v/>
      </c>
      <c r="AB759" s="1" t="str">
        <f t="shared" si="105"/>
        <v/>
      </c>
      <c r="AC759" s="1" t="str">
        <f t="shared" si="106"/>
        <v/>
      </c>
    </row>
    <row r="760" spans="2:29" ht="57" customHeight="1" x14ac:dyDescent="0.2">
      <c r="B760" s="31"/>
      <c r="C760" s="7"/>
      <c r="D760" s="7"/>
      <c r="E760" s="32"/>
      <c r="F760" s="33"/>
      <c r="G760" s="31"/>
      <c r="H760" s="6" t="str">
        <f>IF(E760="","",VLOOKUP(E760,各種マスタ!A:C,2,0))</f>
        <v/>
      </c>
      <c r="I760" s="34" t="str">
        <f>IF(E760="","",VLOOKUP(W760,図書名リスト!A:W,5,0))</f>
        <v/>
      </c>
      <c r="J760" s="34" t="str">
        <f>IF(E760="","",VLOOKUP(W760,図書名リスト!A:W,9,0))</f>
        <v/>
      </c>
      <c r="K760" s="34" t="str">
        <f>IF(E760="","",VLOOKUP(W760,図書名リスト!A:W,23,0))</f>
        <v/>
      </c>
      <c r="L760" s="5" t="str">
        <f>IF(E760="","",VLOOKUP(W760,図書名リスト!A:W,11,0))</f>
        <v/>
      </c>
      <c r="M760" s="35" t="str">
        <f>IF(E760="","",VLOOKUP(W760,図書名リスト!A:W,14,0))</f>
        <v/>
      </c>
      <c r="N760" s="36" t="str">
        <f>IF(E760="","",VLOOKUP(W760,図書名リスト!A:W,17,0))</f>
        <v/>
      </c>
      <c r="O760" s="5" t="str">
        <f>IF(E760="","",VLOOKUP(W760,図書名リスト!A:W,21,0))</f>
        <v/>
      </c>
      <c r="P760" s="5" t="str">
        <f>IF(E760="","",VLOOKUP(W760,図書名リスト!A:W,19,0))</f>
        <v/>
      </c>
      <c r="Q760" s="5" t="str">
        <f>IF(E760="","",VLOOKUP(W760,図書名リスト!A:W,20,0))</f>
        <v/>
      </c>
      <c r="R760" s="5" t="str">
        <f>IF(E760="","",VLOOKUP(W760,図書名リスト!A:W,22,0))</f>
        <v/>
      </c>
      <c r="S760" s="27" t="str">
        <f t="shared" si="107"/>
        <v xml:space="preserve"> </v>
      </c>
      <c r="T760" s="27" t="str">
        <f t="shared" si="108"/>
        <v>　</v>
      </c>
      <c r="U760" s="27" t="str">
        <f t="shared" si="109"/>
        <v xml:space="preserve"> </v>
      </c>
      <c r="V760" s="27">
        <f t="shared" si="110"/>
        <v>0</v>
      </c>
      <c r="W760" s="27" t="str">
        <f t="shared" si="111"/>
        <v/>
      </c>
      <c r="Z760" s="1" t="str">
        <f t="shared" si="103"/>
        <v/>
      </c>
      <c r="AA760" s="1" t="str">
        <f t="shared" si="104"/>
        <v/>
      </c>
      <c r="AB760" s="1" t="str">
        <f t="shared" si="105"/>
        <v/>
      </c>
      <c r="AC760" s="1" t="str">
        <f t="shared" si="106"/>
        <v/>
      </c>
    </row>
    <row r="761" spans="2:29" ht="57" customHeight="1" x14ac:dyDescent="0.2">
      <c r="B761" s="31"/>
      <c r="C761" s="7"/>
      <c r="D761" s="7"/>
      <c r="E761" s="32"/>
      <c r="F761" s="33"/>
      <c r="G761" s="31"/>
      <c r="H761" s="6" t="str">
        <f>IF(E761="","",VLOOKUP(E761,各種マスタ!A:C,2,0))</f>
        <v/>
      </c>
      <c r="I761" s="34" t="str">
        <f>IF(E761="","",VLOOKUP(W761,図書名リスト!A:W,5,0))</f>
        <v/>
      </c>
      <c r="J761" s="34" t="str">
        <f>IF(E761="","",VLOOKUP(W761,図書名リスト!A:W,9,0))</f>
        <v/>
      </c>
      <c r="K761" s="34" t="str">
        <f>IF(E761="","",VLOOKUP(W761,図書名リスト!A:W,23,0))</f>
        <v/>
      </c>
      <c r="L761" s="5" t="str">
        <f>IF(E761="","",VLOOKUP(W761,図書名リスト!A:W,11,0))</f>
        <v/>
      </c>
      <c r="M761" s="35" t="str">
        <f>IF(E761="","",VLOOKUP(W761,図書名リスト!A:W,14,0))</f>
        <v/>
      </c>
      <c r="N761" s="36" t="str">
        <f>IF(E761="","",VLOOKUP(W761,図書名リスト!A:W,17,0))</f>
        <v/>
      </c>
      <c r="O761" s="5" t="str">
        <f>IF(E761="","",VLOOKUP(W761,図書名リスト!A:W,21,0))</f>
        <v/>
      </c>
      <c r="P761" s="5" t="str">
        <f>IF(E761="","",VLOOKUP(W761,図書名リスト!A:W,19,0))</f>
        <v/>
      </c>
      <c r="Q761" s="5" t="str">
        <f>IF(E761="","",VLOOKUP(W761,図書名リスト!A:W,20,0))</f>
        <v/>
      </c>
      <c r="R761" s="5" t="str">
        <f>IF(E761="","",VLOOKUP(W761,図書名リスト!A:W,22,0))</f>
        <v/>
      </c>
      <c r="S761" s="27" t="str">
        <f t="shared" si="107"/>
        <v xml:space="preserve"> </v>
      </c>
      <c r="T761" s="27" t="str">
        <f t="shared" si="108"/>
        <v>　</v>
      </c>
      <c r="U761" s="27" t="str">
        <f t="shared" si="109"/>
        <v xml:space="preserve"> </v>
      </c>
      <c r="V761" s="27">
        <f t="shared" si="110"/>
        <v>0</v>
      </c>
      <c r="W761" s="27" t="str">
        <f t="shared" si="111"/>
        <v/>
      </c>
      <c r="Z761" s="1" t="str">
        <f t="shared" si="103"/>
        <v/>
      </c>
      <c r="AA761" s="1" t="str">
        <f t="shared" si="104"/>
        <v/>
      </c>
      <c r="AB761" s="1" t="str">
        <f t="shared" si="105"/>
        <v/>
      </c>
      <c r="AC761" s="1" t="str">
        <f t="shared" si="106"/>
        <v/>
      </c>
    </row>
    <row r="762" spans="2:29" ht="57" customHeight="1" x14ac:dyDescent="0.2">
      <c r="B762" s="31"/>
      <c r="C762" s="7"/>
      <c r="D762" s="7"/>
      <c r="E762" s="32"/>
      <c r="F762" s="33"/>
      <c r="G762" s="31"/>
      <c r="H762" s="6" t="str">
        <f>IF(E762="","",VLOOKUP(E762,各種マスタ!A:C,2,0))</f>
        <v/>
      </c>
      <c r="I762" s="34" t="str">
        <f>IF(E762="","",VLOOKUP(W762,図書名リスト!A:W,5,0))</f>
        <v/>
      </c>
      <c r="J762" s="34" t="str">
        <f>IF(E762="","",VLOOKUP(W762,図書名リスト!A:W,9,0))</f>
        <v/>
      </c>
      <c r="K762" s="34" t="str">
        <f>IF(E762="","",VLOOKUP(W762,図書名リスト!A:W,23,0))</f>
        <v/>
      </c>
      <c r="L762" s="5" t="str">
        <f>IF(E762="","",VLOOKUP(W762,図書名リスト!A:W,11,0))</f>
        <v/>
      </c>
      <c r="M762" s="35" t="str">
        <f>IF(E762="","",VLOOKUP(W762,図書名リスト!A:W,14,0))</f>
        <v/>
      </c>
      <c r="N762" s="36" t="str">
        <f>IF(E762="","",VLOOKUP(W762,図書名リスト!A:W,17,0))</f>
        <v/>
      </c>
      <c r="O762" s="5" t="str">
        <f>IF(E762="","",VLOOKUP(W762,図書名リスト!A:W,21,0))</f>
        <v/>
      </c>
      <c r="P762" s="5" t="str">
        <f>IF(E762="","",VLOOKUP(W762,図書名リスト!A:W,19,0))</f>
        <v/>
      </c>
      <c r="Q762" s="5" t="str">
        <f>IF(E762="","",VLOOKUP(W762,図書名リスト!A:W,20,0))</f>
        <v/>
      </c>
      <c r="R762" s="5" t="str">
        <f>IF(E762="","",VLOOKUP(W762,図書名リスト!A:W,22,0))</f>
        <v/>
      </c>
      <c r="S762" s="27" t="str">
        <f t="shared" si="107"/>
        <v xml:space="preserve"> </v>
      </c>
      <c r="T762" s="27" t="str">
        <f t="shared" si="108"/>
        <v>　</v>
      </c>
      <c r="U762" s="27" t="str">
        <f t="shared" si="109"/>
        <v xml:space="preserve"> </v>
      </c>
      <c r="V762" s="27">
        <f t="shared" si="110"/>
        <v>0</v>
      </c>
      <c r="W762" s="27" t="str">
        <f t="shared" si="111"/>
        <v/>
      </c>
      <c r="Z762" s="1" t="str">
        <f t="shared" si="103"/>
        <v/>
      </c>
      <c r="AA762" s="1" t="str">
        <f t="shared" si="104"/>
        <v/>
      </c>
      <c r="AB762" s="1" t="str">
        <f t="shared" si="105"/>
        <v/>
      </c>
      <c r="AC762" s="1" t="str">
        <f t="shared" si="106"/>
        <v/>
      </c>
    </row>
    <row r="763" spans="2:29" ht="57" customHeight="1" x14ac:dyDescent="0.2">
      <c r="B763" s="31"/>
      <c r="C763" s="7"/>
      <c r="D763" s="7"/>
      <c r="E763" s="32"/>
      <c r="F763" s="33"/>
      <c r="G763" s="31"/>
      <c r="H763" s="6" t="str">
        <f>IF(E763="","",VLOOKUP(E763,各種マスタ!A:C,2,0))</f>
        <v/>
      </c>
      <c r="I763" s="34" t="str">
        <f>IF(E763="","",VLOOKUP(W763,図書名リスト!A:W,5,0))</f>
        <v/>
      </c>
      <c r="J763" s="34" t="str">
        <f>IF(E763="","",VLOOKUP(W763,図書名リスト!A:W,9,0))</f>
        <v/>
      </c>
      <c r="K763" s="34" t="str">
        <f>IF(E763="","",VLOOKUP(W763,図書名リスト!A:W,23,0))</f>
        <v/>
      </c>
      <c r="L763" s="5" t="str">
        <f>IF(E763="","",VLOOKUP(W763,図書名リスト!A:W,11,0))</f>
        <v/>
      </c>
      <c r="M763" s="35" t="str">
        <f>IF(E763="","",VLOOKUP(W763,図書名リスト!A:W,14,0))</f>
        <v/>
      </c>
      <c r="N763" s="36" t="str">
        <f>IF(E763="","",VLOOKUP(W763,図書名リスト!A:W,17,0))</f>
        <v/>
      </c>
      <c r="O763" s="5" t="str">
        <f>IF(E763="","",VLOOKUP(W763,図書名リスト!A:W,21,0))</f>
        <v/>
      </c>
      <c r="P763" s="5" t="str">
        <f>IF(E763="","",VLOOKUP(W763,図書名リスト!A:W,19,0))</f>
        <v/>
      </c>
      <c r="Q763" s="5" t="str">
        <f>IF(E763="","",VLOOKUP(W763,図書名リスト!A:W,20,0))</f>
        <v/>
      </c>
      <c r="R763" s="5" t="str">
        <f>IF(E763="","",VLOOKUP(W763,図書名リスト!A:W,22,0))</f>
        <v/>
      </c>
      <c r="S763" s="27" t="str">
        <f t="shared" si="107"/>
        <v xml:space="preserve"> </v>
      </c>
      <c r="T763" s="27" t="str">
        <f t="shared" si="108"/>
        <v>　</v>
      </c>
      <c r="U763" s="27" t="str">
        <f t="shared" si="109"/>
        <v xml:space="preserve"> </v>
      </c>
      <c r="V763" s="27">
        <f t="shared" si="110"/>
        <v>0</v>
      </c>
      <c r="W763" s="27" t="str">
        <f t="shared" si="111"/>
        <v/>
      </c>
      <c r="Z763" s="1" t="str">
        <f t="shared" si="103"/>
        <v/>
      </c>
      <c r="AA763" s="1" t="str">
        <f t="shared" si="104"/>
        <v/>
      </c>
      <c r="AB763" s="1" t="str">
        <f t="shared" si="105"/>
        <v/>
      </c>
      <c r="AC763" s="1" t="str">
        <f t="shared" si="106"/>
        <v/>
      </c>
    </row>
    <row r="764" spans="2:29" ht="57" customHeight="1" x14ac:dyDescent="0.2">
      <c r="B764" s="31"/>
      <c r="C764" s="7"/>
      <c r="D764" s="7"/>
      <c r="E764" s="32"/>
      <c r="F764" s="33"/>
      <c r="G764" s="31"/>
      <c r="H764" s="6" t="str">
        <f>IF(E764="","",VLOOKUP(E764,各種マスタ!A:C,2,0))</f>
        <v/>
      </c>
      <c r="I764" s="34" t="str">
        <f>IF(E764="","",VLOOKUP(W764,図書名リスト!A:W,5,0))</f>
        <v/>
      </c>
      <c r="J764" s="34" t="str">
        <f>IF(E764="","",VLOOKUP(W764,図書名リスト!A:W,9,0))</f>
        <v/>
      </c>
      <c r="K764" s="34" t="str">
        <f>IF(E764="","",VLOOKUP(W764,図書名リスト!A:W,23,0))</f>
        <v/>
      </c>
      <c r="L764" s="5" t="str">
        <f>IF(E764="","",VLOOKUP(W764,図書名リスト!A:W,11,0))</f>
        <v/>
      </c>
      <c r="M764" s="35" t="str">
        <f>IF(E764="","",VLOOKUP(W764,図書名リスト!A:W,14,0))</f>
        <v/>
      </c>
      <c r="N764" s="36" t="str">
        <f>IF(E764="","",VLOOKUP(W764,図書名リスト!A:W,17,0))</f>
        <v/>
      </c>
      <c r="O764" s="5" t="str">
        <f>IF(E764="","",VLOOKUP(W764,図書名リスト!A:W,21,0))</f>
        <v/>
      </c>
      <c r="P764" s="5" t="str">
        <f>IF(E764="","",VLOOKUP(W764,図書名リスト!A:W,19,0))</f>
        <v/>
      </c>
      <c r="Q764" s="5" t="str">
        <f>IF(E764="","",VLOOKUP(W764,図書名リスト!A:W,20,0))</f>
        <v/>
      </c>
      <c r="R764" s="5" t="str">
        <f>IF(E764="","",VLOOKUP(W764,図書名リスト!A:W,22,0))</f>
        <v/>
      </c>
      <c r="S764" s="27" t="str">
        <f t="shared" si="107"/>
        <v xml:space="preserve"> </v>
      </c>
      <c r="T764" s="27" t="str">
        <f t="shared" si="108"/>
        <v>　</v>
      </c>
      <c r="U764" s="27" t="str">
        <f t="shared" si="109"/>
        <v xml:space="preserve"> </v>
      </c>
      <c r="V764" s="27">
        <f t="shared" si="110"/>
        <v>0</v>
      </c>
      <c r="W764" s="27" t="str">
        <f t="shared" si="111"/>
        <v/>
      </c>
      <c r="Z764" s="1" t="str">
        <f t="shared" si="103"/>
        <v/>
      </c>
      <c r="AA764" s="1" t="str">
        <f t="shared" si="104"/>
        <v/>
      </c>
      <c r="AB764" s="1" t="str">
        <f t="shared" si="105"/>
        <v/>
      </c>
      <c r="AC764" s="1" t="str">
        <f t="shared" si="106"/>
        <v/>
      </c>
    </row>
    <row r="765" spans="2:29" ht="57" customHeight="1" x14ac:dyDescent="0.2">
      <c r="B765" s="31"/>
      <c r="C765" s="7"/>
      <c r="D765" s="7"/>
      <c r="E765" s="32"/>
      <c r="F765" s="33"/>
      <c r="G765" s="31"/>
      <c r="H765" s="6" t="str">
        <f>IF(E765="","",VLOOKUP(E765,各種マスタ!A:C,2,0))</f>
        <v/>
      </c>
      <c r="I765" s="34" t="str">
        <f>IF(E765="","",VLOOKUP(W765,図書名リスト!A:W,5,0))</f>
        <v/>
      </c>
      <c r="J765" s="34" t="str">
        <f>IF(E765="","",VLOOKUP(W765,図書名リスト!A:W,9,0))</f>
        <v/>
      </c>
      <c r="K765" s="34" t="str">
        <f>IF(E765="","",VLOOKUP(W765,図書名リスト!A:W,23,0))</f>
        <v/>
      </c>
      <c r="L765" s="5" t="str">
        <f>IF(E765="","",VLOOKUP(W765,図書名リスト!A:W,11,0))</f>
        <v/>
      </c>
      <c r="M765" s="35" t="str">
        <f>IF(E765="","",VLOOKUP(W765,図書名リスト!A:W,14,0))</f>
        <v/>
      </c>
      <c r="N765" s="36" t="str">
        <f>IF(E765="","",VLOOKUP(W765,図書名リスト!A:W,17,0))</f>
        <v/>
      </c>
      <c r="O765" s="5" t="str">
        <f>IF(E765="","",VLOOKUP(W765,図書名リスト!A:W,21,0))</f>
        <v/>
      </c>
      <c r="P765" s="5" t="str">
        <f>IF(E765="","",VLOOKUP(W765,図書名リスト!A:W,19,0))</f>
        <v/>
      </c>
      <c r="Q765" s="5" t="str">
        <f>IF(E765="","",VLOOKUP(W765,図書名リスト!A:W,20,0))</f>
        <v/>
      </c>
      <c r="R765" s="5" t="str">
        <f>IF(E765="","",VLOOKUP(W765,図書名リスト!A:W,22,0))</f>
        <v/>
      </c>
      <c r="S765" s="27" t="str">
        <f t="shared" si="107"/>
        <v xml:space="preserve"> </v>
      </c>
      <c r="T765" s="27" t="str">
        <f t="shared" si="108"/>
        <v>　</v>
      </c>
      <c r="U765" s="27" t="str">
        <f t="shared" si="109"/>
        <v xml:space="preserve"> </v>
      </c>
      <c r="V765" s="27">
        <f t="shared" si="110"/>
        <v>0</v>
      </c>
      <c r="W765" s="27" t="str">
        <f t="shared" si="111"/>
        <v/>
      </c>
      <c r="Z765" s="1" t="str">
        <f t="shared" si="103"/>
        <v/>
      </c>
      <c r="AA765" s="1" t="str">
        <f t="shared" si="104"/>
        <v/>
      </c>
      <c r="AB765" s="1" t="str">
        <f t="shared" si="105"/>
        <v/>
      </c>
      <c r="AC765" s="1" t="str">
        <f t="shared" si="106"/>
        <v/>
      </c>
    </row>
    <row r="766" spans="2:29" ht="57" customHeight="1" x14ac:dyDescent="0.2">
      <c r="B766" s="31"/>
      <c r="C766" s="7"/>
      <c r="D766" s="7"/>
      <c r="E766" s="32"/>
      <c r="F766" s="33"/>
      <c r="G766" s="31"/>
      <c r="H766" s="6" t="str">
        <f>IF(E766="","",VLOOKUP(E766,各種マスタ!A:C,2,0))</f>
        <v/>
      </c>
      <c r="I766" s="34" t="str">
        <f>IF(E766="","",VLOOKUP(W766,図書名リスト!A:W,5,0))</f>
        <v/>
      </c>
      <c r="J766" s="34" t="str">
        <f>IF(E766="","",VLOOKUP(W766,図書名リスト!A:W,9,0))</f>
        <v/>
      </c>
      <c r="K766" s="34" t="str">
        <f>IF(E766="","",VLOOKUP(W766,図書名リスト!A:W,23,0))</f>
        <v/>
      </c>
      <c r="L766" s="5" t="str">
        <f>IF(E766="","",VLOOKUP(W766,図書名リスト!A:W,11,0))</f>
        <v/>
      </c>
      <c r="M766" s="35" t="str">
        <f>IF(E766="","",VLOOKUP(W766,図書名リスト!A:W,14,0))</f>
        <v/>
      </c>
      <c r="N766" s="36" t="str">
        <f>IF(E766="","",VLOOKUP(W766,図書名リスト!A:W,17,0))</f>
        <v/>
      </c>
      <c r="O766" s="5" t="str">
        <f>IF(E766="","",VLOOKUP(W766,図書名リスト!A:W,21,0))</f>
        <v/>
      </c>
      <c r="P766" s="5" t="str">
        <f>IF(E766="","",VLOOKUP(W766,図書名リスト!A:W,19,0))</f>
        <v/>
      </c>
      <c r="Q766" s="5" t="str">
        <f>IF(E766="","",VLOOKUP(W766,図書名リスト!A:W,20,0))</f>
        <v/>
      </c>
      <c r="R766" s="5" t="str">
        <f>IF(E766="","",VLOOKUP(W766,図書名リスト!A:W,22,0))</f>
        <v/>
      </c>
      <c r="S766" s="27" t="str">
        <f t="shared" si="107"/>
        <v xml:space="preserve"> </v>
      </c>
      <c r="T766" s="27" t="str">
        <f t="shared" si="108"/>
        <v>　</v>
      </c>
      <c r="U766" s="27" t="str">
        <f t="shared" si="109"/>
        <v xml:space="preserve"> </v>
      </c>
      <c r="V766" s="27">
        <f t="shared" si="110"/>
        <v>0</v>
      </c>
      <c r="W766" s="27" t="str">
        <f t="shared" si="111"/>
        <v/>
      </c>
      <c r="Z766" s="1" t="str">
        <f t="shared" si="103"/>
        <v/>
      </c>
      <c r="AA766" s="1" t="str">
        <f t="shared" si="104"/>
        <v/>
      </c>
      <c r="AB766" s="1" t="str">
        <f t="shared" si="105"/>
        <v/>
      </c>
      <c r="AC766" s="1" t="str">
        <f t="shared" si="106"/>
        <v/>
      </c>
    </row>
    <row r="767" spans="2:29" ht="57" customHeight="1" x14ac:dyDescent="0.2">
      <c r="B767" s="31"/>
      <c r="C767" s="7"/>
      <c r="D767" s="7"/>
      <c r="E767" s="32"/>
      <c r="F767" s="33"/>
      <c r="G767" s="31"/>
      <c r="H767" s="6" t="str">
        <f>IF(E767="","",VLOOKUP(E767,各種マスタ!A:C,2,0))</f>
        <v/>
      </c>
      <c r="I767" s="34" t="str">
        <f>IF(E767="","",VLOOKUP(W767,図書名リスト!A:W,5,0))</f>
        <v/>
      </c>
      <c r="J767" s="34" t="str">
        <f>IF(E767="","",VLOOKUP(W767,図書名リスト!A:W,9,0))</f>
        <v/>
      </c>
      <c r="K767" s="34" t="str">
        <f>IF(E767="","",VLOOKUP(W767,図書名リスト!A:W,23,0))</f>
        <v/>
      </c>
      <c r="L767" s="5" t="str">
        <f>IF(E767="","",VLOOKUP(W767,図書名リスト!A:W,11,0))</f>
        <v/>
      </c>
      <c r="M767" s="35" t="str">
        <f>IF(E767="","",VLOOKUP(W767,図書名リスト!A:W,14,0))</f>
        <v/>
      </c>
      <c r="N767" s="36" t="str">
        <f>IF(E767="","",VLOOKUP(W767,図書名リスト!A:W,17,0))</f>
        <v/>
      </c>
      <c r="O767" s="5" t="str">
        <f>IF(E767="","",VLOOKUP(W767,図書名リスト!A:W,21,0))</f>
        <v/>
      </c>
      <c r="P767" s="5" t="str">
        <f>IF(E767="","",VLOOKUP(W767,図書名リスト!A:W,19,0))</f>
        <v/>
      </c>
      <c r="Q767" s="5" t="str">
        <f>IF(E767="","",VLOOKUP(W767,図書名リスト!A:W,20,0))</f>
        <v/>
      </c>
      <c r="R767" s="5" t="str">
        <f>IF(E767="","",VLOOKUP(W767,図書名リスト!A:W,22,0))</f>
        <v/>
      </c>
      <c r="S767" s="27" t="str">
        <f t="shared" si="107"/>
        <v xml:space="preserve"> </v>
      </c>
      <c r="T767" s="27" t="str">
        <f t="shared" si="108"/>
        <v>　</v>
      </c>
      <c r="U767" s="27" t="str">
        <f t="shared" si="109"/>
        <v xml:space="preserve"> </v>
      </c>
      <c r="V767" s="27">
        <f t="shared" si="110"/>
        <v>0</v>
      </c>
      <c r="W767" s="27" t="str">
        <f t="shared" si="111"/>
        <v/>
      </c>
      <c r="Z767" s="1" t="str">
        <f t="shared" si="103"/>
        <v/>
      </c>
      <c r="AA767" s="1" t="str">
        <f t="shared" si="104"/>
        <v/>
      </c>
      <c r="AB767" s="1" t="str">
        <f t="shared" si="105"/>
        <v/>
      </c>
      <c r="AC767" s="1" t="str">
        <f t="shared" si="106"/>
        <v/>
      </c>
    </row>
    <row r="768" spans="2:29" ht="57" customHeight="1" x14ac:dyDescent="0.2">
      <c r="B768" s="31"/>
      <c r="C768" s="7"/>
      <c r="D768" s="7"/>
      <c r="E768" s="32"/>
      <c r="F768" s="33"/>
      <c r="G768" s="31"/>
      <c r="H768" s="6" t="str">
        <f>IF(E768="","",VLOOKUP(E768,各種マスタ!A:C,2,0))</f>
        <v/>
      </c>
      <c r="I768" s="34" t="str">
        <f>IF(E768="","",VLOOKUP(W768,図書名リスト!A:W,5,0))</f>
        <v/>
      </c>
      <c r="J768" s="34" t="str">
        <f>IF(E768="","",VLOOKUP(W768,図書名リスト!A:W,9,0))</f>
        <v/>
      </c>
      <c r="K768" s="34" t="str">
        <f>IF(E768="","",VLOOKUP(W768,図書名リスト!A:W,23,0))</f>
        <v/>
      </c>
      <c r="L768" s="5" t="str">
        <f>IF(E768="","",VLOOKUP(W768,図書名リスト!A:W,11,0))</f>
        <v/>
      </c>
      <c r="M768" s="35" t="str">
        <f>IF(E768="","",VLOOKUP(W768,図書名リスト!A:W,14,0))</f>
        <v/>
      </c>
      <c r="N768" s="36" t="str">
        <f>IF(E768="","",VLOOKUP(W768,図書名リスト!A:W,17,0))</f>
        <v/>
      </c>
      <c r="O768" s="5" t="str">
        <f>IF(E768="","",VLOOKUP(W768,図書名リスト!A:W,21,0))</f>
        <v/>
      </c>
      <c r="P768" s="5" t="str">
        <f>IF(E768="","",VLOOKUP(W768,図書名リスト!A:W,19,0))</f>
        <v/>
      </c>
      <c r="Q768" s="5" t="str">
        <f>IF(E768="","",VLOOKUP(W768,図書名リスト!A:W,20,0))</f>
        <v/>
      </c>
      <c r="R768" s="5" t="str">
        <f>IF(E768="","",VLOOKUP(W768,図書名リスト!A:W,22,0))</f>
        <v/>
      </c>
      <c r="S768" s="27" t="str">
        <f t="shared" si="107"/>
        <v xml:space="preserve"> </v>
      </c>
      <c r="T768" s="27" t="str">
        <f t="shared" si="108"/>
        <v>　</v>
      </c>
      <c r="U768" s="27" t="str">
        <f t="shared" si="109"/>
        <v xml:space="preserve"> </v>
      </c>
      <c r="V768" s="27">
        <f t="shared" si="110"/>
        <v>0</v>
      </c>
      <c r="W768" s="27" t="str">
        <f t="shared" si="111"/>
        <v/>
      </c>
      <c r="Z768" s="1" t="str">
        <f t="shared" si="103"/>
        <v/>
      </c>
      <c r="AA768" s="1" t="str">
        <f t="shared" si="104"/>
        <v/>
      </c>
      <c r="AB768" s="1" t="str">
        <f t="shared" si="105"/>
        <v/>
      </c>
      <c r="AC768" s="1" t="str">
        <f t="shared" si="106"/>
        <v/>
      </c>
    </row>
    <row r="769" spans="2:29" ht="57" customHeight="1" x14ac:dyDescent="0.2">
      <c r="B769" s="31"/>
      <c r="C769" s="7"/>
      <c r="D769" s="7"/>
      <c r="E769" s="32"/>
      <c r="F769" s="33"/>
      <c r="G769" s="31"/>
      <c r="H769" s="6" t="str">
        <f>IF(E769="","",VLOOKUP(E769,各種マスタ!A:C,2,0))</f>
        <v/>
      </c>
      <c r="I769" s="34" t="str">
        <f>IF(E769="","",VLOOKUP(W769,図書名リスト!A:W,5,0))</f>
        <v/>
      </c>
      <c r="J769" s="34" t="str">
        <f>IF(E769="","",VLOOKUP(W769,図書名リスト!A:W,9,0))</f>
        <v/>
      </c>
      <c r="K769" s="34" t="str">
        <f>IF(E769="","",VLOOKUP(W769,図書名リスト!A:W,23,0))</f>
        <v/>
      </c>
      <c r="L769" s="5" t="str">
        <f>IF(E769="","",VLOOKUP(W769,図書名リスト!A:W,11,0))</f>
        <v/>
      </c>
      <c r="M769" s="35" t="str">
        <f>IF(E769="","",VLOOKUP(W769,図書名リスト!A:W,14,0))</f>
        <v/>
      </c>
      <c r="N769" s="36" t="str">
        <f>IF(E769="","",VLOOKUP(W769,図書名リスト!A:W,17,0))</f>
        <v/>
      </c>
      <c r="O769" s="5" t="str">
        <f>IF(E769="","",VLOOKUP(W769,図書名リスト!A:W,21,0))</f>
        <v/>
      </c>
      <c r="P769" s="5" t="str">
        <f>IF(E769="","",VLOOKUP(W769,図書名リスト!A:W,19,0))</f>
        <v/>
      </c>
      <c r="Q769" s="5" t="str">
        <f>IF(E769="","",VLOOKUP(W769,図書名リスト!A:W,20,0))</f>
        <v/>
      </c>
      <c r="R769" s="5" t="str">
        <f>IF(E769="","",VLOOKUP(W769,図書名リスト!A:W,22,0))</f>
        <v/>
      </c>
      <c r="S769" s="27" t="str">
        <f t="shared" si="107"/>
        <v xml:space="preserve"> </v>
      </c>
      <c r="T769" s="27" t="str">
        <f t="shared" si="108"/>
        <v>　</v>
      </c>
      <c r="U769" s="27" t="str">
        <f t="shared" si="109"/>
        <v xml:space="preserve"> </v>
      </c>
      <c r="V769" s="27">
        <f t="shared" si="110"/>
        <v>0</v>
      </c>
      <c r="W769" s="27" t="str">
        <f t="shared" si="111"/>
        <v/>
      </c>
      <c r="Z769" s="1" t="str">
        <f t="shared" si="103"/>
        <v/>
      </c>
      <c r="AA769" s="1" t="str">
        <f t="shared" si="104"/>
        <v/>
      </c>
      <c r="AB769" s="1" t="str">
        <f t="shared" si="105"/>
        <v/>
      </c>
      <c r="AC769" s="1" t="str">
        <f t="shared" si="106"/>
        <v/>
      </c>
    </row>
    <row r="770" spans="2:29" ht="57" customHeight="1" x14ac:dyDescent="0.2">
      <c r="B770" s="31"/>
      <c r="C770" s="7"/>
      <c r="D770" s="7"/>
      <c r="E770" s="32"/>
      <c r="F770" s="33"/>
      <c r="G770" s="31"/>
      <c r="H770" s="6" t="str">
        <f>IF(E770="","",VLOOKUP(E770,各種マスタ!A:C,2,0))</f>
        <v/>
      </c>
      <c r="I770" s="34" t="str">
        <f>IF(E770="","",VLOOKUP(W770,図書名リスト!A:W,5,0))</f>
        <v/>
      </c>
      <c r="J770" s="34" t="str">
        <f>IF(E770="","",VLOOKUP(W770,図書名リスト!A:W,9,0))</f>
        <v/>
      </c>
      <c r="K770" s="34" t="str">
        <f>IF(E770="","",VLOOKUP(W770,図書名リスト!A:W,23,0))</f>
        <v/>
      </c>
      <c r="L770" s="5" t="str">
        <f>IF(E770="","",VLOOKUP(W770,図書名リスト!A:W,11,0))</f>
        <v/>
      </c>
      <c r="M770" s="35" t="str">
        <f>IF(E770="","",VLOOKUP(W770,図書名リスト!A:W,14,0))</f>
        <v/>
      </c>
      <c r="N770" s="36" t="str">
        <f>IF(E770="","",VLOOKUP(W770,図書名リスト!A:W,17,0))</f>
        <v/>
      </c>
      <c r="O770" s="5" t="str">
        <f>IF(E770="","",VLOOKUP(W770,図書名リスト!A:W,21,0))</f>
        <v/>
      </c>
      <c r="P770" s="5" t="str">
        <f>IF(E770="","",VLOOKUP(W770,図書名リスト!A:W,19,0))</f>
        <v/>
      </c>
      <c r="Q770" s="5" t="str">
        <f>IF(E770="","",VLOOKUP(W770,図書名リスト!A:W,20,0))</f>
        <v/>
      </c>
      <c r="R770" s="5" t="str">
        <f>IF(E770="","",VLOOKUP(W770,図書名リスト!A:W,22,0))</f>
        <v/>
      </c>
      <c r="S770" s="27" t="str">
        <f t="shared" si="107"/>
        <v xml:space="preserve"> </v>
      </c>
      <c r="T770" s="27" t="str">
        <f t="shared" si="108"/>
        <v>　</v>
      </c>
      <c r="U770" s="27" t="str">
        <f t="shared" si="109"/>
        <v xml:space="preserve"> </v>
      </c>
      <c r="V770" s="27">
        <f t="shared" si="110"/>
        <v>0</v>
      </c>
      <c r="W770" s="27" t="str">
        <f t="shared" si="111"/>
        <v/>
      </c>
      <c r="Z770" s="1" t="str">
        <f t="shared" si="103"/>
        <v/>
      </c>
      <c r="AA770" s="1" t="str">
        <f t="shared" si="104"/>
        <v/>
      </c>
      <c r="AB770" s="1" t="str">
        <f t="shared" si="105"/>
        <v/>
      </c>
      <c r="AC770" s="1" t="str">
        <f t="shared" si="106"/>
        <v/>
      </c>
    </row>
    <row r="771" spans="2:29" ht="57" customHeight="1" x14ac:dyDescent="0.2">
      <c r="B771" s="31"/>
      <c r="C771" s="7"/>
      <c r="D771" s="7"/>
      <c r="E771" s="32"/>
      <c r="F771" s="33"/>
      <c r="G771" s="31"/>
      <c r="H771" s="6" t="str">
        <f>IF(E771="","",VLOOKUP(E771,各種マスタ!A:C,2,0))</f>
        <v/>
      </c>
      <c r="I771" s="34" t="str">
        <f>IF(E771="","",VLOOKUP(W771,図書名リスト!A:W,5,0))</f>
        <v/>
      </c>
      <c r="J771" s="34" t="str">
        <f>IF(E771="","",VLOOKUP(W771,図書名リスト!A:W,9,0))</f>
        <v/>
      </c>
      <c r="K771" s="34" t="str">
        <f>IF(E771="","",VLOOKUP(W771,図書名リスト!A:W,23,0))</f>
        <v/>
      </c>
      <c r="L771" s="5" t="str">
        <f>IF(E771="","",VLOOKUP(W771,図書名リスト!A:W,11,0))</f>
        <v/>
      </c>
      <c r="M771" s="35" t="str">
        <f>IF(E771="","",VLOOKUP(W771,図書名リスト!A:W,14,0))</f>
        <v/>
      </c>
      <c r="N771" s="36" t="str">
        <f>IF(E771="","",VLOOKUP(W771,図書名リスト!A:W,17,0))</f>
        <v/>
      </c>
      <c r="O771" s="5" t="str">
        <f>IF(E771="","",VLOOKUP(W771,図書名リスト!A:W,21,0))</f>
        <v/>
      </c>
      <c r="P771" s="5" t="str">
        <f>IF(E771="","",VLOOKUP(W771,図書名リスト!A:W,19,0))</f>
        <v/>
      </c>
      <c r="Q771" s="5" t="str">
        <f>IF(E771="","",VLOOKUP(W771,図書名リスト!A:W,20,0))</f>
        <v/>
      </c>
      <c r="R771" s="5" t="str">
        <f>IF(E771="","",VLOOKUP(W771,図書名リスト!A:W,22,0))</f>
        <v/>
      </c>
      <c r="S771" s="27" t="str">
        <f t="shared" si="107"/>
        <v xml:space="preserve"> </v>
      </c>
      <c r="T771" s="27" t="str">
        <f t="shared" si="108"/>
        <v>　</v>
      </c>
      <c r="U771" s="27" t="str">
        <f t="shared" si="109"/>
        <v xml:space="preserve"> </v>
      </c>
      <c r="V771" s="27">
        <f t="shared" si="110"/>
        <v>0</v>
      </c>
      <c r="W771" s="27" t="str">
        <f t="shared" si="111"/>
        <v/>
      </c>
      <c r="Z771" s="1" t="str">
        <f t="shared" si="103"/>
        <v/>
      </c>
      <c r="AA771" s="1" t="str">
        <f t="shared" si="104"/>
        <v/>
      </c>
      <c r="AB771" s="1" t="str">
        <f t="shared" si="105"/>
        <v/>
      </c>
      <c r="AC771" s="1" t="str">
        <f t="shared" si="106"/>
        <v/>
      </c>
    </row>
    <row r="772" spans="2:29" ht="57" customHeight="1" x14ac:dyDescent="0.2">
      <c r="B772" s="31"/>
      <c r="C772" s="7"/>
      <c r="D772" s="7"/>
      <c r="E772" s="32"/>
      <c r="F772" s="33"/>
      <c r="G772" s="31"/>
      <c r="H772" s="6" t="str">
        <f>IF(E772="","",VLOOKUP(E772,各種マスタ!A:C,2,0))</f>
        <v/>
      </c>
      <c r="I772" s="34" t="str">
        <f>IF(E772="","",VLOOKUP(W772,図書名リスト!A:W,5,0))</f>
        <v/>
      </c>
      <c r="J772" s="34" t="str">
        <f>IF(E772="","",VLOOKUP(W772,図書名リスト!A:W,9,0))</f>
        <v/>
      </c>
      <c r="K772" s="34" t="str">
        <f>IF(E772="","",VLOOKUP(W772,図書名リスト!A:W,23,0))</f>
        <v/>
      </c>
      <c r="L772" s="5" t="str">
        <f>IF(E772="","",VLOOKUP(W772,図書名リスト!A:W,11,0))</f>
        <v/>
      </c>
      <c r="M772" s="35" t="str">
        <f>IF(E772="","",VLOOKUP(W772,図書名リスト!A:W,14,0))</f>
        <v/>
      </c>
      <c r="N772" s="36" t="str">
        <f>IF(E772="","",VLOOKUP(W772,図書名リスト!A:W,17,0))</f>
        <v/>
      </c>
      <c r="O772" s="5" t="str">
        <f>IF(E772="","",VLOOKUP(W772,図書名リスト!A:W,21,0))</f>
        <v/>
      </c>
      <c r="P772" s="5" t="str">
        <f>IF(E772="","",VLOOKUP(W772,図書名リスト!A:W,19,0))</f>
        <v/>
      </c>
      <c r="Q772" s="5" t="str">
        <f>IF(E772="","",VLOOKUP(W772,図書名リスト!A:W,20,0))</f>
        <v/>
      </c>
      <c r="R772" s="5" t="str">
        <f>IF(E772="","",VLOOKUP(W772,図書名リスト!A:W,22,0))</f>
        <v/>
      </c>
      <c r="S772" s="27" t="str">
        <f t="shared" si="107"/>
        <v xml:space="preserve"> </v>
      </c>
      <c r="T772" s="27" t="str">
        <f t="shared" si="108"/>
        <v>　</v>
      </c>
      <c r="U772" s="27" t="str">
        <f t="shared" si="109"/>
        <v xml:space="preserve"> </v>
      </c>
      <c r="V772" s="27">
        <f t="shared" si="110"/>
        <v>0</v>
      </c>
      <c r="W772" s="27" t="str">
        <f t="shared" si="111"/>
        <v/>
      </c>
      <c r="Z772" s="1" t="str">
        <f t="shared" si="103"/>
        <v/>
      </c>
      <c r="AA772" s="1" t="str">
        <f t="shared" si="104"/>
        <v/>
      </c>
      <c r="AB772" s="1" t="str">
        <f t="shared" si="105"/>
        <v/>
      </c>
      <c r="AC772" s="1" t="str">
        <f t="shared" si="106"/>
        <v/>
      </c>
    </row>
    <row r="773" spans="2:29" ht="57" customHeight="1" x14ac:dyDescent="0.2">
      <c r="B773" s="31"/>
      <c r="C773" s="7"/>
      <c r="D773" s="7"/>
      <c r="E773" s="32"/>
      <c r="F773" s="33"/>
      <c r="G773" s="31"/>
      <c r="H773" s="6" t="str">
        <f>IF(E773="","",VLOOKUP(E773,各種マスタ!A:C,2,0))</f>
        <v/>
      </c>
      <c r="I773" s="34" t="str">
        <f>IF(E773="","",VLOOKUP(W773,図書名リスト!A:W,5,0))</f>
        <v/>
      </c>
      <c r="J773" s="34" t="str">
        <f>IF(E773="","",VLOOKUP(W773,図書名リスト!A:W,9,0))</f>
        <v/>
      </c>
      <c r="K773" s="34" t="str">
        <f>IF(E773="","",VLOOKUP(W773,図書名リスト!A:W,23,0))</f>
        <v/>
      </c>
      <c r="L773" s="5" t="str">
        <f>IF(E773="","",VLOOKUP(W773,図書名リスト!A:W,11,0))</f>
        <v/>
      </c>
      <c r="M773" s="35" t="str">
        <f>IF(E773="","",VLOOKUP(W773,図書名リスト!A:W,14,0))</f>
        <v/>
      </c>
      <c r="N773" s="36" t="str">
        <f>IF(E773="","",VLOOKUP(W773,図書名リスト!A:W,17,0))</f>
        <v/>
      </c>
      <c r="O773" s="5" t="str">
        <f>IF(E773="","",VLOOKUP(W773,図書名リスト!A:W,21,0))</f>
        <v/>
      </c>
      <c r="P773" s="5" t="str">
        <f>IF(E773="","",VLOOKUP(W773,図書名リスト!A:W,19,0))</f>
        <v/>
      </c>
      <c r="Q773" s="5" t="str">
        <f>IF(E773="","",VLOOKUP(W773,図書名リスト!A:W,20,0))</f>
        <v/>
      </c>
      <c r="R773" s="5" t="str">
        <f>IF(E773="","",VLOOKUP(W773,図書名リスト!A:W,22,0))</f>
        <v/>
      </c>
      <c r="S773" s="27" t="str">
        <f t="shared" si="107"/>
        <v xml:space="preserve"> </v>
      </c>
      <c r="T773" s="27" t="str">
        <f t="shared" si="108"/>
        <v>　</v>
      </c>
      <c r="U773" s="27" t="str">
        <f t="shared" si="109"/>
        <v xml:space="preserve"> </v>
      </c>
      <c r="V773" s="27">
        <f t="shared" si="110"/>
        <v>0</v>
      </c>
      <c r="W773" s="27" t="str">
        <f t="shared" si="111"/>
        <v/>
      </c>
      <c r="Z773" s="1" t="str">
        <f t="shared" si="103"/>
        <v/>
      </c>
      <c r="AA773" s="1" t="str">
        <f t="shared" si="104"/>
        <v/>
      </c>
      <c r="AB773" s="1" t="str">
        <f t="shared" si="105"/>
        <v/>
      </c>
      <c r="AC773" s="1" t="str">
        <f t="shared" si="106"/>
        <v/>
      </c>
    </row>
    <row r="774" spans="2:29" ht="57" customHeight="1" x14ac:dyDescent="0.2">
      <c r="B774" s="31"/>
      <c r="C774" s="7"/>
      <c r="D774" s="7"/>
      <c r="E774" s="32"/>
      <c r="F774" s="33"/>
      <c r="G774" s="31"/>
      <c r="H774" s="6" t="str">
        <f>IF(E774="","",VLOOKUP(E774,各種マスタ!A:C,2,0))</f>
        <v/>
      </c>
      <c r="I774" s="34" t="str">
        <f>IF(E774="","",VLOOKUP(W774,図書名リスト!A:W,5,0))</f>
        <v/>
      </c>
      <c r="J774" s="34" t="str">
        <f>IF(E774="","",VLOOKUP(W774,図書名リスト!A:W,9,0))</f>
        <v/>
      </c>
      <c r="K774" s="34" t="str">
        <f>IF(E774="","",VLOOKUP(W774,図書名リスト!A:W,23,0))</f>
        <v/>
      </c>
      <c r="L774" s="5" t="str">
        <f>IF(E774="","",VLOOKUP(W774,図書名リスト!A:W,11,0))</f>
        <v/>
      </c>
      <c r="M774" s="35" t="str">
        <f>IF(E774="","",VLOOKUP(W774,図書名リスト!A:W,14,0))</f>
        <v/>
      </c>
      <c r="N774" s="36" t="str">
        <f>IF(E774="","",VLOOKUP(W774,図書名リスト!A:W,17,0))</f>
        <v/>
      </c>
      <c r="O774" s="5" t="str">
        <f>IF(E774="","",VLOOKUP(W774,図書名リスト!A:W,21,0))</f>
        <v/>
      </c>
      <c r="P774" s="5" t="str">
        <f>IF(E774="","",VLOOKUP(W774,図書名リスト!A:W,19,0))</f>
        <v/>
      </c>
      <c r="Q774" s="5" t="str">
        <f>IF(E774="","",VLOOKUP(W774,図書名リスト!A:W,20,0))</f>
        <v/>
      </c>
      <c r="R774" s="5" t="str">
        <f>IF(E774="","",VLOOKUP(W774,図書名リスト!A:W,22,0))</f>
        <v/>
      </c>
      <c r="S774" s="27" t="str">
        <f t="shared" si="107"/>
        <v xml:space="preserve"> </v>
      </c>
      <c r="T774" s="27" t="str">
        <f t="shared" si="108"/>
        <v>　</v>
      </c>
      <c r="U774" s="27" t="str">
        <f t="shared" si="109"/>
        <v xml:space="preserve"> </v>
      </c>
      <c r="V774" s="27">
        <f t="shared" si="110"/>
        <v>0</v>
      </c>
      <c r="W774" s="27" t="str">
        <f t="shared" si="111"/>
        <v/>
      </c>
      <c r="Z774" s="1" t="str">
        <f t="shared" si="103"/>
        <v/>
      </c>
      <c r="AA774" s="1" t="str">
        <f t="shared" si="104"/>
        <v/>
      </c>
      <c r="AB774" s="1" t="str">
        <f t="shared" si="105"/>
        <v/>
      </c>
      <c r="AC774" s="1" t="str">
        <f t="shared" si="106"/>
        <v/>
      </c>
    </row>
    <row r="775" spans="2:29" ht="57" customHeight="1" x14ac:dyDescent="0.2">
      <c r="B775" s="31"/>
      <c r="C775" s="7"/>
      <c r="D775" s="7"/>
      <c r="E775" s="32"/>
      <c r="F775" s="33"/>
      <c r="G775" s="31"/>
      <c r="H775" s="6" t="str">
        <f>IF(E775="","",VLOOKUP(E775,各種マスタ!A:C,2,0))</f>
        <v/>
      </c>
      <c r="I775" s="34" t="str">
        <f>IF(E775="","",VLOOKUP(W775,図書名リスト!A:W,5,0))</f>
        <v/>
      </c>
      <c r="J775" s="34" t="str">
        <f>IF(E775="","",VLOOKUP(W775,図書名リスト!A:W,9,0))</f>
        <v/>
      </c>
      <c r="K775" s="34" t="str">
        <f>IF(E775="","",VLOOKUP(W775,図書名リスト!A:W,23,0))</f>
        <v/>
      </c>
      <c r="L775" s="5" t="str">
        <f>IF(E775="","",VLOOKUP(W775,図書名リスト!A:W,11,0))</f>
        <v/>
      </c>
      <c r="M775" s="35" t="str">
        <f>IF(E775="","",VLOOKUP(W775,図書名リスト!A:W,14,0))</f>
        <v/>
      </c>
      <c r="N775" s="36" t="str">
        <f>IF(E775="","",VLOOKUP(W775,図書名リスト!A:W,17,0))</f>
        <v/>
      </c>
      <c r="O775" s="5" t="str">
        <f>IF(E775="","",VLOOKUP(W775,図書名リスト!A:W,21,0))</f>
        <v/>
      </c>
      <c r="P775" s="5" t="str">
        <f>IF(E775="","",VLOOKUP(W775,図書名リスト!A:W,19,0))</f>
        <v/>
      </c>
      <c r="Q775" s="5" t="str">
        <f>IF(E775="","",VLOOKUP(W775,図書名リスト!A:W,20,0))</f>
        <v/>
      </c>
      <c r="R775" s="5" t="str">
        <f>IF(E775="","",VLOOKUP(W775,図書名リスト!A:W,22,0))</f>
        <v/>
      </c>
      <c r="S775" s="27" t="str">
        <f t="shared" si="107"/>
        <v xml:space="preserve"> </v>
      </c>
      <c r="T775" s="27" t="str">
        <f t="shared" si="108"/>
        <v>　</v>
      </c>
      <c r="U775" s="27" t="str">
        <f t="shared" si="109"/>
        <v xml:space="preserve"> </v>
      </c>
      <c r="V775" s="27">
        <f t="shared" si="110"/>
        <v>0</v>
      </c>
      <c r="W775" s="27" t="str">
        <f t="shared" si="111"/>
        <v/>
      </c>
      <c r="Z775" s="1" t="str">
        <f t="shared" si="103"/>
        <v/>
      </c>
      <c r="AA775" s="1" t="str">
        <f t="shared" si="104"/>
        <v/>
      </c>
      <c r="AB775" s="1" t="str">
        <f t="shared" si="105"/>
        <v/>
      </c>
      <c r="AC775" s="1" t="str">
        <f t="shared" si="106"/>
        <v/>
      </c>
    </row>
    <row r="776" spans="2:29" ht="57" customHeight="1" x14ac:dyDescent="0.2">
      <c r="B776" s="31"/>
      <c r="C776" s="7"/>
      <c r="D776" s="7"/>
      <c r="E776" s="32"/>
      <c r="F776" s="33"/>
      <c r="G776" s="31"/>
      <c r="H776" s="6" t="str">
        <f>IF(E776="","",VLOOKUP(E776,各種マスタ!A:C,2,0))</f>
        <v/>
      </c>
      <c r="I776" s="34" t="str">
        <f>IF(E776="","",VLOOKUP(W776,図書名リスト!A:W,5,0))</f>
        <v/>
      </c>
      <c r="J776" s="34" t="str">
        <f>IF(E776="","",VLOOKUP(W776,図書名リスト!A:W,9,0))</f>
        <v/>
      </c>
      <c r="K776" s="34" t="str">
        <f>IF(E776="","",VLOOKUP(W776,図書名リスト!A:W,23,0))</f>
        <v/>
      </c>
      <c r="L776" s="5" t="str">
        <f>IF(E776="","",VLOOKUP(W776,図書名リスト!A:W,11,0))</f>
        <v/>
      </c>
      <c r="M776" s="35" t="str">
        <f>IF(E776="","",VLOOKUP(W776,図書名リスト!A:W,14,0))</f>
        <v/>
      </c>
      <c r="N776" s="36" t="str">
        <f>IF(E776="","",VLOOKUP(W776,図書名リスト!A:W,17,0))</f>
        <v/>
      </c>
      <c r="O776" s="5" t="str">
        <f>IF(E776="","",VLOOKUP(W776,図書名リスト!A:W,21,0))</f>
        <v/>
      </c>
      <c r="P776" s="5" t="str">
        <f>IF(E776="","",VLOOKUP(W776,図書名リスト!A:W,19,0))</f>
        <v/>
      </c>
      <c r="Q776" s="5" t="str">
        <f>IF(E776="","",VLOOKUP(W776,図書名リスト!A:W,20,0))</f>
        <v/>
      </c>
      <c r="R776" s="5" t="str">
        <f>IF(E776="","",VLOOKUP(W776,図書名リスト!A:W,22,0))</f>
        <v/>
      </c>
      <c r="S776" s="27" t="str">
        <f t="shared" si="107"/>
        <v xml:space="preserve"> </v>
      </c>
      <c r="T776" s="27" t="str">
        <f t="shared" si="108"/>
        <v>　</v>
      </c>
      <c r="U776" s="27" t="str">
        <f t="shared" si="109"/>
        <v xml:space="preserve"> </v>
      </c>
      <c r="V776" s="27">
        <f t="shared" si="110"/>
        <v>0</v>
      </c>
      <c r="W776" s="27" t="str">
        <f t="shared" si="111"/>
        <v/>
      </c>
      <c r="Z776" s="1" t="str">
        <f t="shared" si="103"/>
        <v/>
      </c>
      <c r="AA776" s="1" t="str">
        <f t="shared" si="104"/>
        <v/>
      </c>
      <c r="AB776" s="1" t="str">
        <f t="shared" si="105"/>
        <v/>
      </c>
      <c r="AC776" s="1" t="str">
        <f t="shared" si="106"/>
        <v/>
      </c>
    </row>
    <row r="777" spans="2:29" ht="57" customHeight="1" x14ac:dyDescent="0.2">
      <c r="B777" s="31"/>
      <c r="C777" s="7"/>
      <c r="D777" s="7"/>
      <c r="E777" s="32"/>
      <c r="F777" s="33"/>
      <c r="G777" s="31"/>
      <c r="H777" s="6" t="str">
        <f>IF(E777="","",VLOOKUP(E777,各種マスタ!A:C,2,0))</f>
        <v/>
      </c>
      <c r="I777" s="34" t="str">
        <f>IF(E777="","",VLOOKUP(W777,図書名リスト!A:W,5,0))</f>
        <v/>
      </c>
      <c r="J777" s="34" t="str">
        <f>IF(E777="","",VLOOKUP(W777,図書名リスト!A:W,9,0))</f>
        <v/>
      </c>
      <c r="K777" s="34" t="str">
        <f>IF(E777="","",VLOOKUP(W777,図書名リスト!A:W,23,0))</f>
        <v/>
      </c>
      <c r="L777" s="5" t="str">
        <f>IF(E777="","",VLOOKUP(W777,図書名リスト!A:W,11,0))</f>
        <v/>
      </c>
      <c r="M777" s="35" t="str">
        <f>IF(E777="","",VLOOKUP(W777,図書名リスト!A:W,14,0))</f>
        <v/>
      </c>
      <c r="N777" s="36" t="str">
        <f>IF(E777="","",VLOOKUP(W777,図書名リスト!A:W,17,0))</f>
        <v/>
      </c>
      <c r="O777" s="5" t="str">
        <f>IF(E777="","",VLOOKUP(W777,図書名リスト!A:W,21,0))</f>
        <v/>
      </c>
      <c r="P777" s="5" t="str">
        <f>IF(E777="","",VLOOKUP(W777,図書名リスト!A:W,19,0))</f>
        <v/>
      </c>
      <c r="Q777" s="5" t="str">
        <f>IF(E777="","",VLOOKUP(W777,図書名リスト!A:W,20,0))</f>
        <v/>
      </c>
      <c r="R777" s="5" t="str">
        <f>IF(E777="","",VLOOKUP(W777,図書名リスト!A:W,22,0))</f>
        <v/>
      </c>
      <c r="S777" s="27" t="str">
        <f t="shared" si="107"/>
        <v xml:space="preserve"> </v>
      </c>
      <c r="T777" s="27" t="str">
        <f t="shared" si="108"/>
        <v>　</v>
      </c>
      <c r="U777" s="27" t="str">
        <f t="shared" si="109"/>
        <v xml:space="preserve"> </v>
      </c>
      <c r="V777" s="27">
        <f t="shared" si="110"/>
        <v>0</v>
      </c>
      <c r="W777" s="27" t="str">
        <f t="shared" si="111"/>
        <v/>
      </c>
      <c r="Z777" s="1" t="str">
        <f t="shared" si="103"/>
        <v/>
      </c>
      <c r="AA777" s="1" t="str">
        <f t="shared" si="104"/>
        <v/>
      </c>
      <c r="AB777" s="1" t="str">
        <f t="shared" si="105"/>
        <v/>
      </c>
      <c r="AC777" s="1" t="str">
        <f t="shared" si="106"/>
        <v/>
      </c>
    </row>
    <row r="778" spans="2:29" ht="57" customHeight="1" x14ac:dyDescent="0.2">
      <c r="B778" s="31"/>
      <c r="C778" s="7"/>
      <c r="D778" s="7"/>
      <c r="E778" s="32"/>
      <c r="F778" s="33"/>
      <c r="G778" s="31"/>
      <c r="H778" s="6" t="str">
        <f>IF(E778="","",VLOOKUP(E778,各種マスタ!A:C,2,0))</f>
        <v/>
      </c>
      <c r="I778" s="34" t="str">
        <f>IF(E778="","",VLOOKUP(W778,図書名リスト!A:W,5,0))</f>
        <v/>
      </c>
      <c r="J778" s="34" t="str">
        <f>IF(E778="","",VLOOKUP(W778,図書名リスト!A:W,9,0))</f>
        <v/>
      </c>
      <c r="K778" s="34" t="str">
        <f>IF(E778="","",VLOOKUP(W778,図書名リスト!A:W,23,0))</f>
        <v/>
      </c>
      <c r="L778" s="5" t="str">
        <f>IF(E778="","",VLOOKUP(W778,図書名リスト!A:W,11,0))</f>
        <v/>
      </c>
      <c r="M778" s="35" t="str">
        <f>IF(E778="","",VLOOKUP(W778,図書名リスト!A:W,14,0))</f>
        <v/>
      </c>
      <c r="N778" s="36" t="str">
        <f>IF(E778="","",VLOOKUP(W778,図書名リスト!A:W,17,0))</f>
        <v/>
      </c>
      <c r="O778" s="5" t="str">
        <f>IF(E778="","",VLOOKUP(W778,図書名リスト!A:W,21,0))</f>
        <v/>
      </c>
      <c r="P778" s="5" t="str">
        <f>IF(E778="","",VLOOKUP(W778,図書名リスト!A:W,19,0))</f>
        <v/>
      </c>
      <c r="Q778" s="5" t="str">
        <f>IF(E778="","",VLOOKUP(W778,図書名リスト!A:W,20,0))</f>
        <v/>
      </c>
      <c r="R778" s="5" t="str">
        <f>IF(E778="","",VLOOKUP(W778,図書名リスト!A:W,22,0))</f>
        <v/>
      </c>
      <c r="S778" s="27" t="str">
        <f t="shared" si="107"/>
        <v xml:space="preserve"> </v>
      </c>
      <c r="T778" s="27" t="str">
        <f t="shared" si="108"/>
        <v>　</v>
      </c>
      <c r="U778" s="27" t="str">
        <f t="shared" si="109"/>
        <v xml:space="preserve"> </v>
      </c>
      <c r="V778" s="27">
        <f t="shared" si="110"/>
        <v>0</v>
      </c>
      <c r="W778" s="27" t="str">
        <f t="shared" si="111"/>
        <v/>
      </c>
      <c r="Z778" s="1" t="str">
        <f t="shared" si="103"/>
        <v/>
      </c>
      <c r="AA778" s="1" t="str">
        <f t="shared" si="104"/>
        <v/>
      </c>
      <c r="AB778" s="1" t="str">
        <f t="shared" si="105"/>
        <v/>
      </c>
      <c r="AC778" s="1" t="str">
        <f t="shared" si="106"/>
        <v/>
      </c>
    </row>
    <row r="779" spans="2:29" ht="57" customHeight="1" x14ac:dyDescent="0.2">
      <c r="B779" s="31"/>
      <c r="C779" s="7"/>
      <c r="D779" s="7"/>
      <c r="E779" s="32"/>
      <c r="F779" s="33"/>
      <c r="G779" s="31"/>
      <c r="H779" s="6" t="str">
        <f>IF(E779="","",VLOOKUP(E779,各種マスタ!A:C,2,0))</f>
        <v/>
      </c>
      <c r="I779" s="34" t="str">
        <f>IF(E779="","",VLOOKUP(W779,図書名リスト!A:W,5,0))</f>
        <v/>
      </c>
      <c r="J779" s="34" t="str">
        <f>IF(E779="","",VLOOKUP(W779,図書名リスト!A:W,9,0))</f>
        <v/>
      </c>
      <c r="K779" s="34" t="str">
        <f>IF(E779="","",VLOOKUP(W779,図書名リスト!A:W,23,0))</f>
        <v/>
      </c>
      <c r="L779" s="5" t="str">
        <f>IF(E779="","",VLOOKUP(W779,図書名リスト!A:W,11,0))</f>
        <v/>
      </c>
      <c r="M779" s="35" t="str">
        <f>IF(E779="","",VLOOKUP(W779,図書名リスト!A:W,14,0))</f>
        <v/>
      </c>
      <c r="N779" s="36" t="str">
        <f>IF(E779="","",VLOOKUP(W779,図書名リスト!A:W,17,0))</f>
        <v/>
      </c>
      <c r="O779" s="5" t="str">
        <f>IF(E779="","",VLOOKUP(W779,図書名リスト!A:W,21,0))</f>
        <v/>
      </c>
      <c r="P779" s="5" t="str">
        <f>IF(E779="","",VLOOKUP(W779,図書名リスト!A:W,19,0))</f>
        <v/>
      </c>
      <c r="Q779" s="5" t="str">
        <f>IF(E779="","",VLOOKUP(W779,図書名リスト!A:W,20,0))</f>
        <v/>
      </c>
      <c r="R779" s="5" t="str">
        <f>IF(E779="","",VLOOKUP(W779,図書名リスト!A:W,22,0))</f>
        <v/>
      </c>
      <c r="S779" s="27" t="str">
        <f t="shared" si="107"/>
        <v xml:space="preserve"> </v>
      </c>
      <c r="T779" s="27" t="str">
        <f t="shared" si="108"/>
        <v>　</v>
      </c>
      <c r="U779" s="27" t="str">
        <f t="shared" si="109"/>
        <v xml:space="preserve"> </v>
      </c>
      <c r="V779" s="27">
        <f t="shared" si="110"/>
        <v>0</v>
      </c>
      <c r="W779" s="27" t="str">
        <f t="shared" si="111"/>
        <v/>
      </c>
      <c r="Z779" s="1" t="str">
        <f t="shared" si="103"/>
        <v/>
      </c>
      <c r="AA779" s="1" t="str">
        <f t="shared" si="104"/>
        <v/>
      </c>
      <c r="AB779" s="1" t="str">
        <f t="shared" si="105"/>
        <v/>
      </c>
      <c r="AC779" s="1" t="str">
        <f t="shared" si="106"/>
        <v/>
      </c>
    </row>
    <row r="780" spans="2:29" ht="57" customHeight="1" x14ac:dyDescent="0.2">
      <c r="B780" s="31"/>
      <c r="C780" s="7"/>
      <c r="D780" s="7"/>
      <c r="E780" s="32"/>
      <c r="F780" s="33"/>
      <c r="G780" s="31"/>
      <c r="H780" s="6" t="str">
        <f>IF(E780="","",VLOOKUP(E780,各種マスタ!A:C,2,0))</f>
        <v/>
      </c>
      <c r="I780" s="34" t="str">
        <f>IF(E780="","",VLOOKUP(W780,図書名リスト!A:W,5,0))</f>
        <v/>
      </c>
      <c r="J780" s="34" t="str">
        <f>IF(E780="","",VLOOKUP(W780,図書名リスト!A:W,9,0))</f>
        <v/>
      </c>
      <c r="K780" s="34" t="str">
        <f>IF(E780="","",VLOOKUP(W780,図書名リスト!A:W,23,0))</f>
        <v/>
      </c>
      <c r="L780" s="5" t="str">
        <f>IF(E780="","",VLOOKUP(W780,図書名リスト!A:W,11,0))</f>
        <v/>
      </c>
      <c r="M780" s="35" t="str">
        <f>IF(E780="","",VLOOKUP(W780,図書名リスト!A:W,14,0))</f>
        <v/>
      </c>
      <c r="N780" s="36" t="str">
        <f>IF(E780="","",VLOOKUP(W780,図書名リスト!A:W,17,0))</f>
        <v/>
      </c>
      <c r="O780" s="5" t="str">
        <f>IF(E780="","",VLOOKUP(W780,図書名リスト!A:W,21,0))</f>
        <v/>
      </c>
      <c r="P780" s="5" t="str">
        <f>IF(E780="","",VLOOKUP(W780,図書名リスト!A:W,19,0))</f>
        <v/>
      </c>
      <c r="Q780" s="5" t="str">
        <f>IF(E780="","",VLOOKUP(W780,図書名リスト!A:W,20,0))</f>
        <v/>
      </c>
      <c r="R780" s="5" t="str">
        <f>IF(E780="","",VLOOKUP(W780,図書名リスト!A:W,22,0))</f>
        <v/>
      </c>
      <c r="S780" s="27" t="str">
        <f t="shared" si="107"/>
        <v xml:space="preserve"> </v>
      </c>
      <c r="T780" s="27" t="str">
        <f t="shared" si="108"/>
        <v>　</v>
      </c>
      <c r="U780" s="27" t="str">
        <f t="shared" si="109"/>
        <v xml:space="preserve"> </v>
      </c>
      <c r="V780" s="27">
        <f t="shared" si="110"/>
        <v>0</v>
      </c>
      <c r="W780" s="27" t="str">
        <f t="shared" si="111"/>
        <v/>
      </c>
      <c r="Z780" s="1" t="str">
        <f t="shared" si="103"/>
        <v/>
      </c>
      <c r="AA780" s="1" t="str">
        <f t="shared" si="104"/>
        <v/>
      </c>
      <c r="AB780" s="1" t="str">
        <f t="shared" si="105"/>
        <v/>
      </c>
      <c r="AC780" s="1" t="str">
        <f t="shared" si="106"/>
        <v/>
      </c>
    </row>
    <row r="781" spans="2:29" ht="57" customHeight="1" x14ac:dyDescent="0.2">
      <c r="B781" s="31"/>
      <c r="C781" s="7"/>
      <c r="D781" s="7"/>
      <c r="E781" s="32"/>
      <c r="F781" s="33"/>
      <c r="G781" s="31"/>
      <c r="H781" s="6" t="str">
        <f>IF(E781="","",VLOOKUP(E781,各種マスタ!A:C,2,0))</f>
        <v/>
      </c>
      <c r="I781" s="34" t="str">
        <f>IF(E781="","",VLOOKUP(W781,図書名リスト!A:W,5,0))</f>
        <v/>
      </c>
      <c r="J781" s="34" t="str">
        <f>IF(E781="","",VLOOKUP(W781,図書名リスト!A:W,9,0))</f>
        <v/>
      </c>
      <c r="K781" s="34" t="str">
        <f>IF(E781="","",VLOOKUP(W781,図書名リスト!A:W,23,0))</f>
        <v/>
      </c>
      <c r="L781" s="5" t="str">
        <f>IF(E781="","",VLOOKUP(W781,図書名リスト!A:W,11,0))</f>
        <v/>
      </c>
      <c r="M781" s="35" t="str">
        <f>IF(E781="","",VLOOKUP(W781,図書名リスト!A:W,14,0))</f>
        <v/>
      </c>
      <c r="N781" s="36" t="str">
        <f>IF(E781="","",VLOOKUP(W781,図書名リスト!A:W,17,0))</f>
        <v/>
      </c>
      <c r="O781" s="5" t="str">
        <f>IF(E781="","",VLOOKUP(W781,図書名リスト!A:W,21,0))</f>
        <v/>
      </c>
      <c r="P781" s="5" t="str">
        <f>IF(E781="","",VLOOKUP(W781,図書名リスト!A:W,19,0))</f>
        <v/>
      </c>
      <c r="Q781" s="5" t="str">
        <f>IF(E781="","",VLOOKUP(W781,図書名リスト!A:W,20,0))</f>
        <v/>
      </c>
      <c r="R781" s="5" t="str">
        <f>IF(E781="","",VLOOKUP(W781,図書名リスト!A:W,22,0))</f>
        <v/>
      </c>
      <c r="S781" s="27" t="str">
        <f t="shared" si="107"/>
        <v xml:space="preserve"> </v>
      </c>
      <c r="T781" s="27" t="str">
        <f t="shared" si="108"/>
        <v>　</v>
      </c>
      <c r="U781" s="27" t="str">
        <f t="shared" si="109"/>
        <v xml:space="preserve"> </v>
      </c>
      <c r="V781" s="27">
        <f t="shared" si="110"/>
        <v>0</v>
      </c>
      <c r="W781" s="27" t="str">
        <f t="shared" si="111"/>
        <v/>
      </c>
      <c r="Z781" s="1" t="str">
        <f t="shared" ref="Z781:Z844" si="112">IF($E781="","",VLOOKUP($W781,図書リスト,47,0))</f>
        <v/>
      </c>
      <c r="AA781" s="1" t="str">
        <f t="shared" ref="AA781:AA844" si="113">IF($E781="","",VLOOKUP($W781,図書リスト,48,0))</f>
        <v/>
      </c>
      <c r="AB781" s="1" t="str">
        <f t="shared" ref="AB781:AB844" si="114">IF($E781="","",VLOOKUP($W781,図書リスト,49,0))</f>
        <v/>
      </c>
      <c r="AC781" s="1" t="str">
        <f t="shared" ref="AC781:AC844" si="115">IF($E781="","",VLOOKUP($W781,図書リスト,50,0))</f>
        <v/>
      </c>
    </row>
    <row r="782" spans="2:29" ht="57" customHeight="1" x14ac:dyDescent="0.2">
      <c r="B782" s="31"/>
      <c r="C782" s="7"/>
      <c r="D782" s="7"/>
      <c r="E782" s="32"/>
      <c r="F782" s="33"/>
      <c r="G782" s="31"/>
      <c r="H782" s="6" t="str">
        <f>IF(E782="","",VLOOKUP(E782,各種マスタ!A:C,2,0))</f>
        <v/>
      </c>
      <c r="I782" s="34" t="str">
        <f>IF(E782="","",VLOOKUP(W782,図書名リスト!A:W,5,0))</f>
        <v/>
      </c>
      <c r="J782" s="34" t="str">
        <f>IF(E782="","",VLOOKUP(W782,図書名リスト!A:W,9,0))</f>
        <v/>
      </c>
      <c r="K782" s="34" t="str">
        <f>IF(E782="","",VLOOKUP(W782,図書名リスト!A:W,23,0))</f>
        <v/>
      </c>
      <c r="L782" s="5" t="str">
        <f>IF(E782="","",VLOOKUP(W782,図書名リスト!A:W,11,0))</f>
        <v/>
      </c>
      <c r="M782" s="35" t="str">
        <f>IF(E782="","",VLOOKUP(W782,図書名リスト!A:W,14,0))</f>
        <v/>
      </c>
      <c r="N782" s="36" t="str">
        <f>IF(E782="","",VLOOKUP(W782,図書名リスト!A:W,17,0))</f>
        <v/>
      </c>
      <c r="O782" s="5" t="str">
        <f>IF(E782="","",VLOOKUP(W782,図書名リスト!A:W,21,0))</f>
        <v/>
      </c>
      <c r="P782" s="5" t="str">
        <f>IF(E782="","",VLOOKUP(W782,図書名リスト!A:W,19,0))</f>
        <v/>
      </c>
      <c r="Q782" s="5" t="str">
        <f>IF(E782="","",VLOOKUP(W782,図書名リスト!A:W,20,0))</f>
        <v/>
      </c>
      <c r="R782" s="5" t="str">
        <f>IF(E782="","",VLOOKUP(W782,図書名リスト!A:W,22,0))</f>
        <v/>
      </c>
      <c r="S782" s="27" t="str">
        <f t="shared" si="107"/>
        <v xml:space="preserve"> </v>
      </c>
      <c r="T782" s="27" t="str">
        <f t="shared" si="108"/>
        <v>　</v>
      </c>
      <c r="U782" s="27" t="str">
        <f t="shared" si="109"/>
        <v xml:space="preserve"> </v>
      </c>
      <c r="V782" s="27">
        <f t="shared" si="110"/>
        <v>0</v>
      </c>
      <c r="W782" s="27" t="str">
        <f t="shared" si="111"/>
        <v/>
      </c>
      <c r="Z782" s="1" t="str">
        <f t="shared" si="112"/>
        <v/>
      </c>
      <c r="AA782" s="1" t="str">
        <f t="shared" si="113"/>
        <v/>
      </c>
      <c r="AB782" s="1" t="str">
        <f t="shared" si="114"/>
        <v/>
      </c>
      <c r="AC782" s="1" t="str">
        <f t="shared" si="115"/>
        <v/>
      </c>
    </row>
    <row r="783" spans="2:29" ht="57" customHeight="1" x14ac:dyDescent="0.2">
      <c r="B783" s="31"/>
      <c r="C783" s="7"/>
      <c r="D783" s="7"/>
      <c r="E783" s="32"/>
      <c r="F783" s="33"/>
      <c r="G783" s="31"/>
      <c r="H783" s="6" t="str">
        <f>IF(E783="","",VLOOKUP(E783,各種マスタ!A:C,2,0))</f>
        <v/>
      </c>
      <c r="I783" s="34" t="str">
        <f>IF(E783="","",VLOOKUP(W783,図書名リスト!A:W,5,0))</f>
        <v/>
      </c>
      <c r="J783" s="34" t="str">
        <f>IF(E783="","",VLOOKUP(W783,図書名リスト!A:W,9,0))</f>
        <v/>
      </c>
      <c r="K783" s="34" t="str">
        <f>IF(E783="","",VLOOKUP(W783,図書名リスト!A:W,23,0))</f>
        <v/>
      </c>
      <c r="L783" s="5" t="str">
        <f>IF(E783="","",VLOOKUP(W783,図書名リスト!A:W,11,0))</f>
        <v/>
      </c>
      <c r="M783" s="35" t="str">
        <f>IF(E783="","",VLOOKUP(W783,図書名リスト!A:W,14,0))</f>
        <v/>
      </c>
      <c r="N783" s="36" t="str">
        <f>IF(E783="","",VLOOKUP(W783,図書名リスト!A:W,17,0))</f>
        <v/>
      </c>
      <c r="O783" s="5" t="str">
        <f>IF(E783="","",VLOOKUP(W783,図書名リスト!A:W,21,0))</f>
        <v/>
      </c>
      <c r="P783" s="5" t="str">
        <f>IF(E783="","",VLOOKUP(W783,図書名リスト!A:W,19,0))</f>
        <v/>
      </c>
      <c r="Q783" s="5" t="str">
        <f>IF(E783="","",VLOOKUP(W783,図書名リスト!A:W,20,0))</f>
        <v/>
      </c>
      <c r="R783" s="5" t="str">
        <f>IF(E783="","",VLOOKUP(W783,図書名リスト!A:W,22,0))</f>
        <v/>
      </c>
      <c r="S783" s="27" t="str">
        <f t="shared" ref="S783:S846" si="116">IF($B783=0," ",$L$2)</f>
        <v xml:space="preserve"> </v>
      </c>
      <c r="T783" s="27" t="str">
        <f t="shared" ref="T783:T846" si="117">IF($B783=0,"　",$O$2)</f>
        <v>　</v>
      </c>
      <c r="U783" s="27" t="str">
        <f t="shared" ref="U783:U846" si="118">IF($B783=0," ",VLOOKUP(S783,都道府県マスタ,3,0))</f>
        <v xml:space="preserve"> </v>
      </c>
      <c r="V783" s="27">
        <f t="shared" ref="V783:V846" si="119">B783</f>
        <v>0</v>
      </c>
      <c r="W783" s="27" t="str">
        <f t="shared" ref="W783:W846" si="120">IF(E783&amp;F783="","",CONCATENATE(E783,F783))</f>
        <v/>
      </c>
      <c r="Z783" s="1" t="str">
        <f t="shared" si="112"/>
        <v/>
      </c>
      <c r="AA783" s="1" t="str">
        <f t="shared" si="113"/>
        <v/>
      </c>
      <c r="AB783" s="1" t="str">
        <f t="shared" si="114"/>
        <v/>
      </c>
      <c r="AC783" s="1" t="str">
        <f t="shared" si="115"/>
        <v/>
      </c>
    </row>
    <row r="784" spans="2:29" ht="57" customHeight="1" x14ac:dyDescent="0.2">
      <c r="B784" s="31"/>
      <c r="C784" s="7"/>
      <c r="D784" s="7"/>
      <c r="E784" s="32"/>
      <c r="F784" s="33"/>
      <c r="G784" s="31"/>
      <c r="H784" s="6" t="str">
        <f>IF(E784="","",VLOOKUP(E784,各種マスタ!A:C,2,0))</f>
        <v/>
      </c>
      <c r="I784" s="34" t="str">
        <f>IF(E784="","",VLOOKUP(W784,図書名リスト!A:W,5,0))</f>
        <v/>
      </c>
      <c r="J784" s="34" t="str">
        <f>IF(E784="","",VLOOKUP(W784,図書名リスト!A:W,9,0))</f>
        <v/>
      </c>
      <c r="K784" s="34" t="str">
        <f>IF(E784="","",VLOOKUP(W784,図書名リスト!A:W,23,0))</f>
        <v/>
      </c>
      <c r="L784" s="5" t="str">
        <f>IF(E784="","",VLOOKUP(W784,図書名リスト!A:W,11,0))</f>
        <v/>
      </c>
      <c r="M784" s="35" t="str">
        <f>IF(E784="","",VLOOKUP(W784,図書名リスト!A:W,14,0))</f>
        <v/>
      </c>
      <c r="N784" s="36" t="str">
        <f>IF(E784="","",VLOOKUP(W784,図書名リスト!A:W,17,0))</f>
        <v/>
      </c>
      <c r="O784" s="5" t="str">
        <f>IF(E784="","",VLOOKUP(W784,図書名リスト!A:W,21,0))</f>
        <v/>
      </c>
      <c r="P784" s="5" t="str">
        <f>IF(E784="","",VLOOKUP(W784,図書名リスト!A:W,19,0))</f>
        <v/>
      </c>
      <c r="Q784" s="5" t="str">
        <f>IF(E784="","",VLOOKUP(W784,図書名リスト!A:W,20,0))</f>
        <v/>
      </c>
      <c r="R784" s="5" t="str">
        <f>IF(E784="","",VLOOKUP(W784,図書名リスト!A:W,22,0))</f>
        <v/>
      </c>
      <c r="S784" s="27" t="str">
        <f t="shared" si="116"/>
        <v xml:space="preserve"> </v>
      </c>
      <c r="T784" s="27" t="str">
        <f t="shared" si="117"/>
        <v>　</v>
      </c>
      <c r="U784" s="27" t="str">
        <f t="shared" si="118"/>
        <v xml:space="preserve"> </v>
      </c>
      <c r="V784" s="27">
        <f t="shared" si="119"/>
        <v>0</v>
      </c>
      <c r="W784" s="27" t="str">
        <f t="shared" si="120"/>
        <v/>
      </c>
      <c r="Z784" s="1" t="str">
        <f t="shared" si="112"/>
        <v/>
      </c>
      <c r="AA784" s="1" t="str">
        <f t="shared" si="113"/>
        <v/>
      </c>
      <c r="AB784" s="1" t="str">
        <f t="shared" si="114"/>
        <v/>
      </c>
      <c r="AC784" s="1" t="str">
        <f t="shared" si="115"/>
        <v/>
      </c>
    </row>
    <row r="785" spans="2:29" ht="57" customHeight="1" x14ac:dyDescent="0.2">
      <c r="B785" s="31"/>
      <c r="C785" s="7"/>
      <c r="D785" s="7"/>
      <c r="E785" s="32"/>
      <c r="F785" s="33"/>
      <c r="G785" s="31"/>
      <c r="H785" s="6" t="str">
        <f>IF(E785="","",VLOOKUP(E785,各種マスタ!A:C,2,0))</f>
        <v/>
      </c>
      <c r="I785" s="34" t="str">
        <f>IF(E785="","",VLOOKUP(W785,図書名リスト!A:W,5,0))</f>
        <v/>
      </c>
      <c r="J785" s="34" t="str">
        <f>IF(E785="","",VLOOKUP(W785,図書名リスト!A:W,9,0))</f>
        <v/>
      </c>
      <c r="K785" s="34" t="str">
        <f>IF(E785="","",VLOOKUP(W785,図書名リスト!A:W,23,0))</f>
        <v/>
      </c>
      <c r="L785" s="5" t="str">
        <f>IF(E785="","",VLOOKUP(W785,図書名リスト!A:W,11,0))</f>
        <v/>
      </c>
      <c r="M785" s="35" t="str">
        <f>IF(E785="","",VLOOKUP(W785,図書名リスト!A:W,14,0))</f>
        <v/>
      </c>
      <c r="N785" s="36" t="str">
        <f>IF(E785="","",VLOOKUP(W785,図書名リスト!A:W,17,0))</f>
        <v/>
      </c>
      <c r="O785" s="5" t="str">
        <f>IF(E785="","",VLOOKUP(W785,図書名リスト!A:W,21,0))</f>
        <v/>
      </c>
      <c r="P785" s="5" t="str">
        <f>IF(E785="","",VLOOKUP(W785,図書名リスト!A:W,19,0))</f>
        <v/>
      </c>
      <c r="Q785" s="5" t="str">
        <f>IF(E785="","",VLOOKUP(W785,図書名リスト!A:W,20,0))</f>
        <v/>
      </c>
      <c r="R785" s="5" t="str">
        <f>IF(E785="","",VLOOKUP(W785,図書名リスト!A:W,22,0))</f>
        <v/>
      </c>
      <c r="S785" s="27" t="str">
        <f t="shared" si="116"/>
        <v xml:space="preserve"> </v>
      </c>
      <c r="T785" s="27" t="str">
        <f t="shared" si="117"/>
        <v>　</v>
      </c>
      <c r="U785" s="27" t="str">
        <f t="shared" si="118"/>
        <v xml:space="preserve"> </v>
      </c>
      <c r="V785" s="27">
        <f t="shared" si="119"/>
        <v>0</v>
      </c>
      <c r="W785" s="27" t="str">
        <f t="shared" si="120"/>
        <v/>
      </c>
      <c r="Z785" s="1" t="str">
        <f t="shared" si="112"/>
        <v/>
      </c>
      <c r="AA785" s="1" t="str">
        <f t="shared" si="113"/>
        <v/>
      </c>
      <c r="AB785" s="1" t="str">
        <f t="shared" si="114"/>
        <v/>
      </c>
      <c r="AC785" s="1" t="str">
        <f t="shared" si="115"/>
        <v/>
      </c>
    </row>
    <row r="786" spans="2:29" ht="57" customHeight="1" x14ac:dyDescent="0.2">
      <c r="B786" s="31"/>
      <c r="C786" s="7"/>
      <c r="D786" s="7"/>
      <c r="E786" s="32"/>
      <c r="F786" s="33"/>
      <c r="G786" s="31"/>
      <c r="H786" s="6" t="str">
        <f>IF(E786="","",VLOOKUP(E786,各種マスタ!A:C,2,0))</f>
        <v/>
      </c>
      <c r="I786" s="34" t="str">
        <f>IF(E786="","",VLOOKUP(W786,図書名リスト!A:W,5,0))</f>
        <v/>
      </c>
      <c r="J786" s="34" t="str">
        <f>IF(E786="","",VLOOKUP(W786,図書名リスト!A:W,9,0))</f>
        <v/>
      </c>
      <c r="K786" s="34" t="str">
        <f>IF(E786="","",VLOOKUP(W786,図書名リスト!A:W,23,0))</f>
        <v/>
      </c>
      <c r="L786" s="5" t="str">
        <f>IF(E786="","",VLOOKUP(W786,図書名リスト!A:W,11,0))</f>
        <v/>
      </c>
      <c r="M786" s="35" t="str">
        <f>IF(E786="","",VLOOKUP(W786,図書名リスト!A:W,14,0))</f>
        <v/>
      </c>
      <c r="N786" s="36" t="str">
        <f>IF(E786="","",VLOOKUP(W786,図書名リスト!A:W,17,0))</f>
        <v/>
      </c>
      <c r="O786" s="5" t="str">
        <f>IF(E786="","",VLOOKUP(W786,図書名リスト!A:W,21,0))</f>
        <v/>
      </c>
      <c r="P786" s="5" t="str">
        <f>IF(E786="","",VLOOKUP(W786,図書名リスト!A:W,19,0))</f>
        <v/>
      </c>
      <c r="Q786" s="5" t="str">
        <f>IF(E786="","",VLOOKUP(W786,図書名リスト!A:W,20,0))</f>
        <v/>
      </c>
      <c r="R786" s="5" t="str">
        <f>IF(E786="","",VLOOKUP(W786,図書名リスト!A:W,22,0))</f>
        <v/>
      </c>
      <c r="S786" s="27" t="str">
        <f t="shared" si="116"/>
        <v xml:space="preserve"> </v>
      </c>
      <c r="T786" s="27" t="str">
        <f t="shared" si="117"/>
        <v>　</v>
      </c>
      <c r="U786" s="27" t="str">
        <f t="shared" si="118"/>
        <v xml:space="preserve"> </v>
      </c>
      <c r="V786" s="27">
        <f t="shared" si="119"/>
        <v>0</v>
      </c>
      <c r="W786" s="27" t="str">
        <f t="shared" si="120"/>
        <v/>
      </c>
      <c r="Z786" s="1" t="str">
        <f t="shared" si="112"/>
        <v/>
      </c>
      <c r="AA786" s="1" t="str">
        <f t="shared" si="113"/>
        <v/>
      </c>
      <c r="AB786" s="1" t="str">
        <f t="shared" si="114"/>
        <v/>
      </c>
      <c r="AC786" s="1" t="str">
        <f t="shared" si="115"/>
        <v/>
      </c>
    </row>
    <row r="787" spans="2:29" ht="57" customHeight="1" x14ac:dyDescent="0.2">
      <c r="B787" s="31"/>
      <c r="C787" s="7"/>
      <c r="D787" s="7"/>
      <c r="E787" s="32"/>
      <c r="F787" s="33"/>
      <c r="G787" s="31"/>
      <c r="H787" s="6" t="str">
        <f>IF(E787="","",VLOOKUP(E787,各種マスタ!A:C,2,0))</f>
        <v/>
      </c>
      <c r="I787" s="34" t="str">
        <f>IF(E787="","",VLOOKUP(W787,図書名リスト!A:W,5,0))</f>
        <v/>
      </c>
      <c r="J787" s="34" t="str">
        <f>IF(E787="","",VLOOKUP(W787,図書名リスト!A:W,9,0))</f>
        <v/>
      </c>
      <c r="K787" s="34" t="str">
        <f>IF(E787="","",VLOOKUP(W787,図書名リスト!A:W,23,0))</f>
        <v/>
      </c>
      <c r="L787" s="5" t="str">
        <f>IF(E787="","",VLOOKUP(W787,図書名リスト!A:W,11,0))</f>
        <v/>
      </c>
      <c r="M787" s="35" t="str">
        <f>IF(E787="","",VLOOKUP(W787,図書名リスト!A:W,14,0))</f>
        <v/>
      </c>
      <c r="N787" s="36" t="str">
        <f>IF(E787="","",VLOOKUP(W787,図書名リスト!A:W,17,0))</f>
        <v/>
      </c>
      <c r="O787" s="5" t="str">
        <f>IF(E787="","",VLOOKUP(W787,図書名リスト!A:W,21,0))</f>
        <v/>
      </c>
      <c r="P787" s="5" t="str">
        <f>IF(E787="","",VLOOKUP(W787,図書名リスト!A:W,19,0))</f>
        <v/>
      </c>
      <c r="Q787" s="5" t="str">
        <f>IF(E787="","",VLOOKUP(W787,図書名リスト!A:W,20,0))</f>
        <v/>
      </c>
      <c r="R787" s="5" t="str">
        <f>IF(E787="","",VLOOKUP(W787,図書名リスト!A:W,22,0))</f>
        <v/>
      </c>
      <c r="S787" s="27" t="str">
        <f t="shared" si="116"/>
        <v xml:space="preserve"> </v>
      </c>
      <c r="T787" s="27" t="str">
        <f t="shared" si="117"/>
        <v>　</v>
      </c>
      <c r="U787" s="27" t="str">
        <f t="shared" si="118"/>
        <v xml:space="preserve"> </v>
      </c>
      <c r="V787" s="27">
        <f t="shared" si="119"/>
        <v>0</v>
      </c>
      <c r="W787" s="27" t="str">
        <f t="shared" si="120"/>
        <v/>
      </c>
      <c r="Z787" s="1" t="str">
        <f t="shared" si="112"/>
        <v/>
      </c>
      <c r="AA787" s="1" t="str">
        <f t="shared" si="113"/>
        <v/>
      </c>
      <c r="AB787" s="1" t="str">
        <f t="shared" si="114"/>
        <v/>
      </c>
      <c r="AC787" s="1" t="str">
        <f t="shared" si="115"/>
        <v/>
      </c>
    </row>
    <row r="788" spans="2:29" ht="57" customHeight="1" x14ac:dyDescent="0.2">
      <c r="B788" s="31"/>
      <c r="C788" s="7"/>
      <c r="D788" s="7"/>
      <c r="E788" s="32"/>
      <c r="F788" s="33"/>
      <c r="G788" s="31"/>
      <c r="H788" s="6" t="str">
        <f>IF(E788="","",VLOOKUP(E788,各種マスタ!A:C,2,0))</f>
        <v/>
      </c>
      <c r="I788" s="34" t="str">
        <f>IF(E788="","",VLOOKUP(W788,図書名リスト!A:W,5,0))</f>
        <v/>
      </c>
      <c r="J788" s="34" t="str">
        <f>IF(E788="","",VLOOKUP(W788,図書名リスト!A:W,9,0))</f>
        <v/>
      </c>
      <c r="K788" s="34" t="str">
        <f>IF(E788="","",VLOOKUP(W788,図書名リスト!A:W,23,0))</f>
        <v/>
      </c>
      <c r="L788" s="5" t="str">
        <f>IF(E788="","",VLOOKUP(W788,図書名リスト!A:W,11,0))</f>
        <v/>
      </c>
      <c r="M788" s="35" t="str">
        <f>IF(E788="","",VLOOKUP(W788,図書名リスト!A:W,14,0))</f>
        <v/>
      </c>
      <c r="N788" s="36" t="str">
        <f>IF(E788="","",VLOOKUP(W788,図書名リスト!A:W,17,0))</f>
        <v/>
      </c>
      <c r="O788" s="5" t="str">
        <f>IF(E788="","",VLOOKUP(W788,図書名リスト!A:W,21,0))</f>
        <v/>
      </c>
      <c r="P788" s="5" t="str">
        <f>IF(E788="","",VLOOKUP(W788,図書名リスト!A:W,19,0))</f>
        <v/>
      </c>
      <c r="Q788" s="5" t="str">
        <f>IF(E788="","",VLOOKUP(W788,図書名リスト!A:W,20,0))</f>
        <v/>
      </c>
      <c r="R788" s="5" t="str">
        <f>IF(E788="","",VLOOKUP(W788,図書名リスト!A:W,22,0))</f>
        <v/>
      </c>
      <c r="S788" s="27" t="str">
        <f t="shared" si="116"/>
        <v xml:space="preserve"> </v>
      </c>
      <c r="T788" s="27" t="str">
        <f t="shared" si="117"/>
        <v>　</v>
      </c>
      <c r="U788" s="27" t="str">
        <f t="shared" si="118"/>
        <v xml:space="preserve"> </v>
      </c>
      <c r="V788" s="27">
        <f t="shared" si="119"/>
        <v>0</v>
      </c>
      <c r="W788" s="27" t="str">
        <f t="shared" si="120"/>
        <v/>
      </c>
      <c r="Z788" s="1" t="str">
        <f t="shared" si="112"/>
        <v/>
      </c>
      <c r="AA788" s="1" t="str">
        <f t="shared" si="113"/>
        <v/>
      </c>
      <c r="AB788" s="1" t="str">
        <f t="shared" si="114"/>
        <v/>
      </c>
      <c r="AC788" s="1" t="str">
        <f t="shared" si="115"/>
        <v/>
      </c>
    </row>
    <row r="789" spans="2:29" ht="57" customHeight="1" x14ac:dyDescent="0.2">
      <c r="B789" s="31"/>
      <c r="C789" s="7"/>
      <c r="D789" s="7"/>
      <c r="E789" s="32"/>
      <c r="F789" s="33"/>
      <c r="G789" s="31"/>
      <c r="H789" s="6" t="str">
        <f>IF(E789="","",VLOOKUP(E789,各種マスタ!A:C,2,0))</f>
        <v/>
      </c>
      <c r="I789" s="34" t="str">
        <f>IF(E789="","",VLOOKUP(W789,図書名リスト!A:W,5,0))</f>
        <v/>
      </c>
      <c r="J789" s="34" t="str">
        <f>IF(E789="","",VLOOKUP(W789,図書名リスト!A:W,9,0))</f>
        <v/>
      </c>
      <c r="K789" s="34" t="str">
        <f>IF(E789="","",VLOOKUP(W789,図書名リスト!A:W,23,0))</f>
        <v/>
      </c>
      <c r="L789" s="5" t="str">
        <f>IF(E789="","",VLOOKUP(W789,図書名リスト!A:W,11,0))</f>
        <v/>
      </c>
      <c r="M789" s="35" t="str">
        <f>IF(E789="","",VLOOKUP(W789,図書名リスト!A:W,14,0))</f>
        <v/>
      </c>
      <c r="N789" s="36" t="str">
        <f>IF(E789="","",VLOOKUP(W789,図書名リスト!A:W,17,0))</f>
        <v/>
      </c>
      <c r="O789" s="5" t="str">
        <f>IF(E789="","",VLOOKUP(W789,図書名リスト!A:W,21,0))</f>
        <v/>
      </c>
      <c r="P789" s="5" t="str">
        <f>IF(E789="","",VLOOKUP(W789,図書名リスト!A:W,19,0))</f>
        <v/>
      </c>
      <c r="Q789" s="5" t="str">
        <f>IF(E789="","",VLOOKUP(W789,図書名リスト!A:W,20,0))</f>
        <v/>
      </c>
      <c r="R789" s="5" t="str">
        <f>IF(E789="","",VLOOKUP(W789,図書名リスト!A:W,22,0))</f>
        <v/>
      </c>
      <c r="S789" s="27" t="str">
        <f t="shared" si="116"/>
        <v xml:space="preserve"> </v>
      </c>
      <c r="T789" s="27" t="str">
        <f t="shared" si="117"/>
        <v>　</v>
      </c>
      <c r="U789" s="27" t="str">
        <f t="shared" si="118"/>
        <v xml:space="preserve"> </v>
      </c>
      <c r="V789" s="27">
        <f t="shared" si="119"/>
        <v>0</v>
      </c>
      <c r="W789" s="27" t="str">
        <f t="shared" si="120"/>
        <v/>
      </c>
      <c r="Z789" s="1" t="str">
        <f t="shared" si="112"/>
        <v/>
      </c>
      <c r="AA789" s="1" t="str">
        <f t="shared" si="113"/>
        <v/>
      </c>
      <c r="AB789" s="1" t="str">
        <f t="shared" si="114"/>
        <v/>
      </c>
      <c r="AC789" s="1" t="str">
        <f t="shared" si="115"/>
        <v/>
      </c>
    </row>
    <row r="790" spans="2:29" ht="57" customHeight="1" x14ac:dyDescent="0.2">
      <c r="B790" s="31"/>
      <c r="C790" s="7"/>
      <c r="D790" s="7"/>
      <c r="E790" s="32"/>
      <c r="F790" s="33"/>
      <c r="G790" s="31"/>
      <c r="H790" s="6" t="str">
        <f>IF(E790="","",VLOOKUP(E790,各種マスタ!A:C,2,0))</f>
        <v/>
      </c>
      <c r="I790" s="34" t="str">
        <f>IF(E790="","",VLOOKUP(W790,図書名リスト!A:W,5,0))</f>
        <v/>
      </c>
      <c r="J790" s="34" t="str">
        <f>IF(E790="","",VLOOKUP(W790,図書名リスト!A:W,9,0))</f>
        <v/>
      </c>
      <c r="K790" s="34" t="str">
        <f>IF(E790="","",VLOOKUP(W790,図書名リスト!A:W,23,0))</f>
        <v/>
      </c>
      <c r="L790" s="5" t="str">
        <f>IF(E790="","",VLOOKUP(W790,図書名リスト!A:W,11,0))</f>
        <v/>
      </c>
      <c r="M790" s="35" t="str">
        <f>IF(E790="","",VLOOKUP(W790,図書名リスト!A:W,14,0))</f>
        <v/>
      </c>
      <c r="N790" s="36" t="str">
        <f>IF(E790="","",VLOOKUP(W790,図書名リスト!A:W,17,0))</f>
        <v/>
      </c>
      <c r="O790" s="5" t="str">
        <f>IF(E790="","",VLOOKUP(W790,図書名リスト!A:W,21,0))</f>
        <v/>
      </c>
      <c r="P790" s="5" t="str">
        <f>IF(E790="","",VLOOKUP(W790,図書名リスト!A:W,19,0))</f>
        <v/>
      </c>
      <c r="Q790" s="5" t="str">
        <f>IF(E790="","",VLOOKUP(W790,図書名リスト!A:W,20,0))</f>
        <v/>
      </c>
      <c r="R790" s="5" t="str">
        <f>IF(E790="","",VLOOKUP(W790,図書名リスト!A:W,22,0))</f>
        <v/>
      </c>
      <c r="S790" s="27" t="str">
        <f t="shared" si="116"/>
        <v xml:space="preserve"> </v>
      </c>
      <c r="T790" s="27" t="str">
        <f t="shared" si="117"/>
        <v>　</v>
      </c>
      <c r="U790" s="27" t="str">
        <f t="shared" si="118"/>
        <v xml:space="preserve"> </v>
      </c>
      <c r="V790" s="27">
        <f t="shared" si="119"/>
        <v>0</v>
      </c>
      <c r="W790" s="27" t="str">
        <f t="shared" si="120"/>
        <v/>
      </c>
      <c r="Z790" s="1" t="str">
        <f t="shared" si="112"/>
        <v/>
      </c>
      <c r="AA790" s="1" t="str">
        <f t="shared" si="113"/>
        <v/>
      </c>
      <c r="AB790" s="1" t="str">
        <f t="shared" si="114"/>
        <v/>
      </c>
      <c r="AC790" s="1" t="str">
        <f t="shared" si="115"/>
        <v/>
      </c>
    </row>
    <row r="791" spans="2:29" ht="57" customHeight="1" x14ac:dyDescent="0.2">
      <c r="B791" s="31"/>
      <c r="C791" s="7"/>
      <c r="D791" s="7"/>
      <c r="E791" s="32"/>
      <c r="F791" s="33"/>
      <c r="G791" s="31"/>
      <c r="H791" s="6" t="str">
        <f>IF(E791="","",VLOOKUP(E791,各種マスタ!A:C,2,0))</f>
        <v/>
      </c>
      <c r="I791" s="34" t="str">
        <f>IF(E791="","",VLOOKUP(W791,図書名リスト!A:W,5,0))</f>
        <v/>
      </c>
      <c r="J791" s="34" t="str">
        <f>IF(E791="","",VLOOKUP(W791,図書名リスト!A:W,9,0))</f>
        <v/>
      </c>
      <c r="K791" s="34" t="str">
        <f>IF(E791="","",VLOOKUP(W791,図書名リスト!A:W,23,0))</f>
        <v/>
      </c>
      <c r="L791" s="5" t="str">
        <f>IF(E791="","",VLOOKUP(W791,図書名リスト!A:W,11,0))</f>
        <v/>
      </c>
      <c r="M791" s="35" t="str">
        <f>IF(E791="","",VLOOKUP(W791,図書名リスト!A:W,14,0))</f>
        <v/>
      </c>
      <c r="N791" s="36" t="str">
        <f>IF(E791="","",VLOOKUP(W791,図書名リスト!A:W,17,0))</f>
        <v/>
      </c>
      <c r="O791" s="5" t="str">
        <f>IF(E791="","",VLOOKUP(W791,図書名リスト!A:W,21,0))</f>
        <v/>
      </c>
      <c r="P791" s="5" t="str">
        <f>IF(E791="","",VLOOKUP(W791,図書名リスト!A:W,19,0))</f>
        <v/>
      </c>
      <c r="Q791" s="5" t="str">
        <f>IF(E791="","",VLOOKUP(W791,図書名リスト!A:W,20,0))</f>
        <v/>
      </c>
      <c r="R791" s="5" t="str">
        <f>IF(E791="","",VLOOKUP(W791,図書名リスト!A:W,22,0))</f>
        <v/>
      </c>
      <c r="S791" s="27" t="str">
        <f t="shared" si="116"/>
        <v xml:space="preserve"> </v>
      </c>
      <c r="T791" s="27" t="str">
        <f t="shared" si="117"/>
        <v>　</v>
      </c>
      <c r="U791" s="27" t="str">
        <f t="shared" si="118"/>
        <v xml:space="preserve"> </v>
      </c>
      <c r="V791" s="27">
        <f t="shared" si="119"/>
        <v>0</v>
      </c>
      <c r="W791" s="27" t="str">
        <f t="shared" si="120"/>
        <v/>
      </c>
      <c r="Z791" s="1" t="str">
        <f t="shared" si="112"/>
        <v/>
      </c>
      <c r="AA791" s="1" t="str">
        <f t="shared" si="113"/>
        <v/>
      </c>
      <c r="AB791" s="1" t="str">
        <f t="shared" si="114"/>
        <v/>
      </c>
      <c r="AC791" s="1" t="str">
        <f t="shared" si="115"/>
        <v/>
      </c>
    </row>
    <row r="792" spans="2:29" ht="57" customHeight="1" x14ac:dyDescent="0.2">
      <c r="B792" s="31"/>
      <c r="C792" s="7"/>
      <c r="D792" s="7"/>
      <c r="E792" s="32"/>
      <c r="F792" s="33"/>
      <c r="G792" s="31"/>
      <c r="H792" s="6" t="str">
        <f>IF(E792="","",VLOOKUP(E792,各種マスタ!A:C,2,0))</f>
        <v/>
      </c>
      <c r="I792" s="34" t="str">
        <f>IF(E792="","",VLOOKUP(W792,図書名リスト!A:W,5,0))</f>
        <v/>
      </c>
      <c r="J792" s="34" t="str">
        <f>IF(E792="","",VLOOKUP(W792,図書名リスト!A:W,9,0))</f>
        <v/>
      </c>
      <c r="K792" s="34" t="str">
        <f>IF(E792="","",VLOOKUP(W792,図書名リスト!A:W,23,0))</f>
        <v/>
      </c>
      <c r="L792" s="5" t="str">
        <f>IF(E792="","",VLOOKUP(W792,図書名リスト!A:W,11,0))</f>
        <v/>
      </c>
      <c r="M792" s="35" t="str">
        <f>IF(E792="","",VLOOKUP(W792,図書名リスト!A:W,14,0))</f>
        <v/>
      </c>
      <c r="N792" s="36" t="str">
        <f>IF(E792="","",VLOOKUP(W792,図書名リスト!A:W,17,0))</f>
        <v/>
      </c>
      <c r="O792" s="5" t="str">
        <f>IF(E792="","",VLOOKUP(W792,図書名リスト!A:W,21,0))</f>
        <v/>
      </c>
      <c r="P792" s="5" t="str">
        <f>IF(E792="","",VLOOKUP(W792,図書名リスト!A:W,19,0))</f>
        <v/>
      </c>
      <c r="Q792" s="5" t="str">
        <f>IF(E792="","",VLOOKUP(W792,図書名リスト!A:W,20,0))</f>
        <v/>
      </c>
      <c r="R792" s="5" t="str">
        <f>IF(E792="","",VLOOKUP(W792,図書名リスト!A:W,22,0))</f>
        <v/>
      </c>
      <c r="S792" s="27" t="str">
        <f t="shared" si="116"/>
        <v xml:space="preserve"> </v>
      </c>
      <c r="T792" s="27" t="str">
        <f t="shared" si="117"/>
        <v>　</v>
      </c>
      <c r="U792" s="27" t="str">
        <f t="shared" si="118"/>
        <v xml:space="preserve"> </v>
      </c>
      <c r="V792" s="27">
        <f t="shared" si="119"/>
        <v>0</v>
      </c>
      <c r="W792" s="27" t="str">
        <f t="shared" si="120"/>
        <v/>
      </c>
      <c r="Z792" s="1" t="str">
        <f t="shared" si="112"/>
        <v/>
      </c>
      <c r="AA792" s="1" t="str">
        <f t="shared" si="113"/>
        <v/>
      </c>
      <c r="AB792" s="1" t="str">
        <f t="shared" si="114"/>
        <v/>
      </c>
      <c r="AC792" s="1" t="str">
        <f t="shared" si="115"/>
        <v/>
      </c>
    </row>
    <row r="793" spans="2:29" ht="57" customHeight="1" x14ac:dyDescent="0.2">
      <c r="B793" s="31"/>
      <c r="C793" s="7"/>
      <c r="D793" s="7"/>
      <c r="E793" s="32"/>
      <c r="F793" s="33"/>
      <c r="G793" s="31"/>
      <c r="H793" s="6" t="str">
        <f>IF(E793="","",VLOOKUP(E793,各種マスタ!A:C,2,0))</f>
        <v/>
      </c>
      <c r="I793" s="34" t="str">
        <f>IF(E793="","",VLOOKUP(W793,図書名リスト!A:W,5,0))</f>
        <v/>
      </c>
      <c r="J793" s="34" t="str">
        <f>IF(E793="","",VLOOKUP(W793,図書名リスト!A:W,9,0))</f>
        <v/>
      </c>
      <c r="K793" s="34" t="str">
        <f>IF(E793="","",VLOOKUP(W793,図書名リスト!A:W,23,0))</f>
        <v/>
      </c>
      <c r="L793" s="5" t="str">
        <f>IF(E793="","",VLOOKUP(W793,図書名リスト!A:W,11,0))</f>
        <v/>
      </c>
      <c r="M793" s="35" t="str">
        <f>IF(E793="","",VLOOKUP(W793,図書名リスト!A:W,14,0))</f>
        <v/>
      </c>
      <c r="N793" s="36" t="str">
        <f>IF(E793="","",VLOOKUP(W793,図書名リスト!A:W,17,0))</f>
        <v/>
      </c>
      <c r="O793" s="5" t="str">
        <f>IF(E793="","",VLOOKUP(W793,図書名リスト!A:W,21,0))</f>
        <v/>
      </c>
      <c r="P793" s="5" t="str">
        <f>IF(E793="","",VLOOKUP(W793,図書名リスト!A:W,19,0))</f>
        <v/>
      </c>
      <c r="Q793" s="5" t="str">
        <f>IF(E793="","",VLOOKUP(W793,図書名リスト!A:W,20,0))</f>
        <v/>
      </c>
      <c r="R793" s="5" t="str">
        <f>IF(E793="","",VLOOKUP(W793,図書名リスト!A:W,22,0))</f>
        <v/>
      </c>
      <c r="S793" s="27" t="str">
        <f t="shared" si="116"/>
        <v xml:space="preserve"> </v>
      </c>
      <c r="T793" s="27" t="str">
        <f t="shared" si="117"/>
        <v>　</v>
      </c>
      <c r="U793" s="27" t="str">
        <f t="shared" si="118"/>
        <v xml:space="preserve"> </v>
      </c>
      <c r="V793" s="27">
        <f t="shared" si="119"/>
        <v>0</v>
      </c>
      <c r="W793" s="27" t="str">
        <f t="shared" si="120"/>
        <v/>
      </c>
      <c r="Z793" s="1" t="str">
        <f t="shared" si="112"/>
        <v/>
      </c>
      <c r="AA793" s="1" t="str">
        <f t="shared" si="113"/>
        <v/>
      </c>
      <c r="AB793" s="1" t="str">
        <f t="shared" si="114"/>
        <v/>
      </c>
      <c r="AC793" s="1" t="str">
        <f t="shared" si="115"/>
        <v/>
      </c>
    </row>
    <row r="794" spans="2:29" ht="57" customHeight="1" x14ac:dyDescent="0.2">
      <c r="B794" s="31"/>
      <c r="C794" s="7"/>
      <c r="D794" s="7"/>
      <c r="E794" s="32"/>
      <c r="F794" s="33"/>
      <c r="G794" s="31"/>
      <c r="H794" s="6" t="str">
        <f>IF(E794="","",VLOOKUP(E794,各種マスタ!A:C,2,0))</f>
        <v/>
      </c>
      <c r="I794" s="34" t="str">
        <f>IF(E794="","",VLOOKUP(W794,図書名リスト!A:W,5,0))</f>
        <v/>
      </c>
      <c r="J794" s="34" t="str">
        <f>IF(E794="","",VLOOKUP(W794,図書名リスト!A:W,9,0))</f>
        <v/>
      </c>
      <c r="K794" s="34" t="str">
        <f>IF(E794="","",VLOOKUP(W794,図書名リスト!A:W,23,0))</f>
        <v/>
      </c>
      <c r="L794" s="5" t="str">
        <f>IF(E794="","",VLOOKUP(W794,図書名リスト!A:W,11,0))</f>
        <v/>
      </c>
      <c r="M794" s="35" t="str">
        <f>IF(E794="","",VLOOKUP(W794,図書名リスト!A:W,14,0))</f>
        <v/>
      </c>
      <c r="N794" s="36" t="str">
        <f>IF(E794="","",VLOOKUP(W794,図書名リスト!A:W,17,0))</f>
        <v/>
      </c>
      <c r="O794" s="5" t="str">
        <f>IF(E794="","",VLOOKUP(W794,図書名リスト!A:W,21,0))</f>
        <v/>
      </c>
      <c r="P794" s="5" t="str">
        <f>IF(E794="","",VLOOKUP(W794,図書名リスト!A:W,19,0))</f>
        <v/>
      </c>
      <c r="Q794" s="5" t="str">
        <f>IF(E794="","",VLOOKUP(W794,図書名リスト!A:W,20,0))</f>
        <v/>
      </c>
      <c r="R794" s="5" t="str">
        <f>IF(E794="","",VLOOKUP(W794,図書名リスト!A:W,22,0))</f>
        <v/>
      </c>
      <c r="S794" s="27" t="str">
        <f t="shared" si="116"/>
        <v xml:space="preserve"> </v>
      </c>
      <c r="T794" s="27" t="str">
        <f t="shared" si="117"/>
        <v>　</v>
      </c>
      <c r="U794" s="27" t="str">
        <f t="shared" si="118"/>
        <v xml:space="preserve"> </v>
      </c>
      <c r="V794" s="27">
        <f t="shared" si="119"/>
        <v>0</v>
      </c>
      <c r="W794" s="27" t="str">
        <f t="shared" si="120"/>
        <v/>
      </c>
      <c r="Z794" s="1" t="str">
        <f t="shared" si="112"/>
        <v/>
      </c>
      <c r="AA794" s="1" t="str">
        <f t="shared" si="113"/>
        <v/>
      </c>
      <c r="AB794" s="1" t="str">
        <f t="shared" si="114"/>
        <v/>
      </c>
      <c r="AC794" s="1" t="str">
        <f t="shared" si="115"/>
        <v/>
      </c>
    </row>
    <row r="795" spans="2:29" ht="57" customHeight="1" x14ac:dyDescent="0.2">
      <c r="B795" s="31"/>
      <c r="C795" s="7"/>
      <c r="D795" s="7"/>
      <c r="E795" s="32"/>
      <c r="F795" s="33"/>
      <c r="G795" s="31"/>
      <c r="H795" s="6" t="str">
        <f>IF(E795="","",VLOOKUP(E795,各種マスタ!A:C,2,0))</f>
        <v/>
      </c>
      <c r="I795" s="34" t="str">
        <f>IF(E795="","",VLOOKUP(W795,図書名リスト!A:W,5,0))</f>
        <v/>
      </c>
      <c r="J795" s="34" t="str">
        <f>IF(E795="","",VLOOKUP(W795,図書名リスト!A:W,9,0))</f>
        <v/>
      </c>
      <c r="K795" s="34" t="str">
        <f>IF(E795="","",VLOOKUP(W795,図書名リスト!A:W,23,0))</f>
        <v/>
      </c>
      <c r="L795" s="5" t="str">
        <f>IF(E795="","",VLOOKUP(W795,図書名リスト!A:W,11,0))</f>
        <v/>
      </c>
      <c r="M795" s="35" t="str">
        <f>IF(E795="","",VLOOKUP(W795,図書名リスト!A:W,14,0))</f>
        <v/>
      </c>
      <c r="N795" s="36" t="str">
        <f>IF(E795="","",VLOOKUP(W795,図書名リスト!A:W,17,0))</f>
        <v/>
      </c>
      <c r="O795" s="5" t="str">
        <f>IF(E795="","",VLOOKUP(W795,図書名リスト!A:W,21,0))</f>
        <v/>
      </c>
      <c r="P795" s="5" t="str">
        <f>IF(E795="","",VLOOKUP(W795,図書名リスト!A:W,19,0))</f>
        <v/>
      </c>
      <c r="Q795" s="5" t="str">
        <f>IF(E795="","",VLOOKUP(W795,図書名リスト!A:W,20,0))</f>
        <v/>
      </c>
      <c r="R795" s="5" t="str">
        <f>IF(E795="","",VLOOKUP(W795,図書名リスト!A:W,22,0))</f>
        <v/>
      </c>
      <c r="S795" s="27" t="str">
        <f t="shared" si="116"/>
        <v xml:space="preserve"> </v>
      </c>
      <c r="T795" s="27" t="str">
        <f t="shared" si="117"/>
        <v>　</v>
      </c>
      <c r="U795" s="27" t="str">
        <f t="shared" si="118"/>
        <v xml:space="preserve"> </v>
      </c>
      <c r="V795" s="27">
        <f t="shared" si="119"/>
        <v>0</v>
      </c>
      <c r="W795" s="27" t="str">
        <f t="shared" si="120"/>
        <v/>
      </c>
      <c r="Z795" s="1" t="str">
        <f t="shared" si="112"/>
        <v/>
      </c>
      <c r="AA795" s="1" t="str">
        <f t="shared" si="113"/>
        <v/>
      </c>
      <c r="AB795" s="1" t="str">
        <f t="shared" si="114"/>
        <v/>
      </c>
      <c r="AC795" s="1" t="str">
        <f t="shared" si="115"/>
        <v/>
      </c>
    </row>
    <row r="796" spans="2:29" ht="57" customHeight="1" x14ac:dyDescent="0.2">
      <c r="B796" s="31"/>
      <c r="C796" s="7"/>
      <c r="D796" s="7"/>
      <c r="E796" s="32"/>
      <c r="F796" s="33"/>
      <c r="G796" s="31"/>
      <c r="H796" s="6" t="str">
        <f>IF(E796="","",VLOOKUP(E796,各種マスタ!A:C,2,0))</f>
        <v/>
      </c>
      <c r="I796" s="34" t="str">
        <f>IF(E796="","",VLOOKUP(W796,図書名リスト!A:W,5,0))</f>
        <v/>
      </c>
      <c r="J796" s="34" t="str">
        <f>IF(E796="","",VLOOKUP(W796,図書名リスト!A:W,9,0))</f>
        <v/>
      </c>
      <c r="K796" s="34" t="str">
        <f>IF(E796="","",VLOOKUP(W796,図書名リスト!A:W,23,0))</f>
        <v/>
      </c>
      <c r="L796" s="5" t="str">
        <f>IF(E796="","",VLOOKUP(W796,図書名リスト!A:W,11,0))</f>
        <v/>
      </c>
      <c r="M796" s="35" t="str">
        <f>IF(E796="","",VLOOKUP(W796,図書名リスト!A:W,14,0))</f>
        <v/>
      </c>
      <c r="N796" s="36" t="str">
        <f>IF(E796="","",VLOOKUP(W796,図書名リスト!A:W,17,0))</f>
        <v/>
      </c>
      <c r="O796" s="5" t="str">
        <f>IF(E796="","",VLOOKUP(W796,図書名リスト!A:W,21,0))</f>
        <v/>
      </c>
      <c r="P796" s="5" t="str">
        <f>IF(E796="","",VLOOKUP(W796,図書名リスト!A:W,19,0))</f>
        <v/>
      </c>
      <c r="Q796" s="5" t="str">
        <f>IF(E796="","",VLOOKUP(W796,図書名リスト!A:W,20,0))</f>
        <v/>
      </c>
      <c r="R796" s="5" t="str">
        <f>IF(E796="","",VLOOKUP(W796,図書名リスト!A:W,22,0))</f>
        <v/>
      </c>
      <c r="S796" s="27" t="str">
        <f t="shared" si="116"/>
        <v xml:space="preserve"> </v>
      </c>
      <c r="T796" s="27" t="str">
        <f t="shared" si="117"/>
        <v>　</v>
      </c>
      <c r="U796" s="27" t="str">
        <f t="shared" si="118"/>
        <v xml:space="preserve"> </v>
      </c>
      <c r="V796" s="27">
        <f t="shared" si="119"/>
        <v>0</v>
      </c>
      <c r="W796" s="27" t="str">
        <f t="shared" si="120"/>
        <v/>
      </c>
      <c r="Z796" s="1" t="str">
        <f t="shared" si="112"/>
        <v/>
      </c>
      <c r="AA796" s="1" t="str">
        <f t="shared" si="113"/>
        <v/>
      </c>
      <c r="AB796" s="1" t="str">
        <f t="shared" si="114"/>
        <v/>
      </c>
      <c r="AC796" s="1" t="str">
        <f t="shared" si="115"/>
        <v/>
      </c>
    </row>
    <row r="797" spans="2:29" ht="57" customHeight="1" x14ac:dyDescent="0.2">
      <c r="B797" s="31"/>
      <c r="C797" s="7"/>
      <c r="D797" s="7"/>
      <c r="E797" s="32"/>
      <c r="F797" s="33"/>
      <c r="G797" s="31"/>
      <c r="H797" s="6" t="str">
        <f>IF(E797="","",VLOOKUP(E797,各種マスタ!A:C,2,0))</f>
        <v/>
      </c>
      <c r="I797" s="34" t="str">
        <f>IF(E797="","",VLOOKUP(W797,図書名リスト!A:W,5,0))</f>
        <v/>
      </c>
      <c r="J797" s="34" t="str">
        <f>IF(E797="","",VLOOKUP(W797,図書名リスト!A:W,9,0))</f>
        <v/>
      </c>
      <c r="K797" s="34" t="str">
        <f>IF(E797="","",VLOOKUP(W797,図書名リスト!A:W,23,0))</f>
        <v/>
      </c>
      <c r="L797" s="5" t="str">
        <f>IF(E797="","",VLOOKUP(W797,図書名リスト!A:W,11,0))</f>
        <v/>
      </c>
      <c r="M797" s="35" t="str">
        <f>IF(E797="","",VLOOKUP(W797,図書名リスト!A:W,14,0))</f>
        <v/>
      </c>
      <c r="N797" s="36" t="str">
        <f>IF(E797="","",VLOOKUP(W797,図書名リスト!A:W,17,0))</f>
        <v/>
      </c>
      <c r="O797" s="5" t="str">
        <f>IF(E797="","",VLOOKUP(W797,図書名リスト!A:W,21,0))</f>
        <v/>
      </c>
      <c r="P797" s="5" t="str">
        <f>IF(E797="","",VLOOKUP(W797,図書名リスト!A:W,19,0))</f>
        <v/>
      </c>
      <c r="Q797" s="5" t="str">
        <f>IF(E797="","",VLOOKUP(W797,図書名リスト!A:W,20,0))</f>
        <v/>
      </c>
      <c r="R797" s="5" t="str">
        <f>IF(E797="","",VLOOKUP(W797,図書名リスト!A:W,22,0))</f>
        <v/>
      </c>
      <c r="S797" s="27" t="str">
        <f t="shared" si="116"/>
        <v xml:space="preserve"> </v>
      </c>
      <c r="T797" s="27" t="str">
        <f t="shared" si="117"/>
        <v>　</v>
      </c>
      <c r="U797" s="27" t="str">
        <f t="shared" si="118"/>
        <v xml:space="preserve"> </v>
      </c>
      <c r="V797" s="27">
        <f t="shared" si="119"/>
        <v>0</v>
      </c>
      <c r="W797" s="27" t="str">
        <f t="shared" si="120"/>
        <v/>
      </c>
      <c r="Z797" s="1" t="str">
        <f t="shared" si="112"/>
        <v/>
      </c>
      <c r="AA797" s="1" t="str">
        <f t="shared" si="113"/>
        <v/>
      </c>
      <c r="AB797" s="1" t="str">
        <f t="shared" si="114"/>
        <v/>
      </c>
      <c r="AC797" s="1" t="str">
        <f t="shared" si="115"/>
        <v/>
      </c>
    </row>
    <row r="798" spans="2:29" ht="57" customHeight="1" x14ac:dyDescent="0.2">
      <c r="B798" s="31"/>
      <c r="C798" s="7"/>
      <c r="D798" s="7"/>
      <c r="E798" s="32"/>
      <c r="F798" s="33"/>
      <c r="G798" s="31"/>
      <c r="H798" s="6" t="str">
        <f>IF(E798="","",VLOOKUP(E798,各種マスタ!A:C,2,0))</f>
        <v/>
      </c>
      <c r="I798" s="34" t="str">
        <f>IF(E798="","",VLOOKUP(W798,図書名リスト!A:W,5,0))</f>
        <v/>
      </c>
      <c r="J798" s="34" t="str">
        <f>IF(E798="","",VLOOKUP(W798,図書名リスト!A:W,9,0))</f>
        <v/>
      </c>
      <c r="K798" s="34" t="str">
        <f>IF(E798="","",VLOOKUP(W798,図書名リスト!A:W,23,0))</f>
        <v/>
      </c>
      <c r="L798" s="5" t="str">
        <f>IF(E798="","",VLOOKUP(W798,図書名リスト!A:W,11,0))</f>
        <v/>
      </c>
      <c r="M798" s="35" t="str">
        <f>IF(E798="","",VLOOKUP(W798,図書名リスト!A:W,14,0))</f>
        <v/>
      </c>
      <c r="N798" s="36" t="str">
        <f>IF(E798="","",VLOOKUP(W798,図書名リスト!A:W,17,0))</f>
        <v/>
      </c>
      <c r="O798" s="5" t="str">
        <f>IF(E798="","",VLOOKUP(W798,図書名リスト!A:W,21,0))</f>
        <v/>
      </c>
      <c r="P798" s="5" t="str">
        <f>IF(E798="","",VLOOKUP(W798,図書名リスト!A:W,19,0))</f>
        <v/>
      </c>
      <c r="Q798" s="5" t="str">
        <f>IF(E798="","",VLOOKUP(W798,図書名リスト!A:W,20,0))</f>
        <v/>
      </c>
      <c r="R798" s="5" t="str">
        <f>IF(E798="","",VLOOKUP(W798,図書名リスト!A:W,22,0))</f>
        <v/>
      </c>
      <c r="S798" s="27" t="str">
        <f t="shared" si="116"/>
        <v xml:space="preserve"> </v>
      </c>
      <c r="T798" s="27" t="str">
        <f t="shared" si="117"/>
        <v>　</v>
      </c>
      <c r="U798" s="27" t="str">
        <f t="shared" si="118"/>
        <v xml:space="preserve"> </v>
      </c>
      <c r="V798" s="27">
        <f t="shared" si="119"/>
        <v>0</v>
      </c>
      <c r="W798" s="27" t="str">
        <f t="shared" si="120"/>
        <v/>
      </c>
      <c r="Z798" s="1" t="str">
        <f t="shared" si="112"/>
        <v/>
      </c>
      <c r="AA798" s="1" t="str">
        <f t="shared" si="113"/>
        <v/>
      </c>
      <c r="AB798" s="1" t="str">
        <f t="shared" si="114"/>
        <v/>
      </c>
      <c r="AC798" s="1" t="str">
        <f t="shared" si="115"/>
        <v/>
      </c>
    </row>
    <row r="799" spans="2:29" ht="57" customHeight="1" x14ac:dyDescent="0.2">
      <c r="B799" s="31"/>
      <c r="C799" s="7"/>
      <c r="D799" s="7"/>
      <c r="E799" s="32"/>
      <c r="F799" s="33"/>
      <c r="G799" s="31"/>
      <c r="H799" s="6" t="str">
        <f>IF(E799="","",VLOOKUP(E799,各種マスタ!A:C,2,0))</f>
        <v/>
      </c>
      <c r="I799" s="34" t="str">
        <f>IF(E799="","",VLOOKUP(W799,図書名リスト!A:W,5,0))</f>
        <v/>
      </c>
      <c r="J799" s="34" t="str">
        <f>IF(E799="","",VLOOKUP(W799,図書名リスト!A:W,9,0))</f>
        <v/>
      </c>
      <c r="K799" s="34" t="str">
        <f>IF(E799="","",VLOOKUP(W799,図書名リスト!A:W,23,0))</f>
        <v/>
      </c>
      <c r="L799" s="5" t="str">
        <f>IF(E799="","",VLOOKUP(W799,図書名リスト!A:W,11,0))</f>
        <v/>
      </c>
      <c r="M799" s="35" t="str">
        <f>IF(E799="","",VLOOKUP(W799,図書名リスト!A:W,14,0))</f>
        <v/>
      </c>
      <c r="N799" s="36" t="str">
        <f>IF(E799="","",VLOOKUP(W799,図書名リスト!A:W,17,0))</f>
        <v/>
      </c>
      <c r="O799" s="5" t="str">
        <f>IF(E799="","",VLOOKUP(W799,図書名リスト!A:W,21,0))</f>
        <v/>
      </c>
      <c r="P799" s="5" t="str">
        <f>IF(E799="","",VLOOKUP(W799,図書名リスト!A:W,19,0))</f>
        <v/>
      </c>
      <c r="Q799" s="5" t="str">
        <f>IF(E799="","",VLOOKUP(W799,図書名リスト!A:W,20,0))</f>
        <v/>
      </c>
      <c r="R799" s="5" t="str">
        <f>IF(E799="","",VLOOKUP(W799,図書名リスト!A:W,22,0))</f>
        <v/>
      </c>
      <c r="S799" s="27" t="str">
        <f t="shared" si="116"/>
        <v xml:space="preserve"> </v>
      </c>
      <c r="T799" s="27" t="str">
        <f t="shared" si="117"/>
        <v>　</v>
      </c>
      <c r="U799" s="27" t="str">
        <f t="shared" si="118"/>
        <v xml:space="preserve"> </v>
      </c>
      <c r="V799" s="27">
        <f t="shared" si="119"/>
        <v>0</v>
      </c>
      <c r="W799" s="27" t="str">
        <f t="shared" si="120"/>
        <v/>
      </c>
      <c r="Z799" s="1" t="str">
        <f t="shared" si="112"/>
        <v/>
      </c>
      <c r="AA799" s="1" t="str">
        <f t="shared" si="113"/>
        <v/>
      </c>
      <c r="AB799" s="1" t="str">
        <f t="shared" si="114"/>
        <v/>
      </c>
      <c r="AC799" s="1" t="str">
        <f t="shared" si="115"/>
        <v/>
      </c>
    </row>
    <row r="800" spans="2:29" ht="57" customHeight="1" x14ac:dyDescent="0.2">
      <c r="B800" s="31"/>
      <c r="C800" s="7"/>
      <c r="D800" s="7"/>
      <c r="E800" s="32"/>
      <c r="F800" s="33"/>
      <c r="G800" s="31"/>
      <c r="H800" s="6" t="str">
        <f>IF(E800="","",VLOOKUP(E800,各種マスタ!A:C,2,0))</f>
        <v/>
      </c>
      <c r="I800" s="34" t="str">
        <f>IF(E800="","",VLOOKUP(W800,図書名リスト!A:W,5,0))</f>
        <v/>
      </c>
      <c r="J800" s="34" t="str">
        <f>IF(E800="","",VLOOKUP(W800,図書名リスト!A:W,9,0))</f>
        <v/>
      </c>
      <c r="K800" s="34" t="str">
        <f>IF(E800="","",VLOOKUP(W800,図書名リスト!A:W,23,0))</f>
        <v/>
      </c>
      <c r="L800" s="5" t="str">
        <f>IF(E800="","",VLOOKUP(W800,図書名リスト!A:W,11,0))</f>
        <v/>
      </c>
      <c r="M800" s="35" t="str">
        <f>IF(E800="","",VLOOKUP(W800,図書名リスト!A:W,14,0))</f>
        <v/>
      </c>
      <c r="N800" s="36" t="str">
        <f>IF(E800="","",VLOOKUP(W800,図書名リスト!A:W,17,0))</f>
        <v/>
      </c>
      <c r="O800" s="5" t="str">
        <f>IF(E800="","",VLOOKUP(W800,図書名リスト!A:W,21,0))</f>
        <v/>
      </c>
      <c r="P800" s="5" t="str">
        <f>IF(E800="","",VLOOKUP(W800,図書名リスト!A:W,19,0))</f>
        <v/>
      </c>
      <c r="Q800" s="5" t="str">
        <f>IF(E800="","",VLOOKUP(W800,図書名リスト!A:W,20,0))</f>
        <v/>
      </c>
      <c r="R800" s="5" t="str">
        <f>IF(E800="","",VLOOKUP(W800,図書名リスト!A:W,22,0))</f>
        <v/>
      </c>
      <c r="S800" s="27" t="str">
        <f t="shared" si="116"/>
        <v xml:space="preserve"> </v>
      </c>
      <c r="T800" s="27" t="str">
        <f t="shared" si="117"/>
        <v>　</v>
      </c>
      <c r="U800" s="27" t="str">
        <f t="shared" si="118"/>
        <v xml:space="preserve"> </v>
      </c>
      <c r="V800" s="27">
        <f t="shared" si="119"/>
        <v>0</v>
      </c>
      <c r="W800" s="27" t="str">
        <f t="shared" si="120"/>
        <v/>
      </c>
      <c r="Z800" s="1" t="str">
        <f t="shared" si="112"/>
        <v/>
      </c>
      <c r="AA800" s="1" t="str">
        <f t="shared" si="113"/>
        <v/>
      </c>
      <c r="AB800" s="1" t="str">
        <f t="shared" si="114"/>
        <v/>
      </c>
      <c r="AC800" s="1" t="str">
        <f t="shared" si="115"/>
        <v/>
      </c>
    </row>
    <row r="801" spans="2:29" ht="57" customHeight="1" x14ac:dyDescent="0.2">
      <c r="B801" s="31"/>
      <c r="C801" s="7"/>
      <c r="D801" s="7"/>
      <c r="E801" s="32"/>
      <c r="F801" s="33"/>
      <c r="G801" s="31"/>
      <c r="H801" s="6" t="str">
        <f>IF(E801="","",VLOOKUP(E801,各種マスタ!A:C,2,0))</f>
        <v/>
      </c>
      <c r="I801" s="34" t="str">
        <f>IF(E801="","",VLOOKUP(W801,図書名リスト!A:W,5,0))</f>
        <v/>
      </c>
      <c r="J801" s="34" t="str">
        <f>IF(E801="","",VLOOKUP(W801,図書名リスト!A:W,9,0))</f>
        <v/>
      </c>
      <c r="K801" s="34" t="str">
        <f>IF(E801="","",VLOOKUP(W801,図書名リスト!A:W,23,0))</f>
        <v/>
      </c>
      <c r="L801" s="5" t="str">
        <f>IF(E801="","",VLOOKUP(W801,図書名リスト!A:W,11,0))</f>
        <v/>
      </c>
      <c r="M801" s="35" t="str">
        <f>IF(E801="","",VLOOKUP(W801,図書名リスト!A:W,14,0))</f>
        <v/>
      </c>
      <c r="N801" s="36" t="str">
        <f>IF(E801="","",VLOOKUP(W801,図書名リスト!A:W,17,0))</f>
        <v/>
      </c>
      <c r="O801" s="5" t="str">
        <f>IF(E801="","",VLOOKUP(W801,図書名リスト!A:W,21,0))</f>
        <v/>
      </c>
      <c r="P801" s="5" t="str">
        <f>IF(E801="","",VLOOKUP(W801,図書名リスト!A:W,19,0))</f>
        <v/>
      </c>
      <c r="Q801" s="5" t="str">
        <f>IF(E801="","",VLOOKUP(W801,図書名リスト!A:W,20,0))</f>
        <v/>
      </c>
      <c r="R801" s="5" t="str">
        <f>IF(E801="","",VLOOKUP(W801,図書名リスト!A:W,22,0))</f>
        <v/>
      </c>
      <c r="S801" s="27" t="str">
        <f t="shared" si="116"/>
        <v xml:space="preserve"> </v>
      </c>
      <c r="T801" s="27" t="str">
        <f t="shared" si="117"/>
        <v>　</v>
      </c>
      <c r="U801" s="27" t="str">
        <f t="shared" si="118"/>
        <v xml:space="preserve"> </v>
      </c>
      <c r="V801" s="27">
        <f t="shared" si="119"/>
        <v>0</v>
      </c>
      <c r="W801" s="27" t="str">
        <f t="shared" si="120"/>
        <v/>
      </c>
      <c r="Z801" s="1" t="str">
        <f t="shared" si="112"/>
        <v/>
      </c>
      <c r="AA801" s="1" t="str">
        <f t="shared" si="113"/>
        <v/>
      </c>
      <c r="AB801" s="1" t="str">
        <f t="shared" si="114"/>
        <v/>
      </c>
      <c r="AC801" s="1" t="str">
        <f t="shared" si="115"/>
        <v/>
      </c>
    </row>
    <row r="802" spans="2:29" ht="57" customHeight="1" x14ac:dyDescent="0.2">
      <c r="B802" s="31"/>
      <c r="C802" s="7"/>
      <c r="D802" s="7"/>
      <c r="E802" s="32"/>
      <c r="F802" s="33"/>
      <c r="G802" s="31"/>
      <c r="H802" s="6" t="str">
        <f>IF(E802="","",VLOOKUP(E802,各種マスタ!A:C,2,0))</f>
        <v/>
      </c>
      <c r="I802" s="34" t="str">
        <f>IF(E802="","",VLOOKUP(W802,図書名リスト!A:W,5,0))</f>
        <v/>
      </c>
      <c r="J802" s="34" t="str">
        <f>IF(E802="","",VLOOKUP(W802,図書名リスト!A:W,9,0))</f>
        <v/>
      </c>
      <c r="K802" s="34" t="str">
        <f>IF(E802="","",VLOOKUP(W802,図書名リスト!A:W,23,0))</f>
        <v/>
      </c>
      <c r="L802" s="5" t="str">
        <f>IF(E802="","",VLOOKUP(W802,図書名リスト!A:W,11,0))</f>
        <v/>
      </c>
      <c r="M802" s="35" t="str">
        <f>IF(E802="","",VLOOKUP(W802,図書名リスト!A:W,14,0))</f>
        <v/>
      </c>
      <c r="N802" s="36" t="str">
        <f>IF(E802="","",VLOOKUP(W802,図書名リスト!A:W,17,0))</f>
        <v/>
      </c>
      <c r="O802" s="5" t="str">
        <f>IF(E802="","",VLOOKUP(W802,図書名リスト!A:W,21,0))</f>
        <v/>
      </c>
      <c r="P802" s="5" t="str">
        <f>IF(E802="","",VLOOKUP(W802,図書名リスト!A:W,19,0))</f>
        <v/>
      </c>
      <c r="Q802" s="5" t="str">
        <f>IF(E802="","",VLOOKUP(W802,図書名リスト!A:W,20,0))</f>
        <v/>
      </c>
      <c r="R802" s="5" t="str">
        <f>IF(E802="","",VLOOKUP(W802,図書名リスト!A:W,22,0))</f>
        <v/>
      </c>
      <c r="S802" s="27" t="str">
        <f t="shared" si="116"/>
        <v xml:space="preserve"> </v>
      </c>
      <c r="T802" s="27" t="str">
        <f t="shared" si="117"/>
        <v>　</v>
      </c>
      <c r="U802" s="27" t="str">
        <f t="shared" si="118"/>
        <v xml:space="preserve"> </v>
      </c>
      <c r="V802" s="27">
        <f t="shared" si="119"/>
        <v>0</v>
      </c>
      <c r="W802" s="27" t="str">
        <f t="shared" si="120"/>
        <v/>
      </c>
      <c r="Z802" s="1" t="str">
        <f t="shared" si="112"/>
        <v/>
      </c>
      <c r="AA802" s="1" t="str">
        <f t="shared" si="113"/>
        <v/>
      </c>
      <c r="AB802" s="1" t="str">
        <f t="shared" si="114"/>
        <v/>
      </c>
      <c r="AC802" s="1" t="str">
        <f t="shared" si="115"/>
        <v/>
      </c>
    </row>
    <row r="803" spans="2:29" ht="57" customHeight="1" x14ac:dyDescent="0.2">
      <c r="B803" s="31"/>
      <c r="C803" s="7"/>
      <c r="D803" s="7"/>
      <c r="E803" s="32"/>
      <c r="F803" s="33"/>
      <c r="G803" s="31"/>
      <c r="H803" s="6" t="str">
        <f>IF(E803="","",VLOOKUP(E803,各種マスタ!A:C,2,0))</f>
        <v/>
      </c>
      <c r="I803" s="34" t="str">
        <f>IF(E803="","",VLOOKUP(W803,図書名リスト!A:W,5,0))</f>
        <v/>
      </c>
      <c r="J803" s="34" t="str">
        <f>IF(E803="","",VLOOKUP(W803,図書名リスト!A:W,9,0))</f>
        <v/>
      </c>
      <c r="K803" s="34" t="str">
        <f>IF(E803="","",VLOOKUP(W803,図書名リスト!A:W,23,0))</f>
        <v/>
      </c>
      <c r="L803" s="5" t="str">
        <f>IF(E803="","",VLOOKUP(W803,図書名リスト!A:W,11,0))</f>
        <v/>
      </c>
      <c r="M803" s="35" t="str">
        <f>IF(E803="","",VLOOKUP(W803,図書名リスト!A:W,14,0))</f>
        <v/>
      </c>
      <c r="N803" s="36" t="str">
        <f>IF(E803="","",VLOOKUP(W803,図書名リスト!A:W,17,0))</f>
        <v/>
      </c>
      <c r="O803" s="5" t="str">
        <f>IF(E803="","",VLOOKUP(W803,図書名リスト!A:W,21,0))</f>
        <v/>
      </c>
      <c r="P803" s="5" t="str">
        <f>IF(E803="","",VLOOKUP(W803,図書名リスト!A:W,19,0))</f>
        <v/>
      </c>
      <c r="Q803" s="5" t="str">
        <f>IF(E803="","",VLOOKUP(W803,図書名リスト!A:W,20,0))</f>
        <v/>
      </c>
      <c r="R803" s="5" t="str">
        <f>IF(E803="","",VLOOKUP(W803,図書名リスト!A:W,22,0))</f>
        <v/>
      </c>
      <c r="S803" s="27" t="str">
        <f t="shared" si="116"/>
        <v xml:space="preserve"> </v>
      </c>
      <c r="T803" s="27" t="str">
        <f t="shared" si="117"/>
        <v>　</v>
      </c>
      <c r="U803" s="27" t="str">
        <f t="shared" si="118"/>
        <v xml:space="preserve"> </v>
      </c>
      <c r="V803" s="27">
        <f t="shared" si="119"/>
        <v>0</v>
      </c>
      <c r="W803" s="27" t="str">
        <f t="shared" si="120"/>
        <v/>
      </c>
      <c r="Z803" s="1" t="str">
        <f t="shared" si="112"/>
        <v/>
      </c>
      <c r="AA803" s="1" t="str">
        <f t="shared" si="113"/>
        <v/>
      </c>
      <c r="AB803" s="1" t="str">
        <f t="shared" si="114"/>
        <v/>
      </c>
      <c r="AC803" s="1" t="str">
        <f t="shared" si="115"/>
        <v/>
      </c>
    </row>
    <row r="804" spans="2:29" ht="57" customHeight="1" x14ac:dyDescent="0.2">
      <c r="B804" s="31"/>
      <c r="C804" s="7"/>
      <c r="D804" s="7"/>
      <c r="E804" s="32"/>
      <c r="F804" s="33"/>
      <c r="G804" s="31"/>
      <c r="H804" s="6" t="str">
        <f>IF(E804="","",VLOOKUP(E804,各種マスタ!A:C,2,0))</f>
        <v/>
      </c>
      <c r="I804" s="34" t="str">
        <f>IF(E804="","",VLOOKUP(W804,図書名リスト!A:W,5,0))</f>
        <v/>
      </c>
      <c r="J804" s="34" t="str">
        <f>IF(E804="","",VLOOKUP(W804,図書名リスト!A:W,9,0))</f>
        <v/>
      </c>
      <c r="K804" s="34" t="str">
        <f>IF(E804="","",VLOOKUP(W804,図書名リスト!A:W,23,0))</f>
        <v/>
      </c>
      <c r="L804" s="5" t="str">
        <f>IF(E804="","",VLOOKUP(W804,図書名リスト!A:W,11,0))</f>
        <v/>
      </c>
      <c r="M804" s="35" t="str">
        <f>IF(E804="","",VLOOKUP(W804,図書名リスト!A:W,14,0))</f>
        <v/>
      </c>
      <c r="N804" s="36" t="str">
        <f>IF(E804="","",VLOOKUP(W804,図書名リスト!A:W,17,0))</f>
        <v/>
      </c>
      <c r="O804" s="5" t="str">
        <f>IF(E804="","",VLOOKUP(W804,図書名リスト!A:W,21,0))</f>
        <v/>
      </c>
      <c r="P804" s="5" t="str">
        <f>IF(E804="","",VLOOKUP(W804,図書名リスト!A:W,19,0))</f>
        <v/>
      </c>
      <c r="Q804" s="5" t="str">
        <f>IF(E804="","",VLOOKUP(W804,図書名リスト!A:W,20,0))</f>
        <v/>
      </c>
      <c r="R804" s="5" t="str">
        <f>IF(E804="","",VLOOKUP(W804,図書名リスト!A:W,22,0))</f>
        <v/>
      </c>
      <c r="S804" s="27" t="str">
        <f t="shared" si="116"/>
        <v xml:space="preserve"> </v>
      </c>
      <c r="T804" s="27" t="str">
        <f t="shared" si="117"/>
        <v>　</v>
      </c>
      <c r="U804" s="27" t="str">
        <f t="shared" si="118"/>
        <v xml:space="preserve"> </v>
      </c>
      <c r="V804" s="27">
        <f t="shared" si="119"/>
        <v>0</v>
      </c>
      <c r="W804" s="27" t="str">
        <f t="shared" si="120"/>
        <v/>
      </c>
      <c r="Z804" s="1" t="str">
        <f t="shared" si="112"/>
        <v/>
      </c>
      <c r="AA804" s="1" t="str">
        <f t="shared" si="113"/>
        <v/>
      </c>
      <c r="AB804" s="1" t="str">
        <f t="shared" si="114"/>
        <v/>
      </c>
      <c r="AC804" s="1" t="str">
        <f t="shared" si="115"/>
        <v/>
      </c>
    </row>
    <row r="805" spans="2:29" ht="57" customHeight="1" x14ac:dyDescent="0.2">
      <c r="B805" s="31"/>
      <c r="C805" s="7"/>
      <c r="D805" s="7"/>
      <c r="E805" s="32"/>
      <c r="F805" s="33"/>
      <c r="G805" s="31"/>
      <c r="H805" s="6" t="str">
        <f>IF(E805="","",VLOOKUP(E805,各種マスタ!A:C,2,0))</f>
        <v/>
      </c>
      <c r="I805" s="34" t="str">
        <f>IF(E805="","",VLOOKUP(W805,図書名リスト!A:W,5,0))</f>
        <v/>
      </c>
      <c r="J805" s="34" t="str">
        <f>IF(E805="","",VLOOKUP(W805,図書名リスト!A:W,9,0))</f>
        <v/>
      </c>
      <c r="K805" s="34" t="str">
        <f>IF(E805="","",VLOOKUP(W805,図書名リスト!A:W,23,0))</f>
        <v/>
      </c>
      <c r="L805" s="5" t="str">
        <f>IF(E805="","",VLOOKUP(W805,図書名リスト!A:W,11,0))</f>
        <v/>
      </c>
      <c r="M805" s="35" t="str">
        <f>IF(E805="","",VLOOKUP(W805,図書名リスト!A:W,14,0))</f>
        <v/>
      </c>
      <c r="N805" s="36" t="str">
        <f>IF(E805="","",VLOOKUP(W805,図書名リスト!A:W,17,0))</f>
        <v/>
      </c>
      <c r="O805" s="5" t="str">
        <f>IF(E805="","",VLOOKUP(W805,図書名リスト!A:W,21,0))</f>
        <v/>
      </c>
      <c r="P805" s="5" t="str">
        <f>IF(E805="","",VLOOKUP(W805,図書名リスト!A:W,19,0))</f>
        <v/>
      </c>
      <c r="Q805" s="5" t="str">
        <f>IF(E805="","",VLOOKUP(W805,図書名リスト!A:W,20,0))</f>
        <v/>
      </c>
      <c r="R805" s="5" t="str">
        <f>IF(E805="","",VLOOKUP(W805,図書名リスト!A:W,22,0))</f>
        <v/>
      </c>
      <c r="S805" s="27" t="str">
        <f t="shared" si="116"/>
        <v xml:space="preserve"> </v>
      </c>
      <c r="T805" s="27" t="str">
        <f t="shared" si="117"/>
        <v>　</v>
      </c>
      <c r="U805" s="27" t="str">
        <f t="shared" si="118"/>
        <v xml:space="preserve"> </v>
      </c>
      <c r="V805" s="27">
        <f t="shared" si="119"/>
        <v>0</v>
      </c>
      <c r="W805" s="27" t="str">
        <f t="shared" si="120"/>
        <v/>
      </c>
      <c r="Z805" s="1" t="str">
        <f t="shared" si="112"/>
        <v/>
      </c>
      <c r="AA805" s="1" t="str">
        <f t="shared" si="113"/>
        <v/>
      </c>
      <c r="AB805" s="1" t="str">
        <f t="shared" si="114"/>
        <v/>
      </c>
      <c r="AC805" s="1" t="str">
        <f t="shared" si="115"/>
        <v/>
      </c>
    </row>
    <row r="806" spans="2:29" ht="57" customHeight="1" x14ac:dyDescent="0.2">
      <c r="B806" s="31"/>
      <c r="C806" s="7"/>
      <c r="D806" s="7"/>
      <c r="E806" s="32"/>
      <c r="F806" s="33"/>
      <c r="G806" s="31"/>
      <c r="H806" s="6" t="str">
        <f>IF(E806="","",VLOOKUP(E806,各種マスタ!A:C,2,0))</f>
        <v/>
      </c>
      <c r="I806" s="34" t="str">
        <f>IF(E806="","",VLOOKUP(W806,図書名リスト!A:W,5,0))</f>
        <v/>
      </c>
      <c r="J806" s="34" t="str">
        <f>IF(E806="","",VLOOKUP(W806,図書名リスト!A:W,9,0))</f>
        <v/>
      </c>
      <c r="K806" s="34" t="str">
        <f>IF(E806="","",VLOOKUP(W806,図書名リスト!A:W,23,0))</f>
        <v/>
      </c>
      <c r="L806" s="5" t="str">
        <f>IF(E806="","",VLOOKUP(W806,図書名リスト!A:W,11,0))</f>
        <v/>
      </c>
      <c r="M806" s="35" t="str">
        <f>IF(E806="","",VLOOKUP(W806,図書名リスト!A:W,14,0))</f>
        <v/>
      </c>
      <c r="N806" s="36" t="str">
        <f>IF(E806="","",VLOOKUP(W806,図書名リスト!A:W,17,0))</f>
        <v/>
      </c>
      <c r="O806" s="5" t="str">
        <f>IF(E806="","",VLOOKUP(W806,図書名リスト!A:W,21,0))</f>
        <v/>
      </c>
      <c r="P806" s="5" t="str">
        <f>IF(E806="","",VLOOKUP(W806,図書名リスト!A:W,19,0))</f>
        <v/>
      </c>
      <c r="Q806" s="5" t="str">
        <f>IF(E806="","",VLOOKUP(W806,図書名リスト!A:W,20,0))</f>
        <v/>
      </c>
      <c r="R806" s="5" t="str">
        <f>IF(E806="","",VLOOKUP(W806,図書名リスト!A:W,22,0))</f>
        <v/>
      </c>
      <c r="S806" s="27" t="str">
        <f t="shared" si="116"/>
        <v xml:space="preserve"> </v>
      </c>
      <c r="T806" s="27" t="str">
        <f t="shared" si="117"/>
        <v>　</v>
      </c>
      <c r="U806" s="27" t="str">
        <f t="shared" si="118"/>
        <v xml:space="preserve"> </v>
      </c>
      <c r="V806" s="27">
        <f t="shared" si="119"/>
        <v>0</v>
      </c>
      <c r="W806" s="27" t="str">
        <f t="shared" si="120"/>
        <v/>
      </c>
      <c r="Z806" s="1" t="str">
        <f t="shared" si="112"/>
        <v/>
      </c>
      <c r="AA806" s="1" t="str">
        <f t="shared" si="113"/>
        <v/>
      </c>
      <c r="AB806" s="1" t="str">
        <f t="shared" si="114"/>
        <v/>
      </c>
      <c r="AC806" s="1" t="str">
        <f t="shared" si="115"/>
        <v/>
      </c>
    </row>
    <row r="807" spans="2:29" ht="57" customHeight="1" x14ac:dyDescent="0.2">
      <c r="B807" s="31"/>
      <c r="C807" s="7"/>
      <c r="D807" s="7"/>
      <c r="E807" s="32"/>
      <c r="F807" s="33"/>
      <c r="G807" s="31"/>
      <c r="H807" s="6" t="str">
        <f>IF(E807="","",VLOOKUP(E807,各種マスタ!A:C,2,0))</f>
        <v/>
      </c>
      <c r="I807" s="34" t="str">
        <f>IF(E807="","",VLOOKUP(W807,図書名リスト!A:W,5,0))</f>
        <v/>
      </c>
      <c r="J807" s="34" t="str">
        <f>IF(E807="","",VLOOKUP(W807,図書名リスト!A:W,9,0))</f>
        <v/>
      </c>
      <c r="K807" s="34" t="str">
        <f>IF(E807="","",VLOOKUP(W807,図書名リスト!A:W,23,0))</f>
        <v/>
      </c>
      <c r="L807" s="5" t="str">
        <f>IF(E807="","",VLOOKUP(W807,図書名リスト!A:W,11,0))</f>
        <v/>
      </c>
      <c r="M807" s="35" t="str">
        <f>IF(E807="","",VLOOKUP(W807,図書名リスト!A:W,14,0))</f>
        <v/>
      </c>
      <c r="N807" s="36" t="str">
        <f>IF(E807="","",VLOOKUP(W807,図書名リスト!A:W,17,0))</f>
        <v/>
      </c>
      <c r="O807" s="5" t="str">
        <f>IF(E807="","",VLOOKUP(W807,図書名リスト!A:W,21,0))</f>
        <v/>
      </c>
      <c r="P807" s="5" t="str">
        <f>IF(E807="","",VLOOKUP(W807,図書名リスト!A:W,19,0))</f>
        <v/>
      </c>
      <c r="Q807" s="5" t="str">
        <f>IF(E807="","",VLOOKUP(W807,図書名リスト!A:W,20,0))</f>
        <v/>
      </c>
      <c r="R807" s="5" t="str">
        <f>IF(E807="","",VLOOKUP(W807,図書名リスト!A:W,22,0))</f>
        <v/>
      </c>
      <c r="S807" s="27" t="str">
        <f t="shared" si="116"/>
        <v xml:space="preserve"> </v>
      </c>
      <c r="T807" s="27" t="str">
        <f t="shared" si="117"/>
        <v>　</v>
      </c>
      <c r="U807" s="27" t="str">
        <f t="shared" si="118"/>
        <v xml:space="preserve"> </v>
      </c>
      <c r="V807" s="27">
        <f t="shared" si="119"/>
        <v>0</v>
      </c>
      <c r="W807" s="27" t="str">
        <f t="shared" si="120"/>
        <v/>
      </c>
      <c r="Z807" s="1" t="str">
        <f t="shared" si="112"/>
        <v/>
      </c>
      <c r="AA807" s="1" t="str">
        <f t="shared" si="113"/>
        <v/>
      </c>
      <c r="AB807" s="1" t="str">
        <f t="shared" si="114"/>
        <v/>
      </c>
      <c r="AC807" s="1" t="str">
        <f t="shared" si="115"/>
        <v/>
      </c>
    </row>
    <row r="808" spans="2:29" ht="57" customHeight="1" x14ac:dyDescent="0.2">
      <c r="B808" s="31"/>
      <c r="C808" s="7"/>
      <c r="D808" s="7"/>
      <c r="E808" s="32"/>
      <c r="F808" s="33"/>
      <c r="G808" s="31"/>
      <c r="H808" s="6" t="str">
        <f>IF(E808="","",VLOOKUP(E808,各種マスタ!A:C,2,0))</f>
        <v/>
      </c>
      <c r="I808" s="34" t="str">
        <f>IF(E808="","",VLOOKUP(W808,図書名リスト!A:W,5,0))</f>
        <v/>
      </c>
      <c r="J808" s="34" t="str">
        <f>IF(E808="","",VLOOKUP(W808,図書名リスト!A:W,9,0))</f>
        <v/>
      </c>
      <c r="K808" s="34" t="str">
        <f>IF(E808="","",VLOOKUP(W808,図書名リスト!A:W,23,0))</f>
        <v/>
      </c>
      <c r="L808" s="5" t="str">
        <f>IF(E808="","",VLOOKUP(W808,図書名リスト!A:W,11,0))</f>
        <v/>
      </c>
      <c r="M808" s="35" t="str">
        <f>IF(E808="","",VLOOKUP(W808,図書名リスト!A:W,14,0))</f>
        <v/>
      </c>
      <c r="N808" s="36" t="str">
        <f>IF(E808="","",VLOOKUP(W808,図書名リスト!A:W,17,0))</f>
        <v/>
      </c>
      <c r="O808" s="5" t="str">
        <f>IF(E808="","",VLOOKUP(W808,図書名リスト!A:W,21,0))</f>
        <v/>
      </c>
      <c r="P808" s="5" t="str">
        <f>IF(E808="","",VLOOKUP(W808,図書名リスト!A:W,19,0))</f>
        <v/>
      </c>
      <c r="Q808" s="5" t="str">
        <f>IF(E808="","",VLOOKUP(W808,図書名リスト!A:W,20,0))</f>
        <v/>
      </c>
      <c r="R808" s="5" t="str">
        <f>IF(E808="","",VLOOKUP(W808,図書名リスト!A:W,22,0))</f>
        <v/>
      </c>
      <c r="S808" s="27" t="str">
        <f t="shared" si="116"/>
        <v xml:space="preserve"> </v>
      </c>
      <c r="T808" s="27" t="str">
        <f t="shared" si="117"/>
        <v>　</v>
      </c>
      <c r="U808" s="27" t="str">
        <f t="shared" si="118"/>
        <v xml:space="preserve"> </v>
      </c>
      <c r="V808" s="27">
        <f t="shared" si="119"/>
        <v>0</v>
      </c>
      <c r="W808" s="27" t="str">
        <f t="shared" si="120"/>
        <v/>
      </c>
      <c r="Z808" s="1" t="str">
        <f t="shared" si="112"/>
        <v/>
      </c>
      <c r="AA808" s="1" t="str">
        <f t="shared" si="113"/>
        <v/>
      </c>
      <c r="AB808" s="1" t="str">
        <f t="shared" si="114"/>
        <v/>
      </c>
      <c r="AC808" s="1" t="str">
        <f t="shared" si="115"/>
        <v/>
      </c>
    </row>
    <row r="809" spans="2:29" ht="57" customHeight="1" x14ac:dyDescent="0.2">
      <c r="B809" s="31"/>
      <c r="C809" s="7"/>
      <c r="D809" s="7"/>
      <c r="E809" s="32"/>
      <c r="F809" s="33"/>
      <c r="G809" s="31"/>
      <c r="H809" s="6" t="str">
        <f>IF(E809="","",VLOOKUP(E809,各種マスタ!A:C,2,0))</f>
        <v/>
      </c>
      <c r="I809" s="34" t="str">
        <f>IF(E809="","",VLOOKUP(W809,図書名リスト!A:W,5,0))</f>
        <v/>
      </c>
      <c r="J809" s="34" t="str">
        <f>IF(E809="","",VLOOKUP(W809,図書名リスト!A:W,9,0))</f>
        <v/>
      </c>
      <c r="K809" s="34" t="str">
        <f>IF(E809="","",VLOOKUP(W809,図書名リスト!A:W,23,0))</f>
        <v/>
      </c>
      <c r="L809" s="5" t="str">
        <f>IF(E809="","",VLOOKUP(W809,図書名リスト!A:W,11,0))</f>
        <v/>
      </c>
      <c r="M809" s="35" t="str">
        <f>IF(E809="","",VLOOKUP(W809,図書名リスト!A:W,14,0))</f>
        <v/>
      </c>
      <c r="N809" s="36" t="str">
        <f>IF(E809="","",VLOOKUP(W809,図書名リスト!A:W,17,0))</f>
        <v/>
      </c>
      <c r="O809" s="5" t="str">
        <f>IF(E809="","",VLOOKUP(W809,図書名リスト!A:W,21,0))</f>
        <v/>
      </c>
      <c r="P809" s="5" t="str">
        <f>IF(E809="","",VLOOKUP(W809,図書名リスト!A:W,19,0))</f>
        <v/>
      </c>
      <c r="Q809" s="5" t="str">
        <f>IF(E809="","",VLOOKUP(W809,図書名リスト!A:W,20,0))</f>
        <v/>
      </c>
      <c r="R809" s="5" t="str">
        <f>IF(E809="","",VLOOKUP(W809,図書名リスト!A:W,22,0))</f>
        <v/>
      </c>
      <c r="S809" s="27" t="str">
        <f t="shared" si="116"/>
        <v xml:space="preserve"> </v>
      </c>
      <c r="T809" s="27" t="str">
        <f t="shared" si="117"/>
        <v>　</v>
      </c>
      <c r="U809" s="27" t="str">
        <f t="shared" si="118"/>
        <v xml:space="preserve"> </v>
      </c>
      <c r="V809" s="27">
        <f t="shared" si="119"/>
        <v>0</v>
      </c>
      <c r="W809" s="27" t="str">
        <f t="shared" si="120"/>
        <v/>
      </c>
      <c r="Z809" s="1" t="str">
        <f t="shared" si="112"/>
        <v/>
      </c>
      <c r="AA809" s="1" t="str">
        <f t="shared" si="113"/>
        <v/>
      </c>
      <c r="AB809" s="1" t="str">
        <f t="shared" si="114"/>
        <v/>
      </c>
      <c r="AC809" s="1" t="str">
        <f t="shared" si="115"/>
        <v/>
      </c>
    </row>
    <row r="810" spans="2:29" ht="57" customHeight="1" x14ac:dyDescent="0.2">
      <c r="B810" s="31"/>
      <c r="C810" s="7"/>
      <c r="D810" s="7"/>
      <c r="E810" s="32"/>
      <c r="F810" s="33"/>
      <c r="G810" s="31"/>
      <c r="H810" s="6" t="str">
        <f>IF(E810="","",VLOOKUP(E810,各種マスタ!A:C,2,0))</f>
        <v/>
      </c>
      <c r="I810" s="34" t="str">
        <f>IF(E810="","",VLOOKUP(W810,図書名リスト!A:W,5,0))</f>
        <v/>
      </c>
      <c r="J810" s="34" t="str">
        <f>IF(E810="","",VLOOKUP(W810,図書名リスト!A:W,9,0))</f>
        <v/>
      </c>
      <c r="K810" s="34" t="str">
        <f>IF(E810="","",VLOOKUP(W810,図書名リスト!A:W,23,0))</f>
        <v/>
      </c>
      <c r="L810" s="5" t="str">
        <f>IF(E810="","",VLOOKUP(W810,図書名リスト!A:W,11,0))</f>
        <v/>
      </c>
      <c r="M810" s="35" t="str">
        <f>IF(E810="","",VLOOKUP(W810,図書名リスト!A:W,14,0))</f>
        <v/>
      </c>
      <c r="N810" s="36" t="str">
        <f>IF(E810="","",VLOOKUP(W810,図書名リスト!A:W,17,0))</f>
        <v/>
      </c>
      <c r="O810" s="5" t="str">
        <f>IF(E810="","",VLOOKUP(W810,図書名リスト!A:W,21,0))</f>
        <v/>
      </c>
      <c r="P810" s="5" t="str">
        <f>IF(E810="","",VLOOKUP(W810,図書名リスト!A:W,19,0))</f>
        <v/>
      </c>
      <c r="Q810" s="5" t="str">
        <f>IF(E810="","",VLOOKUP(W810,図書名リスト!A:W,20,0))</f>
        <v/>
      </c>
      <c r="R810" s="5" t="str">
        <f>IF(E810="","",VLOOKUP(W810,図書名リスト!A:W,22,0))</f>
        <v/>
      </c>
      <c r="S810" s="27" t="str">
        <f t="shared" si="116"/>
        <v xml:space="preserve"> </v>
      </c>
      <c r="T810" s="27" t="str">
        <f t="shared" si="117"/>
        <v>　</v>
      </c>
      <c r="U810" s="27" t="str">
        <f t="shared" si="118"/>
        <v xml:space="preserve"> </v>
      </c>
      <c r="V810" s="27">
        <f t="shared" si="119"/>
        <v>0</v>
      </c>
      <c r="W810" s="27" t="str">
        <f t="shared" si="120"/>
        <v/>
      </c>
      <c r="Z810" s="1" t="str">
        <f t="shared" si="112"/>
        <v/>
      </c>
      <c r="AA810" s="1" t="str">
        <f t="shared" si="113"/>
        <v/>
      </c>
      <c r="AB810" s="1" t="str">
        <f t="shared" si="114"/>
        <v/>
      </c>
      <c r="AC810" s="1" t="str">
        <f t="shared" si="115"/>
        <v/>
      </c>
    </row>
    <row r="811" spans="2:29" ht="57" customHeight="1" x14ac:dyDescent="0.2">
      <c r="B811" s="31"/>
      <c r="C811" s="7"/>
      <c r="D811" s="7"/>
      <c r="E811" s="32"/>
      <c r="F811" s="33"/>
      <c r="G811" s="31"/>
      <c r="H811" s="6" t="str">
        <f>IF(E811="","",VLOOKUP(E811,各種マスタ!A:C,2,0))</f>
        <v/>
      </c>
      <c r="I811" s="34" t="str">
        <f>IF(E811="","",VLOOKUP(W811,図書名リスト!A:W,5,0))</f>
        <v/>
      </c>
      <c r="J811" s="34" t="str">
        <f>IF(E811="","",VLOOKUP(W811,図書名リスト!A:W,9,0))</f>
        <v/>
      </c>
      <c r="K811" s="34" t="str">
        <f>IF(E811="","",VLOOKUP(W811,図書名リスト!A:W,23,0))</f>
        <v/>
      </c>
      <c r="L811" s="5" t="str">
        <f>IF(E811="","",VLOOKUP(W811,図書名リスト!A:W,11,0))</f>
        <v/>
      </c>
      <c r="M811" s="35" t="str">
        <f>IF(E811="","",VLOOKUP(W811,図書名リスト!A:W,14,0))</f>
        <v/>
      </c>
      <c r="N811" s="36" t="str">
        <f>IF(E811="","",VLOOKUP(W811,図書名リスト!A:W,17,0))</f>
        <v/>
      </c>
      <c r="O811" s="5" t="str">
        <f>IF(E811="","",VLOOKUP(W811,図書名リスト!A:W,21,0))</f>
        <v/>
      </c>
      <c r="P811" s="5" t="str">
        <f>IF(E811="","",VLOOKUP(W811,図書名リスト!A:W,19,0))</f>
        <v/>
      </c>
      <c r="Q811" s="5" t="str">
        <f>IF(E811="","",VLOOKUP(W811,図書名リスト!A:W,20,0))</f>
        <v/>
      </c>
      <c r="R811" s="5" t="str">
        <f>IF(E811="","",VLOOKUP(W811,図書名リスト!A:W,22,0))</f>
        <v/>
      </c>
      <c r="S811" s="27" t="str">
        <f t="shared" si="116"/>
        <v xml:space="preserve"> </v>
      </c>
      <c r="T811" s="27" t="str">
        <f t="shared" si="117"/>
        <v>　</v>
      </c>
      <c r="U811" s="27" t="str">
        <f t="shared" si="118"/>
        <v xml:space="preserve"> </v>
      </c>
      <c r="V811" s="27">
        <f t="shared" si="119"/>
        <v>0</v>
      </c>
      <c r="W811" s="27" t="str">
        <f t="shared" si="120"/>
        <v/>
      </c>
      <c r="Z811" s="1" t="str">
        <f t="shared" si="112"/>
        <v/>
      </c>
      <c r="AA811" s="1" t="str">
        <f t="shared" si="113"/>
        <v/>
      </c>
      <c r="AB811" s="1" t="str">
        <f t="shared" si="114"/>
        <v/>
      </c>
      <c r="AC811" s="1" t="str">
        <f t="shared" si="115"/>
        <v/>
      </c>
    </row>
    <row r="812" spans="2:29" ht="57" customHeight="1" x14ac:dyDescent="0.2">
      <c r="B812" s="31"/>
      <c r="C812" s="7"/>
      <c r="D812" s="7"/>
      <c r="E812" s="32"/>
      <c r="F812" s="33"/>
      <c r="G812" s="31"/>
      <c r="H812" s="6" t="str">
        <f>IF(E812="","",VLOOKUP(E812,各種マスタ!A:C,2,0))</f>
        <v/>
      </c>
      <c r="I812" s="34" t="str">
        <f>IF(E812="","",VLOOKUP(W812,図書名リスト!A:W,5,0))</f>
        <v/>
      </c>
      <c r="J812" s="34" t="str">
        <f>IF(E812="","",VLOOKUP(W812,図書名リスト!A:W,9,0))</f>
        <v/>
      </c>
      <c r="K812" s="34" t="str">
        <f>IF(E812="","",VLOOKUP(W812,図書名リスト!A:W,23,0))</f>
        <v/>
      </c>
      <c r="L812" s="5" t="str">
        <f>IF(E812="","",VLOOKUP(W812,図書名リスト!A:W,11,0))</f>
        <v/>
      </c>
      <c r="M812" s="35" t="str">
        <f>IF(E812="","",VLOOKUP(W812,図書名リスト!A:W,14,0))</f>
        <v/>
      </c>
      <c r="N812" s="36" t="str">
        <f>IF(E812="","",VLOOKUP(W812,図書名リスト!A:W,17,0))</f>
        <v/>
      </c>
      <c r="O812" s="5" t="str">
        <f>IF(E812="","",VLOOKUP(W812,図書名リスト!A:W,21,0))</f>
        <v/>
      </c>
      <c r="P812" s="5" t="str">
        <f>IF(E812="","",VLOOKUP(W812,図書名リスト!A:W,19,0))</f>
        <v/>
      </c>
      <c r="Q812" s="5" t="str">
        <f>IF(E812="","",VLOOKUP(W812,図書名リスト!A:W,20,0))</f>
        <v/>
      </c>
      <c r="R812" s="5" t="str">
        <f>IF(E812="","",VLOOKUP(W812,図書名リスト!A:W,22,0))</f>
        <v/>
      </c>
      <c r="S812" s="27" t="str">
        <f t="shared" si="116"/>
        <v xml:space="preserve"> </v>
      </c>
      <c r="T812" s="27" t="str">
        <f t="shared" si="117"/>
        <v>　</v>
      </c>
      <c r="U812" s="27" t="str">
        <f t="shared" si="118"/>
        <v xml:space="preserve"> </v>
      </c>
      <c r="V812" s="27">
        <f t="shared" si="119"/>
        <v>0</v>
      </c>
      <c r="W812" s="27" t="str">
        <f t="shared" si="120"/>
        <v/>
      </c>
      <c r="Z812" s="1" t="str">
        <f t="shared" si="112"/>
        <v/>
      </c>
      <c r="AA812" s="1" t="str">
        <f t="shared" si="113"/>
        <v/>
      </c>
      <c r="AB812" s="1" t="str">
        <f t="shared" si="114"/>
        <v/>
      </c>
      <c r="AC812" s="1" t="str">
        <f t="shared" si="115"/>
        <v/>
      </c>
    </row>
    <row r="813" spans="2:29" ht="57" customHeight="1" x14ac:dyDescent="0.2">
      <c r="B813" s="31"/>
      <c r="C813" s="7"/>
      <c r="D813" s="7"/>
      <c r="E813" s="32"/>
      <c r="F813" s="33"/>
      <c r="G813" s="31"/>
      <c r="H813" s="6" t="str">
        <f>IF(E813="","",VLOOKUP(E813,各種マスタ!A:C,2,0))</f>
        <v/>
      </c>
      <c r="I813" s="34" t="str">
        <f>IF(E813="","",VLOOKUP(W813,図書名リスト!A:W,5,0))</f>
        <v/>
      </c>
      <c r="J813" s="34" t="str">
        <f>IF(E813="","",VLOOKUP(W813,図書名リスト!A:W,9,0))</f>
        <v/>
      </c>
      <c r="K813" s="34" t="str">
        <f>IF(E813="","",VLOOKUP(W813,図書名リスト!A:W,23,0))</f>
        <v/>
      </c>
      <c r="L813" s="5" t="str">
        <f>IF(E813="","",VLOOKUP(W813,図書名リスト!A:W,11,0))</f>
        <v/>
      </c>
      <c r="M813" s="35" t="str">
        <f>IF(E813="","",VLOOKUP(W813,図書名リスト!A:W,14,0))</f>
        <v/>
      </c>
      <c r="N813" s="36" t="str">
        <f>IF(E813="","",VLOOKUP(W813,図書名リスト!A:W,17,0))</f>
        <v/>
      </c>
      <c r="O813" s="5" t="str">
        <f>IF(E813="","",VLOOKUP(W813,図書名リスト!A:W,21,0))</f>
        <v/>
      </c>
      <c r="P813" s="5" t="str">
        <f>IF(E813="","",VLOOKUP(W813,図書名リスト!A:W,19,0))</f>
        <v/>
      </c>
      <c r="Q813" s="5" t="str">
        <f>IF(E813="","",VLOOKUP(W813,図書名リスト!A:W,20,0))</f>
        <v/>
      </c>
      <c r="R813" s="5" t="str">
        <f>IF(E813="","",VLOOKUP(W813,図書名リスト!A:W,22,0))</f>
        <v/>
      </c>
      <c r="S813" s="27" t="str">
        <f t="shared" si="116"/>
        <v xml:space="preserve"> </v>
      </c>
      <c r="T813" s="27" t="str">
        <f t="shared" si="117"/>
        <v>　</v>
      </c>
      <c r="U813" s="27" t="str">
        <f t="shared" si="118"/>
        <v xml:space="preserve"> </v>
      </c>
      <c r="V813" s="27">
        <f t="shared" si="119"/>
        <v>0</v>
      </c>
      <c r="W813" s="27" t="str">
        <f t="shared" si="120"/>
        <v/>
      </c>
      <c r="Z813" s="1" t="str">
        <f t="shared" si="112"/>
        <v/>
      </c>
      <c r="AA813" s="1" t="str">
        <f t="shared" si="113"/>
        <v/>
      </c>
      <c r="AB813" s="1" t="str">
        <f t="shared" si="114"/>
        <v/>
      </c>
      <c r="AC813" s="1" t="str">
        <f t="shared" si="115"/>
        <v/>
      </c>
    </row>
    <row r="814" spans="2:29" ht="57" customHeight="1" x14ac:dyDescent="0.2">
      <c r="B814" s="31"/>
      <c r="C814" s="7"/>
      <c r="D814" s="7"/>
      <c r="E814" s="32"/>
      <c r="F814" s="33"/>
      <c r="G814" s="31"/>
      <c r="H814" s="6" t="str">
        <f>IF(E814="","",VLOOKUP(E814,各種マスタ!A:C,2,0))</f>
        <v/>
      </c>
      <c r="I814" s="34" t="str">
        <f>IF(E814="","",VLOOKUP(W814,図書名リスト!A:W,5,0))</f>
        <v/>
      </c>
      <c r="J814" s="34" t="str">
        <f>IF(E814="","",VLOOKUP(W814,図書名リスト!A:W,9,0))</f>
        <v/>
      </c>
      <c r="K814" s="34" t="str">
        <f>IF(E814="","",VLOOKUP(W814,図書名リスト!A:W,23,0))</f>
        <v/>
      </c>
      <c r="L814" s="5" t="str">
        <f>IF(E814="","",VLOOKUP(W814,図書名リスト!A:W,11,0))</f>
        <v/>
      </c>
      <c r="M814" s="35" t="str">
        <f>IF(E814="","",VLOOKUP(W814,図書名リスト!A:W,14,0))</f>
        <v/>
      </c>
      <c r="N814" s="36" t="str">
        <f>IF(E814="","",VLOOKUP(W814,図書名リスト!A:W,17,0))</f>
        <v/>
      </c>
      <c r="O814" s="5" t="str">
        <f>IF(E814="","",VLOOKUP(W814,図書名リスト!A:W,21,0))</f>
        <v/>
      </c>
      <c r="P814" s="5" t="str">
        <f>IF(E814="","",VLOOKUP(W814,図書名リスト!A:W,19,0))</f>
        <v/>
      </c>
      <c r="Q814" s="5" t="str">
        <f>IF(E814="","",VLOOKUP(W814,図書名リスト!A:W,20,0))</f>
        <v/>
      </c>
      <c r="R814" s="5" t="str">
        <f>IF(E814="","",VLOOKUP(W814,図書名リスト!A:W,22,0))</f>
        <v/>
      </c>
      <c r="S814" s="27" t="str">
        <f t="shared" si="116"/>
        <v xml:space="preserve"> </v>
      </c>
      <c r="T814" s="27" t="str">
        <f t="shared" si="117"/>
        <v>　</v>
      </c>
      <c r="U814" s="27" t="str">
        <f t="shared" si="118"/>
        <v xml:space="preserve"> </v>
      </c>
      <c r="V814" s="27">
        <f t="shared" si="119"/>
        <v>0</v>
      </c>
      <c r="W814" s="27" t="str">
        <f t="shared" si="120"/>
        <v/>
      </c>
      <c r="Z814" s="1" t="str">
        <f t="shared" si="112"/>
        <v/>
      </c>
      <c r="AA814" s="1" t="str">
        <f t="shared" si="113"/>
        <v/>
      </c>
      <c r="AB814" s="1" t="str">
        <f t="shared" si="114"/>
        <v/>
      </c>
      <c r="AC814" s="1" t="str">
        <f t="shared" si="115"/>
        <v/>
      </c>
    </row>
    <row r="815" spans="2:29" ht="57" customHeight="1" x14ac:dyDescent="0.2">
      <c r="B815" s="31"/>
      <c r="C815" s="7"/>
      <c r="D815" s="7"/>
      <c r="E815" s="32"/>
      <c r="F815" s="33"/>
      <c r="G815" s="31"/>
      <c r="H815" s="6" t="str">
        <f>IF(E815="","",VLOOKUP(E815,各種マスタ!A:C,2,0))</f>
        <v/>
      </c>
      <c r="I815" s="34" t="str">
        <f>IF(E815="","",VLOOKUP(W815,図書名リスト!A:W,5,0))</f>
        <v/>
      </c>
      <c r="J815" s="34" t="str">
        <f>IF(E815="","",VLOOKUP(W815,図書名リスト!A:W,9,0))</f>
        <v/>
      </c>
      <c r="K815" s="34" t="str">
        <f>IF(E815="","",VLOOKUP(W815,図書名リスト!A:W,23,0))</f>
        <v/>
      </c>
      <c r="L815" s="5" t="str">
        <f>IF(E815="","",VLOOKUP(W815,図書名リスト!A:W,11,0))</f>
        <v/>
      </c>
      <c r="M815" s="35" t="str">
        <f>IF(E815="","",VLOOKUP(W815,図書名リスト!A:W,14,0))</f>
        <v/>
      </c>
      <c r="N815" s="36" t="str">
        <f>IF(E815="","",VLOOKUP(W815,図書名リスト!A:W,17,0))</f>
        <v/>
      </c>
      <c r="O815" s="5" t="str">
        <f>IF(E815="","",VLOOKUP(W815,図書名リスト!A:W,21,0))</f>
        <v/>
      </c>
      <c r="P815" s="5" t="str">
        <f>IF(E815="","",VLOOKUP(W815,図書名リスト!A:W,19,0))</f>
        <v/>
      </c>
      <c r="Q815" s="5" t="str">
        <f>IF(E815="","",VLOOKUP(W815,図書名リスト!A:W,20,0))</f>
        <v/>
      </c>
      <c r="R815" s="5" t="str">
        <f>IF(E815="","",VLOOKUP(W815,図書名リスト!A:W,22,0))</f>
        <v/>
      </c>
      <c r="S815" s="27" t="str">
        <f t="shared" si="116"/>
        <v xml:space="preserve"> </v>
      </c>
      <c r="T815" s="27" t="str">
        <f t="shared" si="117"/>
        <v>　</v>
      </c>
      <c r="U815" s="27" t="str">
        <f t="shared" si="118"/>
        <v xml:space="preserve"> </v>
      </c>
      <c r="V815" s="27">
        <f t="shared" si="119"/>
        <v>0</v>
      </c>
      <c r="W815" s="27" t="str">
        <f t="shared" si="120"/>
        <v/>
      </c>
      <c r="Z815" s="1" t="str">
        <f t="shared" si="112"/>
        <v/>
      </c>
      <c r="AA815" s="1" t="str">
        <f t="shared" si="113"/>
        <v/>
      </c>
      <c r="AB815" s="1" t="str">
        <f t="shared" si="114"/>
        <v/>
      </c>
      <c r="AC815" s="1" t="str">
        <f t="shared" si="115"/>
        <v/>
      </c>
    </row>
    <row r="816" spans="2:29" ht="57" customHeight="1" x14ac:dyDescent="0.2">
      <c r="B816" s="31"/>
      <c r="C816" s="7"/>
      <c r="D816" s="7"/>
      <c r="E816" s="32"/>
      <c r="F816" s="33"/>
      <c r="G816" s="31"/>
      <c r="H816" s="6" t="str">
        <f>IF(E816="","",VLOOKUP(E816,各種マスタ!A:C,2,0))</f>
        <v/>
      </c>
      <c r="I816" s="34" t="str">
        <f>IF(E816="","",VLOOKUP(W816,図書名リスト!A:W,5,0))</f>
        <v/>
      </c>
      <c r="J816" s="34" t="str">
        <f>IF(E816="","",VLOOKUP(W816,図書名リスト!A:W,9,0))</f>
        <v/>
      </c>
      <c r="K816" s="34" t="str">
        <f>IF(E816="","",VLOOKUP(W816,図書名リスト!A:W,23,0))</f>
        <v/>
      </c>
      <c r="L816" s="5" t="str">
        <f>IF(E816="","",VLOOKUP(W816,図書名リスト!A:W,11,0))</f>
        <v/>
      </c>
      <c r="M816" s="35" t="str">
        <f>IF(E816="","",VLOOKUP(W816,図書名リスト!A:W,14,0))</f>
        <v/>
      </c>
      <c r="N816" s="36" t="str">
        <f>IF(E816="","",VLOOKUP(W816,図書名リスト!A:W,17,0))</f>
        <v/>
      </c>
      <c r="O816" s="5" t="str">
        <f>IF(E816="","",VLOOKUP(W816,図書名リスト!A:W,21,0))</f>
        <v/>
      </c>
      <c r="P816" s="5" t="str">
        <f>IF(E816="","",VLOOKUP(W816,図書名リスト!A:W,19,0))</f>
        <v/>
      </c>
      <c r="Q816" s="5" t="str">
        <f>IF(E816="","",VLOOKUP(W816,図書名リスト!A:W,20,0))</f>
        <v/>
      </c>
      <c r="R816" s="5" t="str">
        <f>IF(E816="","",VLOOKUP(W816,図書名リスト!A:W,22,0))</f>
        <v/>
      </c>
      <c r="S816" s="27" t="str">
        <f t="shared" si="116"/>
        <v xml:space="preserve"> </v>
      </c>
      <c r="T816" s="27" t="str">
        <f t="shared" si="117"/>
        <v>　</v>
      </c>
      <c r="U816" s="27" t="str">
        <f t="shared" si="118"/>
        <v xml:space="preserve"> </v>
      </c>
      <c r="V816" s="27">
        <f t="shared" si="119"/>
        <v>0</v>
      </c>
      <c r="W816" s="27" t="str">
        <f t="shared" si="120"/>
        <v/>
      </c>
      <c r="Z816" s="1" t="str">
        <f t="shared" si="112"/>
        <v/>
      </c>
      <c r="AA816" s="1" t="str">
        <f t="shared" si="113"/>
        <v/>
      </c>
      <c r="AB816" s="1" t="str">
        <f t="shared" si="114"/>
        <v/>
      </c>
      <c r="AC816" s="1" t="str">
        <f t="shared" si="115"/>
        <v/>
      </c>
    </row>
    <row r="817" spans="2:29" ht="57" customHeight="1" x14ac:dyDescent="0.2">
      <c r="B817" s="31"/>
      <c r="C817" s="7"/>
      <c r="D817" s="7"/>
      <c r="E817" s="32"/>
      <c r="F817" s="33"/>
      <c r="G817" s="31"/>
      <c r="H817" s="6" t="str">
        <f>IF(E817="","",VLOOKUP(E817,各種マスタ!A:C,2,0))</f>
        <v/>
      </c>
      <c r="I817" s="34" t="str">
        <f>IF(E817="","",VLOOKUP(W817,図書名リスト!A:W,5,0))</f>
        <v/>
      </c>
      <c r="J817" s="34" t="str">
        <f>IF(E817="","",VLOOKUP(W817,図書名リスト!A:W,9,0))</f>
        <v/>
      </c>
      <c r="K817" s="34" t="str">
        <f>IF(E817="","",VLOOKUP(W817,図書名リスト!A:W,23,0))</f>
        <v/>
      </c>
      <c r="L817" s="5" t="str">
        <f>IF(E817="","",VLOOKUP(W817,図書名リスト!A:W,11,0))</f>
        <v/>
      </c>
      <c r="M817" s="35" t="str">
        <f>IF(E817="","",VLOOKUP(W817,図書名リスト!A:W,14,0))</f>
        <v/>
      </c>
      <c r="N817" s="36" t="str">
        <f>IF(E817="","",VLOOKUP(W817,図書名リスト!A:W,17,0))</f>
        <v/>
      </c>
      <c r="O817" s="5" t="str">
        <f>IF(E817="","",VLOOKUP(W817,図書名リスト!A:W,21,0))</f>
        <v/>
      </c>
      <c r="P817" s="5" t="str">
        <f>IF(E817="","",VLOOKUP(W817,図書名リスト!A:W,19,0))</f>
        <v/>
      </c>
      <c r="Q817" s="5" t="str">
        <f>IF(E817="","",VLOOKUP(W817,図書名リスト!A:W,20,0))</f>
        <v/>
      </c>
      <c r="R817" s="5" t="str">
        <f>IF(E817="","",VLOOKUP(W817,図書名リスト!A:W,22,0))</f>
        <v/>
      </c>
      <c r="S817" s="27" t="str">
        <f t="shared" si="116"/>
        <v xml:space="preserve"> </v>
      </c>
      <c r="T817" s="27" t="str">
        <f t="shared" si="117"/>
        <v>　</v>
      </c>
      <c r="U817" s="27" t="str">
        <f t="shared" si="118"/>
        <v xml:space="preserve"> </v>
      </c>
      <c r="V817" s="27">
        <f t="shared" si="119"/>
        <v>0</v>
      </c>
      <c r="W817" s="27" t="str">
        <f t="shared" si="120"/>
        <v/>
      </c>
      <c r="Z817" s="1" t="str">
        <f t="shared" si="112"/>
        <v/>
      </c>
      <c r="AA817" s="1" t="str">
        <f t="shared" si="113"/>
        <v/>
      </c>
      <c r="AB817" s="1" t="str">
        <f t="shared" si="114"/>
        <v/>
      </c>
      <c r="AC817" s="1" t="str">
        <f t="shared" si="115"/>
        <v/>
      </c>
    </row>
    <row r="818" spans="2:29" ht="57" customHeight="1" x14ac:dyDescent="0.2">
      <c r="B818" s="31"/>
      <c r="C818" s="7"/>
      <c r="D818" s="7"/>
      <c r="E818" s="32"/>
      <c r="F818" s="33"/>
      <c r="G818" s="31"/>
      <c r="H818" s="6" t="str">
        <f>IF(E818="","",VLOOKUP(E818,各種マスタ!A:C,2,0))</f>
        <v/>
      </c>
      <c r="I818" s="34" t="str">
        <f>IF(E818="","",VLOOKUP(W818,図書名リスト!A:W,5,0))</f>
        <v/>
      </c>
      <c r="J818" s="34" t="str">
        <f>IF(E818="","",VLOOKUP(W818,図書名リスト!A:W,9,0))</f>
        <v/>
      </c>
      <c r="K818" s="34" t="str">
        <f>IF(E818="","",VLOOKUP(W818,図書名リスト!A:W,23,0))</f>
        <v/>
      </c>
      <c r="L818" s="5" t="str">
        <f>IF(E818="","",VLOOKUP(W818,図書名リスト!A:W,11,0))</f>
        <v/>
      </c>
      <c r="M818" s="35" t="str">
        <f>IF(E818="","",VLOOKUP(W818,図書名リスト!A:W,14,0))</f>
        <v/>
      </c>
      <c r="N818" s="36" t="str">
        <f>IF(E818="","",VLOOKUP(W818,図書名リスト!A:W,17,0))</f>
        <v/>
      </c>
      <c r="O818" s="5" t="str">
        <f>IF(E818="","",VLOOKUP(W818,図書名リスト!A:W,21,0))</f>
        <v/>
      </c>
      <c r="P818" s="5" t="str">
        <f>IF(E818="","",VLOOKUP(W818,図書名リスト!A:W,19,0))</f>
        <v/>
      </c>
      <c r="Q818" s="5" t="str">
        <f>IF(E818="","",VLOOKUP(W818,図書名リスト!A:W,20,0))</f>
        <v/>
      </c>
      <c r="R818" s="5" t="str">
        <f>IF(E818="","",VLOOKUP(W818,図書名リスト!A:W,22,0))</f>
        <v/>
      </c>
      <c r="S818" s="27" t="str">
        <f t="shared" si="116"/>
        <v xml:space="preserve"> </v>
      </c>
      <c r="T818" s="27" t="str">
        <f t="shared" si="117"/>
        <v>　</v>
      </c>
      <c r="U818" s="27" t="str">
        <f t="shared" si="118"/>
        <v xml:space="preserve"> </v>
      </c>
      <c r="V818" s="27">
        <f t="shared" si="119"/>
        <v>0</v>
      </c>
      <c r="W818" s="27" t="str">
        <f t="shared" si="120"/>
        <v/>
      </c>
      <c r="Z818" s="1" t="str">
        <f t="shared" si="112"/>
        <v/>
      </c>
      <c r="AA818" s="1" t="str">
        <f t="shared" si="113"/>
        <v/>
      </c>
      <c r="AB818" s="1" t="str">
        <f t="shared" si="114"/>
        <v/>
      </c>
      <c r="AC818" s="1" t="str">
        <f t="shared" si="115"/>
        <v/>
      </c>
    </row>
    <row r="819" spans="2:29" ht="57" customHeight="1" x14ac:dyDescent="0.2">
      <c r="B819" s="31"/>
      <c r="C819" s="7"/>
      <c r="D819" s="7"/>
      <c r="E819" s="32"/>
      <c r="F819" s="33"/>
      <c r="G819" s="31"/>
      <c r="H819" s="6" t="str">
        <f>IF(E819="","",VLOOKUP(E819,各種マスタ!A:C,2,0))</f>
        <v/>
      </c>
      <c r="I819" s="34" t="str">
        <f>IF(E819="","",VLOOKUP(W819,図書名リスト!A:W,5,0))</f>
        <v/>
      </c>
      <c r="J819" s="34" t="str">
        <f>IF(E819="","",VLOOKUP(W819,図書名リスト!A:W,9,0))</f>
        <v/>
      </c>
      <c r="K819" s="34" t="str">
        <f>IF(E819="","",VLOOKUP(W819,図書名リスト!A:W,23,0))</f>
        <v/>
      </c>
      <c r="L819" s="5" t="str">
        <f>IF(E819="","",VLOOKUP(W819,図書名リスト!A:W,11,0))</f>
        <v/>
      </c>
      <c r="M819" s="35" t="str">
        <f>IF(E819="","",VLOOKUP(W819,図書名リスト!A:W,14,0))</f>
        <v/>
      </c>
      <c r="N819" s="36" t="str">
        <f>IF(E819="","",VLOOKUP(W819,図書名リスト!A:W,17,0))</f>
        <v/>
      </c>
      <c r="O819" s="5" t="str">
        <f>IF(E819="","",VLOOKUP(W819,図書名リスト!A:W,21,0))</f>
        <v/>
      </c>
      <c r="P819" s="5" t="str">
        <f>IF(E819="","",VLOOKUP(W819,図書名リスト!A:W,19,0))</f>
        <v/>
      </c>
      <c r="Q819" s="5" t="str">
        <f>IF(E819="","",VLOOKUP(W819,図書名リスト!A:W,20,0))</f>
        <v/>
      </c>
      <c r="R819" s="5" t="str">
        <f>IF(E819="","",VLOOKUP(W819,図書名リスト!A:W,22,0))</f>
        <v/>
      </c>
      <c r="S819" s="27" t="str">
        <f t="shared" si="116"/>
        <v xml:space="preserve"> </v>
      </c>
      <c r="T819" s="27" t="str">
        <f t="shared" si="117"/>
        <v>　</v>
      </c>
      <c r="U819" s="27" t="str">
        <f t="shared" si="118"/>
        <v xml:space="preserve"> </v>
      </c>
      <c r="V819" s="27">
        <f t="shared" si="119"/>
        <v>0</v>
      </c>
      <c r="W819" s="27" t="str">
        <f t="shared" si="120"/>
        <v/>
      </c>
      <c r="Z819" s="1" t="str">
        <f t="shared" si="112"/>
        <v/>
      </c>
      <c r="AA819" s="1" t="str">
        <f t="shared" si="113"/>
        <v/>
      </c>
      <c r="AB819" s="1" t="str">
        <f t="shared" si="114"/>
        <v/>
      </c>
      <c r="AC819" s="1" t="str">
        <f t="shared" si="115"/>
        <v/>
      </c>
    </row>
    <row r="820" spans="2:29" ht="57" customHeight="1" x14ac:dyDescent="0.2">
      <c r="B820" s="31"/>
      <c r="C820" s="7"/>
      <c r="D820" s="7"/>
      <c r="E820" s="32"/>
      <c r="F820" s="33"/>
      <c r="G820" s="31"/>
      <c r="H820" s="6" t="str">
        <f>IF(E820="","",VLOOKUP(E820,各種マスタ!A:C,2,0))</f>
        <v/>
      </c>
      <c r="I820" s="34" t="str">
        <f>IF(E820="","",VLOOKUP(W820,図書名リスト!A:W,5,0))</f>
        <v/>
      </c>
      <c r="J820" s="34" t="str">
        <f>IF(E820="","",VLOOKUP(W820,図書名リスト!A:W,9,0))</f>
        <v/>
      </c>
      <c r="K820" s="34" t="str">
        <f>IF(E820="","",VLOOKUP(W820,図書名リスト!A:W,23,0))</f>
        <v/>
      </c>
      <c r="L820" s="5" t="str">
        <f>IF(E820="","",VLOOKUP(W820,図書名リスト!A:W,11,0))</f>
        <v/>
      </c>
      <c r="M820" s="35" t="str">
        <f>IF(E820="","",VLOOKUP(W820,図書名リスト!A:W,14,0))</f>
        <v/>
      </c>
      <c r="N820" s="36" t="str">
        <f>IF(E820="","",VLOOKUP(W820,図書名リスト!A:W,17,0))</f>
        <v/>
      </c>
      <c r="O820" s="5" t="str">
        <f>IF(E820="","",VLOOKUP(W820,図書名リスト!A:W,21,0))</f>
        <v/>
      </c>
      <c r="P820" s="5" t="str">
        <f>IF(E820="","",VLOOKUP(W820,図書名リスト!A:W,19,0))</f>
        <v/>
      </c>
      <c r="Q820" s="5" t="str">
        <f>IF(E820="","",VLOOKUP(W820,図書名リスト!A:W,20,0))</f>
        <v/>
      </c>
      <c r="R820" s="5" t="str">
        <f>IF(E820="","",VLOOKUP(W820,図書名リスト!A:W,22,0))</f>
        <v/>
      </c>
      <c r="S820" s="27" t="str">
        <f t="shared" si="116"/>
        <v xml:space="preserve"> </v>
      </c>
      <c r="T820" s="27" t="str">
        <f t="shared" si="117"/>
        <v>　</v>
      </c>
      <c r="U820" s="27" t="str">
        <f t="shared" si="118"/>
        <v xml:space="preserve"> </v>
      </c>
      <c r="V820" s="27">
        <f t="shared" si="119"/>
        <v>0</v>
      </c>
      <c r="W820" s="27" t="str">
        <f t="shared" si="120"/>
        <v/>
      </c>
      <c r="Z820" s="1" t="str">
        <f t="shared" si="112"/>
        <v/>
      </c>
      <c r="AA820" s="1" t="str">
        <f t="shared" si="113"/>
        <v/>
      </c>
      <c r="AB820" s="1" t="str">
        <f t="shared" si="114"/>
        <v/>
      </c>
      <c r="AC820" s="1" t="str">
        <f t="shared" si="115"/>
        <v/>
      </c>
    </row>
    <row r="821" spans="2:29" ht="57" customHeight="1" x14ac:dyDescent="0.2">
      <c r="B821" s="31"/>
      <c r="C821" s="7"/>
      <c r="D821" s="7"/>
      <c r="E821" s="32"/>
      <c r="F821" s="33"/>
      <c r="G821" s="31"/>
      <c r="H821" s="6" t="str">
        <f>IF(E821="","",VLOOKUP(E821,各種マスタ!A:C,2,0))</f>
        <v/>
      </c>
      <c r="I821" s="34" t="str">
        <f>IF(E821="","",VLOOKUP(W821,図書名リスト!A:W,5,0))</f>
        <v/>
      </c>
      <c r="J821" s="34" t="str">
        <f>IF(E821="","",VLOOKUP(W821,図書名リスト!A:W,9,0))</f>
        <v/>
      </c>
      <c r="K821" s="34" t="str">
        <f>IF(E821="","",VLOOKUP(W821,図書名リスト!A:W,23,0))</f>
        <v/>
      </c>
      <c r="L821" s="5" t="str">
        <f>IF(E821="","",VLOOKUP(W821,図書名リスト!A:W,11,0))</f>
        <v/>
      </c>
      <c r="M821" s="35" t="str">
        <f>IF(E821="","",VLOOKUP(W821,図書名リスト!A:W,14,0))</f>
        <v/>
      </c>
      <c r="N821" s="36" t="str">
        <f>IF(E821="","",VLOOKUP(W821,図書名リスト!A:W,17,0))</f>
        <v/>
      </c>
      <c r="O821" s="5" t="str">
        <f>IF(E821="","",VLOOKUP(W821,図書名リスト!A:W,21,0))</f>
        <v/>
      </c>
      <c r="P821" s="5" t="str">
        <f>IF(E821="","",VLOOKUP(W821,図書名リスト!A:W,19,0))</f>
        <v/>
      </c>
      <c r="Q821" s="5" t="str">
        <f>IF(E821="","",VLOOKUP(W821,図書名リスト!A:W,20,0))</f>
        <v/>
      </c>
      <c r="R821" s="5" t="str">
        <f>IF(E821="","",VLOOKUP(W821,図書名リスト!A:W,22,0))</f>
        <v/>
      </c>
      <c r="S821" s="27" t="str">
        <f t="shared" si="116"/>
        <v xml:space="preserve"> </v>
      </c>
      <c r="T821" s="27" t="str">
        <f t="shared" si="117"/>
        <v>　</v>
      </c>
      <c r="U821" s="27" t="str">
        <f t="shared" si="118"/>
        <v xml:space="preserve"> </v>
      </c>
      <c r="V821" s="27">
        <f t="shared" si="119"/>
        <v>0</v>
      </c>
      <c r="W821" s="27" t="str">
        <f t="shared" si="120"/>
        <v/>
      </c>
      <c r="Z821" s="1" t="str">
        <f t="shared" si="112"/>
        <v/>
      </c>
      <c r="AA821" s="1" t="str">
        <f t="shared" si="113"/>
        <v/>
      </c>
      <c r="AB821" s="1" t="str">
        <f t="shared" si="114"/>
        <v/>
      </c>
      <c r="AC821" s="1" t="str">
        <f t="shared" si="115"/>
        <v/>
      </c>
    </row>
    <row r="822" spans="2:29" ht="57" customHeight="1" x14ac:dyDescent="0.2">
      <c r="B822" s="31"/>
      <c r="C822" s="7"/>
      <c r="D822" s="7"/>
      <c r="E822" s="32"/>
      <c r="F822" s="33"/>
      <c r="G822" s="31"/>
      <c r="H822" s="6" t="str">
        <f>IF(E822="","",VLOOKUP(E822,各種マスタ!A:C,2,0))</f>
        <v/>
      </c>
      <c r="I822" s="34" t="str">
        <f>IF(E822="","",VLOOKUP(W822,図書名リスト!A:W,5,0))</f>
        <v/>
      </c>
      <c r="J822" s="34" t="str">
        <f>IF(E822="","",VLOOKUP(W822,図書名リスト!A:W,9,0))</f>
        <v/>
      </c>
      <c r="K822" s="34" t="str">
        <f>IF(E822="","",VLOOKUP(W822,図書名リスト!A:W,23,0))</f>
        <v/>
      </c>
      <c r="L822" s="5" t="str">
        <f>IF(E822="","",VLOOKUP(W822,図書名リスト!A:W,11,0))</f>
        <v/>
      </c>
      <c r="M822" s="35" t="str">
        <f>IF(E822="","",VLOOKUP(W822,図書名リスト!A:W,14,0))</f>
        <v/>
      </c>
      <c r="N822" s="36" t="str">
        <f>IF(E822="","",VLOOKUP(W822,図書名リスト!A:W,17,0))</f>
        <v/>
      </c>
      <c r="O822" s="5" t="str">
        <f>IF(E822="","",VLOOKUP(W822,図書名リスト!A:W,21,0))</f>
        <v/>
      </c>
      <c r="P822" s="5" t="str">
        <f>IF(E822="","",VLOOKUP(W822,図書名リスト!A:W,19,0))</f>
        <v/>
      </c>
      <c r="Q822" s="5" t="str">
        <f>IF(E822="","",VLOOKUP(W822,図書名リスト!A:W,20,0))</f>
        <v/>
      </c>
      <c r="R822" s="5" t="str">
        <f>IF(E822="","",VLOOKUP(W822,図書名リスト!A:W,22,0))</f>
        <v/>
      </c>
      <c r="S822" s="27" t="str">
        <f t="shared" si="116"/>
        <v xml:space="preserve"> </v>
      </c>
      <c r="T822" s="27" t="str">
        <f t="shared" si="117"/>
        <v>　</v>
      </c>
      <c r="U822" s="27" t="str">
        <f t="shared" si="118"/>
        <v xml:space="preserve"> </v>
      </c>
      <c r="V822" s="27">
        <f t="shared" si="119"/>
        <v>0</v>
      </c>
      <c r="W822" s="27" t="str">
        <f t="shared" si="120"/>
        <v/>
      </c>
      <c r="Z822" s="1" t="str">
        <f t="shared" si="112"/>
        <v/>
      </c>
      <c r="AA822" s="1" t="str">
        <f t="shared" si="113"/>
        <v/>
      </c>
      <c r="AB822" s="1" t="str">
        <f t="shared" si="114"/>
        <v/>
      </c>
      <c r="AC822" s="1" t="str">
        <f t="shared" si="115"/>
        <v/>
      </c>
    </row>
    <row r="823" spans="2:29" ht="57" customHeight="1" x14ac:dyDescent="0.2">
      <c r="B823" s="31"/>
      <c r="C823" s="7"/>
      <c r="D823" s="7"/>
      <c r="E823" s="32"/>
      <c r="F823" s="33"/>
      <c r="G823" s="31"/>
      <c r="H823" s="6" t="str">
        <f>IF(E823="","",VLOOKUP(E823,各種マスタ!A:C,2,0))</f>
        <v/>
      </c>
      <c r="I823" s="34" t="str">
        <f>IF(E823="","",VLOOKUP(W823,図書名リスト!A:W,5,0))</f>
        <v/>
      </c>
      <c r="J823" s="34" t="str">
        <f>IF(E823="","",VLOOKUP(W823,図書名リスト!A:W,9,0))</f>
        <v/>
      </c>
      <c r="K823" s="34" t="str">
        <f>IF(E823="","",VLOOKUP(W823,図書名リスト!A:W,23,0))</f>
        <v/>
      </c>
      <c r="L823" s="5" t="str">
        <f>IF(E823="","",VLOOKUP(W823,図書名リスト!A:W,11,0))</f>
        <v/>
      </c>
      <c r="M823" s="35" t="str">
        <f>IF(E823="","",VLOOKUP(W823,図書名リスト!A:W,14,0))</f>
        <v/>
      </c>
      <c r="N823" s="36" t="str">
        <f>IF(E823="","",VLOOKUP(W823,図書名リスト!A:W,17,0))</f>
        <v/>
      </c>
      <c r="O823" s="5" t="str">
        <f>IF(E823="","",VLOOKUP(W823,図書名リスト!A:W,21,0))</f>
        <v/>
      </c>
      <c r="P823" s="5" t="str">
        <f>IF(E823="","",VLOOKUP(W823,図書名リスト!A:W,19,0))</f>
        <v/>
      </c>
      <c r="Q823" s="5" t="str">
        <f>IF(E823="","",VLOOKUP(W823,図書名リスト!A:W,20,0))</f>
        <v/>
      </c>
      <c r="R823" s="5" t="str">
        <f>IF(E823="","",VLOOKUP(W823,図書名リスト!A:W,22,0))</f>
        <v/>
      </c>
      <c r="S823" s="27" t="str">
        <f t="shared" si="116"/>
        <v xml:space="preserve"> </v>
      </c>
      <c r="T823" s="27" t="str">
        <f t="shared" si="117"/>
        <v>　</v>
      </c>
      <c r="U823" s="27" t="str">
        <f t="shared" si="118"/>
        <v xml:space="preserve"> </v>
      </c>
      <c r="V823" s="27">
        <f t="shared" si="119"/>
        <v>0</v>
      </c>
      <c r="W823" s="27" t="str">
        <f t="shared" si="120"/>
        <v/>
      </c>
      <c r="Z823" s="1" t="str">
        <f t="shared" si="112"/>
        <v/>
      </c>
      <c r="AA823" s="1" t="str">
        <f t="shared" si="113"/>
        <v/>
      </c>
      <c r="AB823" s="1" t="str">
        <f t="shared" si="114"/>
        <v/>
      </c>
      <c r="AC823" s="1" t="str">
        <f t="shared" si="115"/>
        <v/>
      </c>
    </row>
    <row r="824" spans="2:29" ht="57" customHeight="1" x14ac:dyDescent="0.2">
      <c r="B824" s="31"/>
      <c r="C824" s="7"/>
      <c r="D824" s="7"/>
      <c r="E824" s="32"/>
      <c r="F824" s="33"/>
      <c r="G824" s="31"/>
      <c r="H824" s="6" t="str">
        <f>IF(E824="","",VLOOKUP(E824,各種マスタ!A:C,2,0))</f>
        <v/>
      </c>
      <c r="I824" s="34" t="str">
        <f>IF(E824="","",VLOOKUP(W824,図書名リスト!A:W,5,0))</f>
        <v/>
      </c>
      <c r="J824" s="34" t="str">
        <f>IF(E824="","",VLOOKUP(W824,図書名リスト!A:W,9,0))</f>
        <v/>
      </c>
      <c r="K824" s="34" t="str">
        <f>IF(E824="","",VLOOKUP(W824,図書名リスト!A:W,23,0))</f>
        <v/>
      </c>
      <c r="L824" s="5" t="str">
        <f>IF(E824="","",VLOOKUP(W824,図書名リスト!A:W,11,0))</f>
        <v/>
      </c>
      <c r="M824" s="35" t="str">
        <f>IF(E824="","",VLOOKUP(W824,図書名リスト!A:W,14,0))</f>
        <v/>
      </c>
      <c r="N824" s="36" t="str">
        <f>IF(E824="","",VLOOKUP(W824,図書名リスト!A:W,17,0))</f>
        <v/>
      </c>
      <c r="O824" s="5" t="str">
        <f>IF(E824="","",VLOOKUP(W824,図書名リスト!A:W,21,0))</f>
        <v/>
      </c>
      <c r="P824" s="5" t="str">
        <f>IF(E824="","",VLOOKUP(W824,図書名リスト!A:W,19,0))</f>
        <v/>
      </c>
      <c r="Q824" s="5" t="str">
        <f>IF(E824="","",VLOOKUP(W824,図書名リスト!A:W,20,0))</f>
        <v/>
      </c>
      <c r="R824" s="5" t="str">
        <f>IF(E824="","",VLOOKUP(W824,図書名リスト!A:W,22,0))</f>
        <v/>
      </c>
      <c r="S824" s="27" t="str">
        <f t="shared" si="116"/>
        <v xml:space="preserve"> </v>
      </c>
      <c r="T824" s="27" t="str">
        <f t="shared" si="117"/>
        <v>　</v>
      </c>
      <c r="U824" s="27" t="str">
        <f t="shared" si="118"/>
        <v xml:space="preserve"> </v>
      </c>
      <c r="V824" s="27">
        <f t="shared" si="119"/>
        <v>0</v>
      </c>
      <c r="W824" s="27" t="str">
        <f t="shared" si="120"/>
        <v/>
      </c>
      <c r="Z824" s="1" t="str">
        <f t="shared" si="112"/>
        <v/>
      </c>
      <c r="AA824" s="1" t="str">
        <f t="shared" si="113"/>
        <v/>
      </c>
      <c r="AB824" s="1" t="str">
        <f t="shared" si="114"/>
        <v/>
      </c>
      <c r="AC824" s="1" t="str">
        <f t="shared" si="115"/>
        <v/>
      </c>
    </row>
    <row r="825" spans="2:29" ht="57" customHeight="1" x14ac:dyDescent="0.2">
      <c r="B825" s="31"/>
      <c r="C825" s="7"/>
      <c r="D825" s="7"/>
      <c r="E825" s="32"/>
      <c r="F825" s="33"/>
      <c r="G825" s="31"/>
      <c r="H825" s="6" t="str">
        <f>IF(E825="","",VLOOKUP(E825,各種マスタ!A:C,2,0))</f>
        <v/>
      </c>
      <c r="I825" s="34" t="str">
        <f>IF(E825="","",VLOOKUP(W825,図書名リスト!A:W,5,0))</f>
        <v/>
      </c>
      <c r="J825" s="34" t="str">
        <f>IF(E825="","",VLOOKUP(W825,図書名リスト!A:W,9,0))</f>
        <v/>
      </c>
      <c r="K825" s="34" t="str">
        <f>IF(E825="","",VLOOKUP(W825,図書名リスト!A:W,23,0))</f>
        <v/>
      </c>
      <c r="L825" s="5" t="str">
        <f>IF(E825="","",VLOOKUP(W825,図書名リスト!A:W,11,0))</f>
        <v/>
      </c>
      <c r="M825" s="35" t="str">
        <f>IF(E825="","",VLOOKUP(W825,図書名リスト!A:W,14,0))</f>
        <v/>
      </c>
      <c r="N825" s="36" t="str">
        <f>IF(E825="","",VLOOKUP(W825,図書名リスト!A:W,17,0))</f>
        <v/>
      </c>
      <c r="O825" s="5" t="str">
        <f>IF(E825="","",VLOOKUP(W825,図書名リスト!A:W,21,0))</f>
        <v/>
      </c>
      <c r="P825" s="5" t="str">
        <f>IF(E825="","",VLOOKUP(W825,図書名リスト!A:W,19,0))</f>
        <v/>
      </c>
      <c r="Q825" s="5" t="str">
        <f>IF(E825="","",VLOOKUP(W825,図書名リスト!A:W,20,0))</f>
        <v/>
      </c>
      <c r="R825" s="5" t="str">
        <f>IF(E825="","",VLOOKUP(W825,図書名リスト!A:W,22,0))</f>
        <v/>
      </c>
      <c r="S825" s="27" t="str">
        <f t="shared" si="116"/>
        <v xml:space="preserve"> </v>
      </c>
      <c r="T825" s="27" t="str">
        <f t="shared" si="117"/>
        <v>　</v>
      </c>
      <c r="U825" s="27" t="str">
        <f t="shared" si="118"/>
        <v xml:space="preserve"> </v>
      </c>
      <c r="V825" s="27">
        <f t="shared" si="119"/>
        <v>0</v>
      </c>
      <c r="W825" s="27" t="str">
        <f t="shared" si="120"/>
        <v/>
      </c>
      <c r="Z825" s="1" t="str">
        <f t="shared" si="112"/>
        <v/>
      </c>
      <c r="AA825" s="1" t="str">
        <f t="shared" si="113"/>
        <v/>
      </c>
      <c r="AB825" s="1" t="str">
        <f t="shared" si="114"/>
        <v/>
      </c>
      <c r="AC825" s="1" t="str">
        <f t="shared" si="115"/>
        <v/>
      </c>
    </row>
    <row r="826" spans="2:29" ht="57" customHeight="1" x14ac:dyDescent="0.2">
      <c r="B826" s="31"/>
      <c r="C826" s="7"/>
      <c r="D826" s="7"/>
      <c r="E826" s="32"/>
      <c r="F826" s="33"/>
      <c r="G826" s="31"/>
      <c r="H826" s="6" t="str">
        <f>IF(E826="","",VLOOKUP(E826,各種マスタ!A:C,2,0))</f>
        <v/>
      </c>
      <c r="I826" s="34" t="str">
        <f>IF(E826="","",VLOOKUP(W826,図書名リスト!A:W,5,0))</f>
        <v/>
      </c>
      <c r="J826" s="34" t="str">
        <f>IF(E826="","",VLOOKUP(W826,図書名リスト!A:W,9,0))</f>
        <v/>
      </c>
      <c r="K826" s="34" t="str">
        <f>IF(E826="","",VLOOKUP(W826,図書名リスト!A:W,23,0))</f>
        <v/>
      </c>
      <c r="L826" s="5" t="str">
        <f>IF(E826="","",VLOOKUP(W826,図書名リスト!A:W,11,0))</f>
        <v/>
      </c>
      <c r="M826" s="35" t="str">
        <f>IF(E826="","",VLOOKUP(W826,図書名リスト!A:W,14,0))</f>
        <v/>
      </c>
      <c r="N826" s="36" t="str">
        <f>IF(E826="","",VLOOKUP(W826,図書名リスト!A:W,17,0))</f>
        <v/>
      </c>
      <c r="O826" s="5" t="str">
        <f>IF(E826="","",VLOOKUP(W826,図書名リスト!A:W,21,0))</f>
        <v/>
      </c>
      <c r="P826" s="5" t="str">
        <f>IF(E826="","",VLOOKUP(W826,図書名リスト!A:W,19,0))</f>
        <v/>
      </c>
      <c r="Q826" s="5" t="str">
        <f>IF(E826="","",VLOOKUP(W826,図書名リスト!A:W,20,0))</f>
        <v/>
      </c>
      <c r="R826" s="5" t="str">
        <f>IF(E826="","",VLOOKUP(W826,図書名リスト!A:W,22,0))</f>
        <v/>
      </c>
      <c r="S826" s="27" t="str">
        <f t="shared" si="116"/>
        <v xml:space="preserve"> </v>
      </c>
      <c r="T826" s="27" t="str">
        <f t="shared" si="117"/>
        <v>　</v>
      </c>
      <c r="U826" s="27" t="str">
        <f t="shared" si="118"/>
        <v xml:space="preserve"> </v>
      </c>
      <c r="V826" s="27">
        <f t="shared" si="119"/>
        <v>0</v>
      </c>
      <c r="W826" s="27" t="str">
        <f t="shared" si="120"/>
        <v/>
      </c>
      <c r="Z826" s="1" t="str">
        <f t="shared" si="112"/>
        <v/>
      </c>
      <c r="AA826" s="1" t="str">
        <f t="shared" si="113"/>
        <v/>
      </c>
      <c r="AB826" s="1" t="str">
        <f t="shared" si="114"/>
        <v/>
      </c>
      <c r="AC826" s="1" t="str">
        <f t="shared" si="115"/>
        <v/>
      </c>
    </row>
    <row r="827" spans="2:29" ht="57" customHeight="1" x14ac:dyDescent="0.2">
      <c r="B827" s="31"/>
      <c r="C827" s="7"/>
      <c r="D827" s="7"/>
      <c r="E827" s="32"/>
      <c r="F827" s="33"/>
      <c r="G827" s="31"/>
      <c r="H827" s="6" t="str">
        <f>IF(E827="","",VLOOKUP(E827,各種マスタ!A:C,2,0))</f>
        <v/>
      </c>
      <c r="I827" s="34" t="str">
        <f>IF(E827="","",VLOOKUP(W827,図書名リスト!A:W,5,0))</f>
        <v/>
      </c>
      <c r="J827" s="34" t="str">
        <f>IF(E827="","",VLOOKUP(W827,図書名リスト!A:W,9,0))</f>
        <v/>
      </c>
      <c r="K827" s="34" t="str">
        <f>IF(E827="","",VLOOKUP(W827,図書名リスト!A:W,23,0))</f>
        <v/>
      </c>
      <c r="L827" s="5" t="str">
        <f>IF(E827="","",VLOOKUP(W827,図書名リスト!A:W,11,0))</f>
        <v/>
      </c>
      <c r="M827" s="35" t="str">
        <f>IF(E827="","",VLOOKUP(W827,図書名リスト!A:W,14,0))</f>
        <v/>
      </c>
      <c r="N827" s="36" t="str">
        <f>IF(E827="","",VLOOKUP(W827,図書名リスト!A:W,17,0))</f>
        <v/>
      </c>
      <c r="O827" s="5" t="str">
        <f>IF(E827="","",VLOOKUP(W827,図書名リスト!A:W,21,0))</f>
        <v/>
      </c>
      <c r="P827" s="5" t="str">
        <f>IF(E827="","",VLOOKUP(W827,図書名リスト!A:W,19,0))</f>
        <v/>
      </c>
      <c r="Q827" s="5" t="str">
        <f>IF(E827="","",VLOOKUP(W827,図書名リスト!A:W,20,0))</f>
        <v/>
      </c>
      <c r="R827" s="5" t="str">
        <f>IF(E827="","",VLOOKUP(W827,図書名リスト!A:W,22,0))</f>
        <v/>
      </c>
      <c r="S827" s="27" t="str">
        <f t="shared" si="116"/>
        <v xml:space="preserve"> </v>
      </c>
      <c r="T827" s="27" t="str">
        <f t="shared" si="117"/>
        <v>　</v>
      </c>
      <c r="U827" s="27" t="str">
        <f t="shared" si="118"/>
        <v xml:space="preserve"> </v>
      </c>
      <c r="V827" s="27">
        <f t="shared" si="119"/>
        <v>0</v>
      </c>
      <c r="W827" s="27" t="str">
        <f t="shared" si="120"/>
        <v/>
      </c>
      <c r="Z827" s="1" t="str">
        <f t="shared" si="112"/>
        <v/>
      </c>
      <c r="AA827" s="1" t="str">
        <f t="shared" si="113"/>
        <v/>
      </c>
      <c r="AB827" s="1" t="str">
        <f t="shared" si="114"/>
        <v/>
      </c>
      <c r="AC827" s="1" t="str">
        <f t="shared" si="115"/>
        <v/>
      </c>
    </row>
    <row r="828" spans="2:29" ht="57" customHeight="1" x14ac:dyDescent="0.2">
      <c r="B828" s="31"/>
      <c r="C828" s="7"/>
      <c r="D828" s="7"/>
      <c r="E828" s="32"/>
      <c r="F828" s="33"/>
      <c r="G828" s="31"/>
      <c r="H828" s="6" t="str">
        <f>IF(E828="","",VLOOKUP(E828,各種マスタ!A:C,2,0))</f>
        <v/>
      </c>
      <c r="I828" s="34" t="str">
        <f>IF(E828="","",VLOOKUP(W828,図書名リスト!A:W,5,0))</f>
        <v/>
      </c>
      <c r="J828" s="34" t="str">
        <f>IF(E828="","",VLOOKUP(W828,図書名リスト!A:W,9,0))</f>
        <v/>
      </c>
      <c r="K828" s="34" t="str">
        <f>IF(E828="","",VLOOKUP(W828,図書名リスト!A:W,23,0))</f>
        <v/>
      </c>
      <c r="L828" s="5" t="str">
        <f>IF(E828="","",VLOOKUP(W828,図書名リスト!A:W,11,0))</f>
        <v/>
      </c>
      <c r="M828" s="35" t="str">
        <f>IF(E828="","",VLOOKUP(W828,図書名リスト!A:W,14,0))</f>
        <v/>
      </c>
      <c r="N828" s="36" t="str">
        <f>IF(E828="","",VLOOKUP(W828,図書名リスト!A:W,17,0))</f>
        <v/>
      </c>
      <c r="O828" s="5" t="str">
        <f>IF(E828="","",VLOOKUP(W828,図書名リスト!A:W,21,0))</f>
        <v/>
      </c>
      <c r="P828" s="5" t="str">
        <f>IF(E828="","",VLOOKUP(W828,図書名リスト!A:W,19,0))</f>
        <v/>
      </c>
      <c r="Q828" s="5" t="str">
        <f>IF(E828="","",VLOOKUP(W828,図書名リスト!A:W,20,0))</f>
        <v/>
      </c>
      <c r="R828" s="5" t="str">
        <f>IF(E828="","",VLOOKUP(W828,図書名リスト!A:W,22,0))</f>
        <v/>
      </c>
      <c r="S828" s="27" t="str">
        <f t="shared" si="116"/>
        <v xml:space="preserve"> </v>
      </c>
      <c r="T828" s="27" t="str">
        <f t="shared" si="117"/>
        <v>　</v>
      </c>
      <c r="U828" s="27" t="str">
        <f t="shared" si="118"/>
        <v xml:space="preserve"> </v>
      </c>
      <c r="V828" s="27">
        <f t="shared" si="119"/>
        <v>0</v>
      </c>
      <c r="W828" s="27" t="str">
        <f t="shared" si="120"/>
        <v/>
      </c>
      <c r="Z828" s="1" t="str">
        <f t="shared" si="112"/>
        <v/>
      </c>
      <c r="AA828" s="1" t="str">
        <f t="shared" si="113"/>
        <v/>
      </c>
      <c r="AB828" s="1" t="str">
        <f t="shared" si="114"/>
        <v/>
      </c>
      <c r="AC828" s="1" t="str">
        <f t="shared" si="115"/>
        <v/>
      </c>
    </row>
    <row r="829" spans="2:29" ht="57" customHeight="1" x14ac:dyDescent="0.2">
      <c r="B829" s="31"/>
      <c r="C829" s="7"/>
      <c r="D829" s="7"/>
      <c r="E829" s="32"/>
      <c r="F829" s="33"/>
      <c r="G829" s="31"/>
      <c r="H829" s="6" t="str">
        <f>IF(E829="","",VLOOKUP(E829,各種マスタ!A:C,2,0))</f>
        <v/>
      </c>
      <c r="I829" s="34" t="str">
        <f>IF(E829="","",VLOOKUP(W829,図書名リスト!A:W,5,0))</f>
        <v/>
      </c>
      <c r="J829" s="34" t="str">
        <f>IF(E829="","",VLOOKUP(W829,図書名リスト!A:W,9,0))</f>
        <v/>
      </c>
      <c r="K829" s="34" t="str">
        <f>IF(E829="","",VLOOKUP(W829,図書名リスト!A:W,23,0))</f>
        <v/>
      </c>
      <c r="L829" s="5" t="str">
        <f>IF(E829="","",VLOOKUP(W829,図書名リスト!A:W,11,0))</f>
        <v/>
      </c>
      <c r="M829" s="35" t="str">
        <f>IF(E829="","",VLOOKUP(W829,図書名リスト!A:W,14,0))</f>
        <v/>
      </c>
      <c r="N829" s="36" t="str">
        <f>IF(E829="","",VLOOKUP(W829,図書名リスト!A:W,17,0))</f>
        <v/>
      </c>
      <c r="O829" s="5" t="str">
        <f>IF(E829="","",VLOOKUP(W829,図書名リスト!A:W,21,0))</f>
        <v/>
      </c>
      <c r="P829" s="5" t="str">
        <f>IF(E829="","",VLOOKUP(W829,図書名リスト!A:W,19,0))</f>
        <v/>
      </c>
      <c r="Q829" s="5" t="str">
        <f>IF(E829="","",VLOOKUP(W829,図書名リスト!A:W,20,0))</f>
        <v/>
      </c>
      <c r="R829" s="5" t="str">
        <f>IF(E829="","",VLOOKUP(W829,図書名リスト!A:W,22,0))</f>
        <v/>
      </c>
      <c r="S829" s="27" t="str">
        <f t="shared" si="116"/>
        <v xml:space="preserve"> </v>
      </c>
      <c r="T829" s="27" t="str">
        <f t="shared" si="117"/>
        <v>　</v>
      </c>
      <c r="U829" s="27" t="str">
        <f t="shared" si="118"/>
        <v xml:space="preserve"> </v>
      </c>
      <c r="V829" s="27">
        <f t="shared" si="119"/>
        <v>0</v>
      </c>
      <c r="W829" s="27" t="str">
        <f t="shared" si="120"/>
        <v/>
      </c>
      <c r="Z829" s="1" t="str">
        <f t="shared" si="112"/>
        <v/>
      </c>
      <c r="AA829" s="1" t="str">
        <f t="shared" si="113"/>
        <v/>
      </c>
      <c r="AB829" s="1" t="str">
        <f t="shared" si="114"/>
        <v/>
      </c>
      <c r="AC829" s="1" t="str">
        <f t="shared" si="115"/>
        <v/>
      </c>
    </row>
    <row r="830" spans="2:29" ht="57" customHeight="1" x14ac:dyDescent="0.2">
      <c r="B830" s="31"/>
      <c r="C830" s="7"/>
      <c r="D830" s="7"/>
      <c r="E830" s="32"/>
      <c r="F830" s="33"/>
      <c r="G830" s="31"/>
      <c r="H830" s="6" t="str">
        <f>IF(E830="","",VLOOKUP(E830,各種マスタ!A:C,2,0))</f>
        <v/>
      </c>
      <c r="I830" s="34" t="str">
        <f>IF(E830="","",VLOOKUP(W830,図書名リスト!A:W,5,0))</f>
        <v/>
      </c>
      <c r="J830" s="34" t="str">
        <f>IF(E830="","",VLOOKUP(W830,図書名リスト!A:W,9,0))</f>
        <v/>
      </c>
      <c r="K830" s="34" t="str">
        <f>IF(E830="","",VLOOKUP(W830,図書名リスト!A:W,23,0))</f>
        <v/>
      </c>
      <c r="L830" s="5" t="str">
        <f>IF(E830="","",VLOOKUP(W830,図書名リスト!A:W,11,0))</f>
        <v/>
      </c>
      <c r="M830" s="35" t="str">
        <f>IF(E830="","",VLOOKUP(W830,図書名リスト!A:W,14,0))</f>
        <v/>
      </c>
      <c r="N830" s="36" t="str">
        <f>IF(E830="","",VLOOKUP(W830,図書名リスト!A:W,17,0))</f>
        <v/>
      </c>
      <c r="O830" s="5" t="str">
        <f>IF(E830="","",VLOOKUP(W830,図書名リスト!A:W,21,0))</f>
        <v/>
      </c>
      <c r="P830" s="5" t="str">
        <f>IF(E830="","",VLOOKUP(W830,図書名リスト!A:W,19,0))</f>
        <v/>
      </c>
      <c r="Q830" s="5" t="str">
        <f>IF(E830="","",VLOOKUP(W830,図書名リスト!A:W,20,0))</f>
        <v/>
      </c>
      <c r="R830" s="5" t="str">
        <f>IF(E830="","",VLOOKUP(W830,図書名リスト!A:W,22,0))</f>
        <v/>
      </c>
      <c r="S830" s="27" t="str">
        <f t="shared" si="116"/>
        <v xml:space="preserve"> </v>
      </c>
      <c r="T830" s="27" t="str">
        <f t="shared" si="117"/>
        <v>　</v>
      </c>
      <c r="U830" s="27" t="str">
        <f t="shared" si="118"/>
        <v xml:space="preserve"> </v>
      </c>
      <c r="V830" s="27">
        <f t="shared" si="119"/>
        <v>0</v>
      </c>
      <c r="W830" s="27" t="str">
        <f t="shared" si="120"/>
        <v/>
      </c>
      <c r="Z830" s="1" t="str">
        <f t="shared" si="112"/>
        <v/>
      </c>
      <c r="AA830" s="1" t="str">
        <f t="shared" si="113"/>
        <v/>
      </c>
      <c r="AB830" s="1" t="str">
        <f t="shared" si="114"/>
        <v/>
      </c>
      <c r="AC830" s="1" t="str">
        <f t="shared" si="115"/>
        <v/>
      </c>
    </row>
    <row r="831" spans="2:29" ht="57" customHeight="1" x14ac:dyDescent="0.2">
      <c r="B831" s="31"/>
      <c r="C831" s="7"/>
      <c r="D831" s="7"/>
      <c r="E831" s="32"/>
      <c r="F831" s="33"/>
      <c r="G831" s="31"/>
      <c r="H831" s="6" t="str">
        <f>IF(E831="","",VLOOKUP(E831,各種マスタ!A:C,2,0))</f>
        <v/>
      </c>
      <c r="I831" s="34" t="str">
        <f>IF(E831="","",VLOOKUP(W831,図書名リスト!A:W,5,0))</f>
        <v/>
      </c>
      <c r="J831" s="34" t="str">
        <f>IF(E831="","",VLOOKUP(W831,図書名リスト!A:W,9,0))</f>
        <v/>
      </c>
      <c r="K831" s="34" t="str">
        <f>IF(E831="","",VLOOKUP(W831,図書名リスト!A:W,23,0))</f>
        <v/>
      </c>
      <c r="L831" s="5" t="str">
        <f>IF(E831="","",VLOOKUP(W831,図書名リスト!A:W,11,0))</f>
        <v/>
      </c>
      <c r="M831" s="35" t="str">
        <f>IF(E831="","",VLOOKUP(W831,図書名リスト!A:W,14,0))</f>
        <v/>
      </c>
      <c r="N831" s="36" t="str">
        <f>IF(E831="","",VLOOKUP(W831,図書名リスト!A:W,17,0))</f>
        <v/>
      </c>
      <c r="O831" s="5" t="str">
        <f>IF(E831="","",VLOOKUP(W831,図書名リスト!A:W,21,0))</f>
        <v/>
      </c>
      <c r="P831" s="5" t="str">
        <f>IF(E831="","",VLOOKUP(W831,図書名リスト!A:W,19,0))</f>
        <v/>
      </c>
      <c r="Q831" s="5" t="str">
        <f>IF(E831="","",VLOOKUP(W831,図書名リスト!A:W,20,0))</f>
        <v/>
      </c>
      <c r="R831" s="5" t="str">
        <f>IF(E831="","",VLOOKUP(W831,図書名リスト!A:W,22,0))</f>
        <v/>
      </c>
      <c r="S831" s="27" t="str">
        <f t="shared" si="116"/>
        <v xml:space="preserve"> </v>
      </c>
      <c r="T831" s="27" t="str">
        <f t="shared" si="117"/>
        <v>　</v>
      </c>
      <c r="U831" s="27" t="str">
        <f t="shared" si="118"/>
        <v xml:space="preserve"> </v>
      </c>
      <c r="V831" s="27">
        <f t="shared" si="119"/>
        <v>0</v>
      </c>
      <c r="W831" s="27" t="str">
        <f t="shared" si="120"/>
        <v/>
      </c>
      <c r="Z831" s="1" t="str">
        <f t="shared" si="112"/>
        <v/>
      </c>
      <c r="AA831" s="1" t="str">
        <f t="shared" si="113"/>
        <v/>
      </c>
      <c r="AB831" s="1" t="str">
        <f t="shared" si="114"/>
        <v/>
      </c>
      <c r="AC831" s="1" t="str">
        <f t="shared" si="115"/>
        <v/>
      </c>
    </row>
    <row r="832" spans="2:29" ht="57" customHeight="1" x14ac:dyDescent="0.2">
      <c r="B832" s="31"/>
      <c r="C832" s="7"/>
      <c r="D832" s="7"/>
      <c r="E832" s="32"/>
      <c r="F832" s="33"/>
      <c r="G832" s="31"/>
      <c r="H832" s="6" t="str">
        <f>IF(E832="","",VLOOKUP(E832,各種マスタ!A:C,2,0))</f>
        <v/>
      </c>
      <c r="I832" s="34" t="str">
        <f>IF(E832="","",VLOOKUP(W832,図書名リスト!A:W,5,0))</f>
        <v/>
      </c>
      <c r="J832" s="34" t="str">
        <f>IF(E832="","",VLOOKUP(W832,図書名リスト!A:W,9,0))</f>
        <v/>
      </c>
      <c r="K832" s="34" t="str">
        <f>IF(E832="","",VLOOKUP(W832,図書名リスト!A:W,23,0))</f>
        <v/>
      </c>
      <c r="L832" s="5" t="str">
        <f>IF(E832="","",VLOOKUP(W832,図書名リスト!A:W,11,0))</f>
        <v/>
      </c>
      <c r="M832" s="35" t="str">
        <f>IF(E832="","",VLOOKUP(W832,図書名リスト!A:W,14,0))</f>
        <v/>
      </c>
      <c r="N832" s="36" t="str">
        <f>IF(E832="","",VLOOKUP(W832,図書名リスト!A:W,17,0))</f>
        <v/>
      </c>
      <c r="O832" s="5" t="str">
        <f>IF(E832="","",VLOOKUP(W832,図書名リスト!A:W,21,0))</f>
        <v/>
      </c>
      <c r="P832" s="5" t="str">
        <f>IF(E832="","",VLOOKUP(W832,図書名リスト!A:W,19,0))</f>
        <v/>
      </c>
      <c r="Q832" s="5" t="str">
        <f>IF(E832="","",VLOOKUP(W832,図書名リスト!A:W,20,0))</f>
        <v/>
      </c>
      <c r="R832" s="5" t="str">
        <f>IF(E832="","",VLOOKUP(W832,図書名リスト!A:W,22,0))</f>
        <v/>
      </c>
      <c r="S832" s="27" t="str">
        <f t="shared" si="116"/>
        <v xml:space="preserve"> </v>
      </c>
      <c r="T832" s="27" t="str">
        <f t="shared" si="117"/>
        <v>　</v>
      </c>
      <c r="U832" s="27" t="str">
        <f t="shared" si="118"/>
        <v xml:space="preserve"> </v>
      </c>
      <c r="V832" s="27">
        <f t="shared" si="119"/>
        <v>0</v>
      </c>
      <c r="W832" s="27" t="str">
        <f t="shared" si="120"/>
        <v/>
      </c>
      <c r="Z832" s="1" t="str">
        <f t="shared" si="112"/>
        <v/>
      </c>
      <c r="AA832" s="1" t="str">
        <f t="shared" si="113"/>
        <v/>
      </c>
      <c r="AB832" s="1" t="str">
        <f t="shared" si="114"/>
        <v/>
      </c>
      <c r="AC832" s="1" t="str">
        <f t="shared" si="115"/>
        <v/>
      </c>
    </row>
    <row r="833" spans="2:29" ht="57" customHeight="1" x14ac:dyDescent="0.2">
      <c r="B833" s="31"/>
      <c r="C833" s="7"/>
      <c r="D833" s="7"/>
      <c r="E833" s="32"/>
      <c r="F833" s="33"/>
      <c r="G833" s="31"/>
      <c r="H833" s="6" t="str">
        <f>IF(E833="","",VLOOKUP(E833,各種マスタ!A:C,2,0))</f>
        <v/>
      </c>
      <c r="I833" s="34" t="str">
        <f>IF(E833="","",VLOOKUP(W833,図書名リスト!A:W,5,0))</f>
        <v/>
      </c>
      <c r="J833" s="34" t="str">
        <f>IF(E833="","",VLOOKUP(W833,図書名リスト!A:W,9,0))</f>
        <v/>
      </c>
      <c r="K833" s="34" t="str">
        <f>IF(E833="","",VLOOKUP(W833,図書名リスト!A:W,23,0))</f>
        <v/>
      </c>
      <c r="L833" s="5" t="str">
        <f>IF(E833="","",VLOOKUP(W833,図書名リスト!A:W,11,0))</f>
        <v/>
      </c>
      <c r="M833" s="35" t="str">
        <f>IF(E833="","",VLOOKUP(W833,図書名リスト!A:W,14,0))</f>
        <v/>
      </c>
      <c r="N833" s="36" t="str">
        <f>IF(E833="","",VLOOKUP(W833,図書名リスト!A:W,17,0))</f>
        <v/>
      </c>
      <c r="O833" s="5" t="str">
        <f>IF(E833="","",VLOOKUP(W833,図書名リスト!A:W,21,0))</f>
        <v/>
      </c>
      <c r="P833" s="5" t="str">
        <f>IF(E833="","",VLOOKUP(W833,図書名リスト!A:W,19,0))</f>
        <v/>
      </c>
      <c r="Q833" s="5" t="str">
        <f>IF(E833="","",VLOOKUP(W833,図書名リスト!A:W,20,0))</f>
        <v/>
      </c>
      <c r="R833" s="5" t="str">
        <f>IF(E833="","",VLOOKUP(W833,図書名リスト!A:W,22,0))</f>
        <v/>
      </c>
      <c r="S833" s="27" t="str">
        <f t="shared" si="116"/>
        <v xml:space="preserve"> </v>
      </c>
      <c r="T833" s="27" t="str">
        <f t="shared" si="117"/>
        <v>　</v>
      </c>
      <c r="U833" s="27" t="str">
        <f t="shared" si="118"/>
        <v xml:space="preserve"> </v>
      </c>
      <c r="V833" s="27">
        <f t="shared" si="119"/>
        <v>0</v>
      </c>
      <c r="W833" s="27" t="str">
        <f t="shared" si="120"/>
        <v/>
      </c>
      <c r="Z833" s="1" t="str">
        <f t="shared" si="112"/>
        <v/>
      </c>
      <c r="AA833" s="1" t="str">
        <f t="shared" si="113"/>
        <v/>
      </c>
      <c r="AB833" s="1" t="str">
        <f t="shared" si="114"/>
        <v/>
      </c>
      <c r="AC833" s="1" t="str">
        <f t="shared" si="115"/>
        <v/>
      </c>
    </row>
    <row r="834" spans="2:29" ht="57" customHeight="1" x14ac:dyDescent="0.2">
      <c r="B834" s="31"/>
      <c r="C834" s="7"/>
      <c r="D834" s="7"/>
      <c r="E834" s="32"/>
      <c r="F834" s="33"/>
      <c r="G834" s="31"/>
      <c r="H834" s="6" t="str">
        <f>IF(E834="","",VLOOKUP(E834,各種マスタ!A:C,2,0))</f>
        <v/>
      </c>
      <c r="I834" s="34" t="str">
        <f>IF(E834="","",VLOOKUP(W834,図書名リスト!A:W,5,0))</f>
        <v/>
      </c>
      <c r="J834" s="34" t="str">
        <f>IF(E834="","",VLOOKUP(W834,図書名リスト!A:W,9,0))</f>
        <v/>
      </c>
      <c r="K834" s="34" t="str">
        <f>IF(E834="","",VLOOKUP(W834,図書名リスト!A:W,23,0))</f>
        <v/>
      </c>
      <c r="L834" s="5" t="str">
        <f>IF(E834="","",VLOOKUP(W834,図書名リスト!A:W,11,0))</f>
        <v/>
      </c>
      <c r="M834" s="35" t="str">
        <f>IF(E834="","",VLOOKUP(W834,図書名リスト!A:W,14,0))</f>
        <v/>
      </c>
      <c r="N834" s="36" t="str">
        <f>IF(E834="","",VLOOKUP(W834,図書名リスト!A:W,17,0))</f>
        <v/>
      </c>
      <c r="O834" s="5" t="str">
        <f>IF(E834="","",VLOOKUP(W834,図書名リスト!A:W,21,0))</f>
        <v/>
      </c>
      <c r="P834" s="5" t="str">
        <f>IF(E834="","",VLOOKUP(W834,図書名リスト!A:W,19,0))</f>
        <v/>
      </c>
      <c r="Q834" s="5" t="str">
        <f>IF(E834="","",VLOOKUP(W834,図書名リスト!A:W,20,0))</f>
        <v/>
      </c>
      <c r="R834" s="5" t="str">
        <f>IF(E834="","",VLOOKUP(W834,図書名リスト!A:W,22,0))</f>
        <v/>
      </c>
      <c r="S834" s="27" t="str">
        <f t="shared" si="116"/>
        <v xml:space="preserve"> </v>
      </c>
      <c r="T834" s="27" t="str">
        <f t="shared" si="117"/>
        <v>　</v>
      </c>
      <c r="U834" s="27" t="str">
        <f t="shared" si="118"/>
        <v xml:space="preserve"> </v>
      </c>
      <c r="V834" s="27">
        <f t="shared" si="119"/>
        <v>0</v>
      </c>
      <c r="W834" s="27" t="str">
        <f t="shared" si="120"/>
        <v/>
      </c>
      <c r="Z834" s="1" t="str">
        <f t="shared" si="112"/>
        <v/>
      </c>
      <c r="AA834" s="1" t="str">
        <f t="shared" si="113"/>
        <v/>
      </c>
      <c r="AB834" s="1" t="str">
        <f t="shared" si="114"/>
        <v/>
      </c>
      <c r="AC834" s="1" t="str">
        <f t="shared" si="115"/>
        <v/>
      </c>
    </row>
    <row r="835" spans="2:29" ht="57" customHeight="1" x14ac:dyDescent="0.2">
      <c r="B835" s="31"/>
      <c r="C835" s="7"/>
      <c r="D835" s="7"/>
      <c r="E835" s="32"/>
      <c r="F835" s="33"/>
      <c r="G835" s="31"/>
      <c r="H835" s="6" t="str">
        <f>IF(E835="","",VLOOKUP(E835,各種マスタ!A:C,2,0))</f>
        <v/>
      </c>
      <c r="I835" s="34" t="str">
        <f>IF(E835="","",VLOOKUP(W835,図書名リスト!A:W,5,0))</f>
        <v/>
      </c>
      <c r="J835" s="34" t="str">
        <f>IF(E835="","",VLOOKUP(W835,図書名リスト!A:W,9,0))</f>
        <v/>
      </c>
      <c r="K835" s="34" t="str">
        <f>IF(E835="","",VLOOKUP(W835,図書名リスト!A:W,23,0))</f>
        <v/>
      </c>
      <c r="L835" s="5" t="str">
        <f>IF(E835="","",VLOOKUP(W835,図書名リスト!A:W,11,0))</f>
        <v/>
      </c>
      <c r="M835" s="35" t="str">
        <f>IF(E835="","",VLOOKUP(W835,図書名リスト!A:W,14,0))</f>
        <v/>
      </c>
      <c r="N835" s="36" t="str">
        <f>IF(E835="","",VLOOKUP(W835,図書名リスト!A:W,17,0))</f>
        <v/>
      </c>
      <c r="O835" s="5" t="str">
        <f>IF(E835="","",VLOOKUP(W835,図書名リスト!A:W,21,0))</f>
        <v/>
      </c>
      <c r="P835" s="5" t="str">
        <f>IF(E835="","",VLOOKUP(W835,図書名リスト!A:W,19,0))</f>
        <v/>
      </c>
      <c r="Q835" s="5" t="str">
        <f>IF(E835="","",VLOOKUP(W835,図書名リスト!A:W,20,0))</f>
        <v/>
      </c>
      <c r="R835" s="5" t="str">
        <f>IF(E835="","",VLOOKUP(W835,図書名リスト!A:W,22,0))</f>
        <v/>
      </c>
      <c r="S835" s="27" t="str">
        <f t="shared" si="116"/>
        <v xml:space="preserve"> </v>
      </c>
      <c r="T835" s="27" t="str">
        <f t="shared" si="117"/>
        <v>　</v>
      </c>
      <c r="U835" s="27" t="str">
        <f t="shared" si="118"/>
        <v xml:space="preserve"> </v>
      </c>
      <c r="V835" s="27">
        <f t="shared" si="119"/>
        <v>0</v>
      </c>
      <c r="W835" s="27" t="str">
        <f t="shared" si="120"/>
        <v/>
      </c>
      <c r="Z835" s="1" t="str">
        <f t="shared" si="112"/>
        <v/>
      </c>
      <c r="AA835" s="1" t="str">
        <f t="shared" si="113"/>
        <v/>
      </c>
      <c r="AB835" s="1" t="str">
        <f t="shared" si="114"/>
        <v/>
      </c>
      <c r="AC835" s="1" t="str">
        <f t="shared" si="115"/>
        <v/>
      </c>
    </row>
    <row r="836" spans="2:29" ht="57" customHeight="1" x14ac:dyDescent="0.2">
      <c r="B836" s="31"/>
      <c r="C836" s="7"/>
      <c r="D836" s="7"/>
      <c r="E836" s="32"/>
      <c r="F836" s="33"/>
      <c r="G836" s="31"/>
      <c r="H836" s="6" t="str">
        <f>IF(E836="","",VLOOKUP(E836,各種マスタ!A:C,2,0))</f>
        <v/>
      </c>
      <c r="I836" s="34" t="str">
        <f>IF(E836="","",VLOOKUP(W836,図書名リスト!A:W,5,0))</f>
        <v/>
      </c>
      <c r="J836" s="34" t="str">
        <f>IF(E836="","",VLOOKUP(W836,図書名リスト!A:W,9,0))</f>
        <v/>
      </c>
      <c r="K836" s="34" t="str">
        <f>IF(E836="","",VLOOKUP(W836,図書名リスト!A:W,23,0))</f>
        <v/>
      </c>
      <c r="L836" s="5" t="str">
        <f>IF(E836="","",VLOOKUP(W836,図書名リスト!A:W,11,0))</f>
        <v/>
      </c>
      <c r="M836" s="35" t="str">
        <f>IF(E836="","",VLOOKUP(W836,図書名リスト!A:W,14,0))</f>
        <v/>
      </c>
      <c r="N836" s="36" t="str">
        <f>IF(E836="","",VLOOKUP(W836,図書名リスト!A:W,17,0))</f>
        <v/>
      </c>
      <c r="O836" s="5" t="str">
        <f>IF(E836="","",VLOOKUP(W836,図書名リスト!A:W,21,0))</f>
        <v/>
      </c>
      <c r="P836" s="5" t="str">
        <f>IF(E836="","",VLOOKUP(W836,図書名リスト!A:W,19,0))</f>
        <v/>
      </c>
      <c r="Q836" s="5" t="str">
        <f>IF(E836="","",VLOOKUP(W836,図書名リスト!A:W,20,0))</f>
        <v/>
      </c>
      <c r="R836" s="5" t="str">
        <f>IF(E836="","",VLOOKUP(W836,図書名リスト!A:W,22,0))</f>
        <v/>
      </c>
      <c r="S836" s="27" t="str">
        <f t="shared" si="116"/>
        <v xml:space="preserve"> </v>
      </c>
      <c r="T836" s="27" t="str">
        <f t="shared" si="117"/>
        <v>　</v>
      </c>
      <c r="U836" s="27" t="str">
        <f t="shared" si="118"/>
        <v xml:space="preserve"> </v>
      </c>
      <c r="V836" s="27">
        <f t="shared" si="119"/>
        <v>0</v>
      </c>
      <c r="W836" s="27" t="str">
        <f t="shared" si="120"/>
        <v/>
      </c>
      <c r="Z836" s="1" t="str">
        <f t="shared" si="112"/>
        <v/>
      </c>
      <c r="AA836" s="1" t="str">
        <f t="shared" si="113"/>
        <v/>
      </c>
      <c r="AB836" s="1" t="str">
        <f t="shared" si="114"/>
        <v/>
      </c>
      <c r="AC836" s="1" t="str">
        <f t="shared" si="115"/>
        <v/>
      </c>
    </row>
    <row r="837" spans="2:29" ht="57" customHeight="1" x14ac:dyDescent="0.2">
      <c r="B837" s="31"/>
      <c r="C837" s="7"/>
      <c r="D837" s="7"/>
      <c r="E837" s="32"/>
      <c r="F837" s="33"/>
      <c r="G837" s="31"/>
      <c r="H837" s="6" t="str">
        <f>IF(E837="","",VLOOKUP(E837,各種マスタ!A:C,2,0))</f>
        <v/>
      </c>
      <c r="I837" s="34" t="str">
        <f>IF(E837="","",VLOOKUP(W837,図書名リスト!A:W,5,0))</f>
        <v/>
      </c>
      <c r="J837" s="34" t="str">
        <f>IF(E837="","",VLOOKUP(W837,図書名リスト!A:W,9,0))</f>
        <v/>
      </c>
      <c r="K837" s="34" t="str">
        <f>IF(E837="","",VLOOKUP(W837,図書名リスト!A:W,23,0))</f>
        <v/>
      </c>
      <c r="L837" s="5" t="str">
        <f>IF(E837="","",VLOOKUP(W837,図書名リスト!A:W,11,0))</f>
        <v/>
      </c>
      <c r="M837" s="35" t="str">
        <f>IF(E837="","",VLOOKUP(W837,図書名リスト!A:W,14,0))</f>
        <v/>
      </c>
      <c r="N837" s="36" t="str">
        <f>IF(E837="","",VLOOKUP(W837,図書名リスト!A:W,17,0))</f>
        <v/>
      </c>
      <c r="O837" s="5" t="str">
        <f>IF(E837="","",VLOOKUP(W837,図書名リスト!A:W,21,0))</f>
        <v/>
      </c>
      <c r="P837" s="5" t="str">
        <f>IF(E837="","",VLOOKUP(W837,図書名リスト!A:W,19,0))</f>
        <v/>
      </c>
      <c r="Q837" s="5" t="str">
        <f>IF(E837="","",VLOOKUP(W837,図書名リスト!A:W,20,0))</f>
        <v/>
      </c>
      <c r="R837" s="5" t="str">
        <f>IF(E837="","",VLOOKUP(W837,図書名リスト!A:W,22,0))</f>
        <v/>
      </c>
      <c r="S837" s="27" t="str">
        <f t="shared" si="116"/>
        <v xml:space="preserve"> </v>
      </c>
      <c r="T837" s="27" t="str">
        <f t="shared" si="117"/>
        <v>　</v>
      </c>
      <c r="U837" s="27" t="str">
        <f t="shared" si="118"/>
        <v xml:space="preserve"> </v>
      </c>
      <c r="V837" s="27">
        <f t="shared" si="119"/>
        <v>0</v>
      </c>
      <c r="W837" s="27" t="str">
        <f t="shared" si="120"/>
        <v/>
      </c>
      <c r="Z837" s="1" t="str">
        <f t="shared" si="112"/>
        <v/>
      </c>
      <c r="AA837" s="1" t="str">
        <f t="shared" si="113"/>
        <v/>
      </c>
      <c r="AB837" s="1" t="str">
        <f t="shared" si="114"/>
        <v/>
      </c>
      <c r="AC837" s="1" t="str">
        <f t="shared" si="115"/>
        <v/>
      </c>
    </row>
    <row r="838" spans="2:29" ht="57" customHeight="1" x14ac:dyDescent="0.2">
      <c r="B838" s="31"/>
      <c r="C838" s="7"/>
      <c r="D838" s="7"/>
      <c r="E838" s="32"/>
      <c r="F838" s="33"/>
      <c r="G838" s="31"/>
      <c r="H838" s="6" t="str">
        <f>IF(E838="","",VLOOKUP(E838,各種マスタ!A:C,2,0))</f>
        <v/>
      </c>
      <c r="I838" s="34" t="str">
        <f>IF(E838="","",VLOOKUP(W838,図書名リスト!A:W,5,0))</f>
        <v/>
      </c>
      <c r="J838" s="34" t="str">
        <f>IF(E838="","",VLOOKUP(W838,図書名リスト!A:W,9,0))</f>
        <v/>
      </c>
      <c r="K838" s="34" t="str">
        <f>IF(E838="","",VLOOKUP(W838,図書名リスト!A:W,23,0))</f>
        <v/>
      </c>
      <c r="L838" s="5" t="str">
        <f>IF(E838="","",VLOOKUP(W838,図書名リスト!A:W,11,0))</f>
        <v/>
      </c>
      <c r="M838" s="35" t="str">
        <f>IF(E838="","",VLOOKUP(W838,図書名リスト!A:W,14,0))</f>
        <v/>
      </c>
      <c r="N838" s="36" t="str">
        <f>IF(E838="","",VLOOKUP(W838,図書名リスト!A:W,17,0))</f>
        <v/>
      </c>
      <c r="O838" s="5" t="str">
        <f>IF(E838="","",VLOOKUP(W838,図書名リスト!A:W,21,0))</f>
        <v/>
      </c>
      <c r="P838" s="5" t="str">
        <f>IF(E838="","",VLOOKUP(W838,図書名リスト!A:W,19,0))</f>
        <v/>
      </c>
      <c r="Q838" s="5" t="str">
        <f>IF(E838="","",VLOOKUP(W838,図書名リスト!A:W,20,0))</f>
        <v/>
      </c>
      <c r="R838" s="5" t="str">
        <f>IF(E838="","",VLOOKUP(W838,図書名リスト!A:W,22,0))</f>
        <v/>
      </c>
      <c r="S838" s="27" t="str">
        <f t="shared" si="116"/>
        <v xml:space="preserve"> </v>
      </c>
      <c r="T838" s="27" t="str">
        <f t="shared" si="117"/>
        <v>　</v>
      </c>
      <c r="U838" s="27" t="str">
        <f t="shared" si="118"/>
        <v xml:space="preserve"> </v>
      </c>
      <c r="V838" s="27">
        <f t="shared" si="119"/>
        <v>0</v>
      </c>
      <c r="W838" s="27" t="str">
        <f t="shared" si="120"/>
        <v/>
      </c>
      <c r="Z838" s="1" t="str">
        <f t="shared" si="112"/>
        <v/>
      </c>
      <c r="AA838" s="1" t="str">
        <f t="shared" si="113"/>
        <v/>
      </c>
      <c r="AB838" s="1" t="str">
        <f t="shared" si="114"/>
        <v/>
      </c>
      <c r="AC838" s="1" t="str">
        <f t="shared" si="115"/>
        <v/>
      </c>
    </row>
    <row r="839" spans="2:29" ht="57" customHeight="1" x14ac:dyDescent="0.2">
      <c r="B839" s="31"/>
      <c r="C839" s="7"/>
      <c r="D839" s="7"/>
      <c r="E839" s="32"/>
      <c r="F839" s="33"/>
      <c r="G839" s="31"/>
      <c r="H839" s="6" t="str">
        <f>IF(E839="","",VLOOKUP(E839,各種マスタ!A:C,2,0))</f>
        <v/>
      </c>
      <c r="I839" s="34" t="str">
        <f>IF(E839="","",VLOOKUP(W839,図書名リスト!A:W,5,0))</f>
        <v/>
      </c>
      <c r="J839" s="34" t="str">
        <f>IF(E839="","",VLOOKUP(W839,図書名リスト!A:W,9,0))</f>
        <v/>
      </c>
      <c r="K839" s="34" t="str">
        <f>IF(E839="","",VLOOKUP(W839,図書名リスト!A:W,23,0))</f>
        <v/>
      </c>
      <c r="L839" s="5" t="str">
        <f>IF(E839="","",VLOOKUP(W839,図書名リスト!A:W,11,0))</f>
        <v/>
      </c>
      <c r="M839" s="35" t="str">
        <f>IF(E839="","",VLOOKUP(W839,図書名リスト!A:W,14,0))</f>
        <v/>
      </c>
      <c r="N839" s="36" t="str">
        <f>IF(E839="","",VLOOKUP(W839,図書名リスト!A:W,17,0))</f>
        <v/>
      </c>
      <c r="O839" s="5" t="str">
        <f>IF(E839="","",VLOOKUP(W839,図書名リスト!A:W,21,0))</f>
        <v/>
      </c>
      <c r="P839" s="5" t="str">
        <f>IF(E839="","",VLOOKUP(W839,図書名リスト!A:W,19,0))</f>
        <v/>
      </c>
      <c r="Q839" s="5" t="str">
        <f>IF(E839="","",VLOOKUP(W839,図書名リスト!A:W,20,0))</f>
        <v/>
      </c>
      <c r="R839" s="5" t="str">
        <f>IF(E839="","",VLOOKUP(W839,図書名リスト!A:W,22,0))</f>
        <v/>
      </c>
      <c r="S839" s="27" t="str">
        <f t="shared" si="116"/>
        <v xml:space="preserve"> </v>
      </c>
      <c r="T839" s="27" t="str">
        <f t="shared" si="117"/>
        <v>　</v>
      </c>
      <c r="U839" s="27" t="str">
        <f t="shared" si="118"/>
        <v xml:space="preserve"> </v>
      </c>
      <c r="V839" s="27">
        <f t="shared" si="119"/>
        <v>0</v>
      </c>
      <c r="W839" s="27" t="str">
        <f t="shared" si="120"/>
        <v/>
      </c>
      <c r="Z839" s="1" t="str">
        <f t="shared" si="112"/>
        <v/>
      </c>
      <c r="AA839" s="1" t="str">
        <f t="shared" si="113"/>
        <v/>
      </c>
      <c r="AB839" s="1" t="str">
        <f t="shared" si="114"/>
        <v/>
      </c>
      <c r="AC839" s="1" t="str">
        <f t="shared" si="115"/>
        <v/>
      </c>
    </row>
    <row r="840" spans="2:29" ht="57" customHeight="1" x14ac:dyDescent="0.2">
      <c r="B840" s="31"/>
      <c r="C840" s="7"/>
      <c r="D840" s="7"/>
      <c r="E840" s="32"/>
      <c r="F840" s="33"/>
      <c r="G840" s="31"/>
      <c r="H840" s="6" t="str">
        <f>IF(E840="","",VLOOKUP(E840,各種マスタ!A:C,2,0))</f>
        <v/>
      </c>
      <c r="I840" s="34" t="str">
        <f>IF(E840="","",VLOOKUP(W840,図書名リスト!A:W,5,0))</f>
        <v/>
      </c>
      <c r="J840" s="34" t="str">
        <f>IF(E840="","",VLOOKUP(W840,図書名リスト!A:W,9,0))</f>
        <v/>
      </c>
      <c r="K840" s="34" t="str">
        <f>IF(E840="","",VLOOKUP(W840,図書名リスト!A:W,23,0))</f>
        <v/>
      </c>
      <c r="L840" s="5" t="str">
        <f>IF(E840="","",VLOOKUP(W840,図書名リスト!A:W,11,0))</f>
        <v/>
      </c>
      <c r="M840" s="35" t="str">
        <f>IF(E840="","",VLOOKUP(W840,図書名リスト!A:W,14,0))</f>
        <v/>
      </c>
      <c r="N840" s="36" t="str">
        <f>IF(E840="","",VLOOKUP(W840,図書名リスト!A:W,17,0))</f>
        <v/>
      </c>
      <c r="O840" s="5" t="str">
        <f>IF(E840="","",VLOOKUP(W840,図書名リスト!A:W,21,0))</f>
        <v/>
      </c>
      <c r="P840" s="5" t="str">
        <f>IF(E840="","",VLOOKUP(W840,図書名リスト!A:W,19,0))</f>
        <v/>
      </c>
      <c r="Q840" s="5" t="str">
        <f>IF(E840="","",VLOOKUP(W840,図書名リスト!A:W,20,0))</f>
        <v/>
      </c>
      <c r="R840" s="5" t="str">
        <f>IF(E840="","",VLOOKUP(W840,図書名リスト!A:W,22,0))</f>
        <v/>
      </c>
      <c r="S840" s="27" t="str">
        <f t="shared" si="116"/>
        <v xml:space="preserve"> </v>
      </c>
      <c r="T840" s="27" t="str">
        <f t="shared" si="117"/>
        <v>　</v>
      </c>
      <c r="U840" s="27" t="str">
        <f t="shared" si="118"/>
        <v xml:space="preserve"> </v>
      </c>
      <c r="V840" s="27">
        <f t="shared" si="119"/>
        <v>0</v>
      </c>
      <c r="W840" s="27" t="str">
        <f t="shared" si="120"/>
        <v/>
      </c>
      <c r="Z840" s="1" t="str">
        <f t="shared" si="112"/>
        <v/>
      </c>
      <c r="AA840" s="1" t="str">
        <f t="shared" si="113"/>
        <v/>
      </c>
      <c r="AB840" s="1" t="str">
        <f t="shared" si="114"/>
        <v/>
      </c>
      <c r="AC840" s="1" t="str">
        <f t="shared" si="115"/>
        <v/>
      </c>
    </row>
    <row r="841" spans="2:29" ht="57" customHeight="1" x14ac:dyDescent="0.2">
      <c r="B841" s="31"/>
      <c r="C841" s="7"/>
      <c r="D841" s="7"/>
      <c r="E841" s="32"/>
      <c r="F841" s="33"/>
      <c r="G841" s="31"/>
      <c r="H841" s="6" t="str">
        <f>IF(E841="","",VLOOKUP(E841,各種マスタ!A:C,2,0))</f>
        <v/>
      </c>
      <c r="I841" s="34" t="str">
        <f>IF(E841="","",VLOOKUP(W841,図書名リスト!A:W,5,0))</f>
        <v/>
      </c>
      <c r="J841" s="34" t="str">
        <f>IF(E841="","",VLOOKUP(W841,図書名リスト!A:W,9,0))</f>
        <v/>
      </c>
      <c r="K841" s="34" t="str">
        <f>IF(E841="","",VLOOKUP(W841,図書名リスト!A:W,23,0))</f>
        <v/>
      </c>
      <c r="L841" s="5" t="str">
        <f>IF(E841="","",VLOOKUP(W841,図書名リスト!A:W,11,0))</f>
        <v/>
      </c>
      <c r="M841" s="35" t="str">
        <f>IF(E841="","",VLOOKUP(W841,図書名リスト!A:W,14,0))</f>
        <v/>
      </c>
      <c r="N841" s="36" t="str">
        <f>IF(E841="","",VLOOKUP(W841,図書名リスト!A:W,17,0))</f>
        <v/>
      </c>
      <c r="O841" s="5" t="str">
        <f>IF(E841="","",VLOOKUP(W841,図書名リスト!A:W,21,0))</f>
        <v/>
      </c>
      <c r="P841" s="5" t="str">
        <f>IF(E841="","",VLOOKUP(W841,図書名リスト!A:W,19,0))</f>
        <v/>
      </c>
      <c r="Q841" s="5" t="str">
        <f>IF(E841="","",VLOOKUP(W841,図書名リスト!A:W,20,0))</f>
        <v/>
      </c>
      <c r="R841" s="5" t="str">
        <f>IF(E841="","",VLOOKUP(W841,図書名リスト!A:W,22,0))</f>
        <v/>
      </c>
      <c r="S841" s="27" t="str">
        <f t="shared" si="116"/>
        <v xml:space="preserve"> </v>
      </c>
      <c r="T841" s="27" t="str">
        <f t="shared" si="117"/>
        <v>　</v>
      </c>
      <c r="U841" s="27" t="str">
        <f t="shared" si="118"/>
        <v xml:space="preserve"> </v>
      </c>
      <c r="V841" s="27">
        <f t="shared" si="119"/>
        <v>0</v>
      </c>
      <c r="W841" s="27" t="str">
        <f t="shared" si="120"/>
        <v/>
      </c>
      <c r="Z841" s="1" t="str">
        <f t="shared" si="112"/>
        <v/>
      </c>
      <c r="AA841" s="1" t="str">
        <f t="shared" si="113"/>
        <v/>
      </c>
      <c r="AB841" s="1" t="str">
        <f t="shared" si="114"/>
        <v/>
      </c>
      <c r="AC841" s="1" t="str">
        <f t="shared" si="115"/>
        <v/>
      </c>
    </row>
    <row r="842" spans="2:29" ht="57" customHeight="1" x14ac:dyDescent="0.2">
      <c r="B842" s="31"/>
      <c r="C842" s="7"/>
      <c r="D842" s="7"/>
      <c r="E842" s="32"/>
      <c r="F842" s="33"/>
      <c r="G842" s="31"/>
      <c r="H842" s="6" t="str">
        <f>IF(E842="","",VLOOKUP(E842,各種マスタ!A:C,2,0))</f>
        <v/>
      </c>
      <c r="I842" s="34" t="str">
        <f>IF(E842="","",VLOOKUP(W842,図書名リスト!A:W,5,0))</f>
        <v/>
      </c>
      <c r="J842" s="34" t="str">
        <f>IF(E842="","",VLOOKUP(W842,図書名リスト!A:W,9,0))</f>
        <v/>
      </c>
      <c r="K842" s="34" t="str">
        <f>IF(E842="","",VLOOKUP(W842,図書名リスト!A:W,23,0))</f>
        <v/>
      </c>
      <c r="L842" s="5" t="str">
        <f>IF(E842="","",VLOOKUP(W842,図書名リスト!A:W,11,0))</f>
        <v/>
      </c>
      <c r="M842" s="35" t="str">
        <f>IF(E842="","",VLOOKUP(W842,図書名リスト!A:W,14,0))</f>
        <v/>
      </c>
      <c r="N842" s="36" t="str">
        <f>IF(E842="","",VLOOKUP(W842,図書名リスト!A:W,17,0))</f>
        <v/>
      </c>
      <c r="O842" s="5" t="str">
        <f>IF(E842="","",VLOOKUP(W842,図書名リスト!A:W,21,0))</f>
        <v/>
      </c>
      <c r="P842" s="5" t="str">
        <f>IF(E842="","",VLOOKUP(W842,図書名リスト!A:W,19,0))</f>
        <v/>
      </c>
      <c r="Q842" s="5" t="str">
        <f>IF(E842="","",VLOOKUP(W842,図書名リスト!A:W,20,0))</f>
        <v/>
      </c>
      <c r="R842" s="5" t="str">
        <f>IF(E842="","",VLOOKUP(W842,図書名リスト!A:W,22,0))</f>
        <v/>
      </c>
      <c r="S842" s="27" t="str">
        <f t="shared" si="116"/>
        <v xml:space="preserve"> </v>
      </c>
      <c r="T842" s="27" t="str">
        <f t="shared" si="117"/>
        <v>　</v>
      </c>
      <c r="U842" s="27" t="str">
        <f t="shared" si="118"/>
        <v xml:space="preserve"> </v>
      </c>
      <c r="V842" s="27">
        <f t="shared" si="119"/>
        <v>0</v>
      </c>
      <c r="W842" s="27" t="str">
        <f t="shared" si="120"/>
        <v/>
      </c>
      <c r="Z842" s="1" t="str">
        <f t="shared" si="112"/>
        <v/>
      </c>
      <c r="AA842" s="1" t="str">
        <f t="shared" si="113"/>
        <v/>
      </c>
      <c r="AB842" s="1" t="str">
        <f t="shared" si="114"/>
        <v/>
      </c>
      <c r="AC842" s="1" t="str">
        <f t="shared" si="115"/>
        <v/>
      </c>
    </row>
    <row r="843" spans="2:29" ht="57" customHeight="1" x14ac:dyDescent="0.2">
      <c r="B843" s="31"/>
      <c r="C843" s="7"/>
      <c r="D843" s="7"/>
      <c r="E843" s="32"/>
      <c r="F843" s="33"/>
      <c r="G843" s="31"/>
      <c r="H843" s="6" t="str">
        <f>IF(E843="","",VLOOKUP(E843,各種マスタ!A:C,2,0))</f>
        <v/>
      </c>
      <c r="I843" s="34" t="str">
        <f>IF(E843="","",VLOOKUP(W843,図書名リスト!A:W,5,0))</f>
        <v/>
      </c>
      <c r="J843" s="34" t="str">
        <f>IF(E843="","",VLOOKUP(W843,図書名リスト!A:W,9,0))</f>
        <v/>
      </c>
      <c r="K843" s="34" t="str">
        <f>IF(E843="","",VLOOKUP(W843,図書名リスト!A:W,23,0))</f>
        <v/>
      </c>
      <c r="L843" s="5" t="str">
        <f>IF(E843="","",VLOOKUP(W843,図書名リスト!A:W,11,0))</f>
        <v/>
      </c>
      <c r="M843" s="35" t="str">
        <f>IF(E843="","",VLOOKUP(W843,図書名リスト!A:W,14,0))</f>
        <v/>
      </c>
      <c r="N843" s="36" t="str">
        <f>IF(E843="","",VLOOKUP(W843,図書名リスト!A:W,17,0))</f>
        <v/>
      </c>
      <c r="O843" s="5" t="str">
        <f>IF(E843="","",VLOOKUP(W843,図書名リスト!A:W,21,0))</f>
        <v/>
      </c>
      <c r="P843" s="5" t="str">
        <f>IF(E843="","",VLOOKUP(W843,図書名リスト!A:W,19,0))</f>
        <v/>
      </c>
      <c r="Q843" s="5" t="str">
        <f>IF(E843="","",VLOOKUP(W843,図書名リスト!A:W,20,0))</f>
        <v/>
      </c>
      <c r="R843" s="5" t="str">
        <f>IF(E843="","",VLOOKUP(W843,図書名リスト!A:W,22,0))</f>
        <v/>
      </c>
      <c r="S843" s="27" t="str">
        <f t="shared" si="116"/>
        <v xml:space="preserve"> </v>
      </c>
      <c r="T843" s="27" t="str">
        <f t="shared" si="117"/>
        <v>　</v>
      </c>
      <c r="U843" s="27" t="str">
        <f t="shared" si="118"/>
        <v xml:space="preserve"> </v>
      </c>
      <c r="V843" s="27">
        <f t="shared" si="119"/>
        <v>0</v>
      </c>
      <c r="W843" s="27" t="str">
        <f t="shared" si="120"/>
        <v/>
      </c>
      <c r="Z843" s="1" t="str">
        <f t="shared" si="112"/>
        <v/>
      </c>
      <c r="AA843" s="1" t="str">
        <f t="shared" si="113"/>
        <v/>
      </c>
      <c r="AB843" s="1" t="str">
        <f t="shared" si="114"/>
        <v/>
      </c>
      <c r="AC843" s="1" t="str">
        <f t="shared" si="115"/>
        <v/>
      </c>
    </row>
    <row r="844" spans="2:29" ht="57" customHeight="1" x14ac:dyDescent="0.2">
      <c r="B844" s="31"/>
      <c r="C844" s="7"/>
      <c r="D844" s="7"/>
      <c r="E844" s="32"/>
      <c r="F844" s="33"/>
      <c r="G844" s="31"/>
      <c r="H844" s="6" t="str">
        <f>IF(E844="","",VLOOKUP(E844,各種マスタ!A:C,2,0))</f>
        <v/>
      </c>
      <c r="I844" s="34" t="str">
        <f>IF(E844="","",VLOOKUP(W844,図書名リスト!A:W,5,0))</f>
        <v/>
      </c>
      <c r="J844" s="34" t="str">
        <f>IF(E844="","",VLOOKUP(W844,図書名リスト!A:W,9,0))</f>
        <v/>
      </c>
      <c r="K844" s="34" t="str">
        <f>IF(E844="","",VLOOKUP(W844,図書名リスト!A:W,23,0))</f>
        <v/>
      </c>
      <c r="L844" s="5" t="str">
        <f>IF(E844="","",VLOOKUP(W844,図書名リスト!A:W,11,0))</f>
        <v/>
      </c>
      <c r="M844" s="35" t="str">
        <f>IF(E844="","",VLOOKUP(W844,図書名リスト!A:W,14,0))</f>
        <v/>
      </c>
      <c r="N844" s="36" t="str">
        <f>IF(E844="","",VLOOKUP(W844,図書名リスト!A:W,17,0))</f>
        <v/>
      </c>
      <c r="O844" s="5" t="str">
        <f>IF(E844="","",VLOOKUP(W844,図書名リスト!A:W,21,0))</f>
        <v/>
      </c>
      <c r="P844" s="5" t="str">
        <f>IF(E844="","",VLOOKUP(W844,図書名リスト!A:W,19,0))</f>
        <v/>
      </c>
      <c r="Q844" s="5" t="str">
        <f>IF(E844="","",VLOOKUP(W844,図書名リスト!A:W,20,0))</f>
        <v/>
      </c>
      <c r="R844" s="5" t="str">
        <f>IF(E844="","",VLOOKUP(W844,図書名リスト!A:W,22,0))</f>
        <v/>
      </c>
      <c r="S844" s="27" t="str">
        <f t="shared" si="116"/>
        <v xml:space="preserve"> </v>
      </c>
      <c r="T844" s="27" t="str">
        <f t="shared" si="117"/>
        <v>　</v>
      </c>
      <c r="U844" s="27" t="str">
        <f t="shared" si="118"/>
        <v xml:space="preserve"> </v>
      </c>
      <c r="V844" s="27">
        <f t="shared" si="119"/>
        <v>0</v>
      </c>
      <c r="W844" s="27" t="str">
        <f t="shared" si="120"/>
        <v/>
      </c>
      <c r="Z844" s="1" t="str">
        <f t="shared" si="112"/>
        <v/>
      </c>
      <c r="AA844" s="1" t="str">
        <f t="shared" si="113"/>
        <v/>
      </c>
      <c r="AB844" s="1" t="str">
        <f t="shared" si="114"/>
        <v/>
      </c>
      <c r="AC844" s="1" t="str">
        <f t="shared" si="115"/>
        <v/>
      </c>
    </row>
    <row r="845" spans="2:29" ht="57" customHeight="1" x14ac:dyDescent="0.2">
      <c r="B845" s="31"/>
      <c r="C845" s="7"/>
      <c r="D845" s="7"/>
      <c r="E845" s="32"/>
      <c r="F845" s="33"/>
      <c r="G845" s="31"/>
      <c r="H845" s="6" t="str">
        <f>IF(E845="","",VLOOKUP(E845,各種マスタ!A:C,2,0))</f>
        <v/>
      </c>
      <c r="I845" s="34" t="str">
        <f>IF(E845="","",VLOOKUP(W845,図書名リスト!A:W,5,0))</f>
        <v/>
      </c>
      <c r="J845" s="34" t="str">
        <f>IF(E845="","",VLOOKUP(W845,図書名リスト!A:W,9,0))</f>
        <v/>
      </c>
      <c r="K845" s="34" t="str">
        <f>IF(E845="","",VLOOKUP(W845,図書名リスト!A:W,23,0))</f>
        <v/>
      </c>
      <c r="L845" s="5" t="str">
        <f>IF(E845="","",VLOOKUP(W845,図書名リスト!A:W,11,0))</f>
        <v/>
      </c>
      <c r="M845" s="35" t="str">
        <f>IF(E845="","",VLOOKUP(W845,図書名リスト!A:W,14,0))</f>
        <v/>
      </c>
      <c r="N845" s="36" t="str">
        <f>IF(E845="","",VLOOKUP(W845,図書名リスト!A:W,17,0))</f>
        <v/>
      </c>
      <c r="O845" s="5" t="str">
        <f>IF(E845="","",VLOOKUP(W845,図書名リスト!A:W,21,0))</f>
        <v/>
      </c>
      <c r="P845" s="5" t="str">
        <f>IF(E845="","",VLOOKUP(W845,図書名リスト!A:W,19,0))</f>
        <v/>
      </c>
      <c r="Q845" s="5" t="str">
        <f>IF(E845="","",VLOOKUP(W845,図書名リスト!A:W,20,0))</f>
        <v/>
      </c>
      <c r="R845" s="5" t="str">
        <f>IF(E845="","",VLOOKUP(W845,図書名リスト!A:W,22,0))</f>
        <v/>
      </c>
      <c r="S845" s="27" t="str">
        <f t="shared" si="116"/>
        <v xml:space="preserve"> </v>
      </c>
      <c r="T845" s="27" t="str">
        <f t="shared" si="117"/>
        <v>　</v>
      </c>
      <c r="U845" s="27" t="str">
        <f t="shared" si="118"/>
        <v xml:space="preserve"> </v>
      </c>
      <c r="V845" s="27">
        <f t="shared" si="119"/>
        <v>0</v>
      </c>
      <c r="W845" s="27" t="str">
        <f t="shared" si="120"/>
        <v/>
      </c>
      <c r="Z845" s="1" t="str">
        <f t="shared" ref="Z845:Z908" si="121">IF($E845="","",VLOOKUP($W845,図書リスト,47,0))</f>
        <v/>
      </c>
      <c r="AA845" s="1" t="str">
        <f t="shared" ref="AA845:AA908" si="122">IF($E845="","",VLOOKUP($W845,図書リスト,48,0))</f>
        <v/>
      </c>
      <c r="AB845" s="1" t="str">
        <f t="shared" ref="AB845:AB908" si="123">IF($E845="","",VLOOKUP($W845,図書リスト,49,0))</f>
        <v/>
      </c>
      <c r="AC845" s="1" t="str">
        <f t="shared" ref="AC845:AC908" si="124">IF($E845="","",VLOOKUP($W845,図書リスト,50,0))</f>
        <v/>
      </c>
    </row>
    <row r="846" spans="2:29" ht="57" customHeight="1" x14ac:dyDescent="0.2">
      <c r="B846" s="31"/>
      <c r="C846" s="7"/>
      <c r="D846" s="7"/>
      <c r="E846" s="32"/>
      <c r="F846" s="33"/>
      <c r="G846" s="31"/>
      <c r="H846" s="6" t="str">
        <f>IF(E846="","",VLOOKUP(E846,各種マスタ!A:C,2,0))</f>
        <v/>
      </c>
      <c r="I846" s="34" t="str">
        <f>IF(E846="","",VLOOKUP(W846,図書名リスト!A:W,5,0))</f>
        <v/>
      </c>
      <c r="J846" s="34" t="str">
        <f>IF(E846="","",VLOOKUP(W846,図書名リスト!A:W,9,0))</f>
        <v/>
      </c>
      <c r="K846" s="34" t="str">
        <f>IF(E846="","",VLOOKUP(W846,図書名リスト!A:W,23,0))</f>
        <v/>
      </c>
      <c r="L846" s="5" t="str">
        <f>IF(E846="","",VLOOKUP(W846,図書名リスト!A:W,11,0))</f>
        <v/>
      </c>
      <c r="M846" s="35" t="str">
        <f>IF(E846="","",VLOOKUP(W846,図書名リスト!A:W,14,0))</f>
        <v/>
      </c>
      <c r="N846" s="36" t="str">
        <f>IF(E846="","",VLOOKUP(W846,図書名リスト!A:W,17,0))</f>
        <v/>
      </c>
      <c r="O846" s="5" t="str">
        <f>IF(E846="","",VLOOKUP(W846,図書名リスト!A:W,21,0))</f>
        <v/>
      </c>
      <c r="P846" s="5" t="str">
        <f>IF(E846="","",VLOOKUP(W846,図書名リスト!A:W,19,0))</f>
        <v/>
      </c>
      <c r="Q846" s="5" t="str">
        <f>IF(E846="","",VLOOKUP(W846,図書名リスト!A:W,20,0))</f>
        <v/>
      </c>
      <c r="R846" s="5" t="str">
        <f>IF(E846="","",VLOOKUP(W846,図書名リスト!A:W,22,0))</f>
        <v/>
      </c>
      <c r="S846" s="27" t="str">
        <f t="shared" si="116"/>
        <v xml:space="preserve"> </v>
      </c>
      <c r="T846" s="27" t="str">
        <f t="shared" si="117"/>
        <v>　</v>
      </c>
      <c r="U846" s="27" t="str">
        <f t="shared" si="118"/>
        <v xml:space="preserve"> </v>
      </c>
      <c r="V846" s="27">
        <f t="shared" si="119"/>
        <v>0</v>
      </c>
      <c r="W846" s="27" t="str">
        <f t="shared" si="120"/>
        <v/>
      </c>
      <c r="Z846" s="1" t="str">
        <f t="shared" si="121"/>
        <v/>
      </c>
      <c r="AA846" s="1" t="str">
        <f t="shared" si="122"/>
        <v/>
      </c>
      <c r="AB846" s="1" t="str">
        <f t="shared" si="123"/>
        <v/>
      </c>
      <c r="AC846" s="1" t="str">
        <f t="shared" si="124"/>
        <v/>
      </c>
    </row>
    <row r="847" spans="2:29" ht="57" customHeight="1" x14ac:dyDescent="0.2">
      <c r="B847" s="31"/>
      <c r="C847" s="7"/>
      <c r="D847" s="7"/>
      <c r="E847" s="32"/>
      <c r="F847" s="33"/>
      <c r="G847" s="31"/>
      <c r="H847" s="6" t="str">
        <f>IF(E847="","",VLOOKUP(E847,各種マスタ!A:C,2,0))</f>
        <v/>
      </c>
      <c r="I847" s="34" t="str">
        <f>IF(E847="","",VLOOKUP(W847,図書名リスト!A:W,5,0))</f>
        <v/>
      </c>
      <c r="J847" s="34" t="str">
        <f>IF(E847="","",VLOOKUP(W847,図書名リスト!A:W,9,0))</f>
        <v/>
      </c>
      <c r="K847" s="34" t="str">
        <f>IF(E847="","",VLOOKUP(W847,図書名リスト!A:W,23,0))</f>
        <v/>
      </c>
      <c r="L847" s="5" t="str">
        <f>IF(E847="","",VLOOKUP(W847,図書名リスト!A:W,11,0))</f>
        <v/>
      </c>
      <c r="M847" s="35" t="str">
        <f>IF(E847="","",VLOOKUP(W847,図書名リスト!A:W,14,0))</f>
        <v/>
      </c>
      <c r="N847" s="36" t="str">
        <f>IF(E847="","",VLOOKUP(W847,図書名リスト!A:W,17,0))</f>
        <v/>
      </c>
      <c r="O847" s="5" t="str">
        <f>IF(E847="","",VLOOKUP(W847,図書名リスト!A:W,21,0))</f>
        <v/>
      </c>
      <c r="P847" s="5" t="str">
        <f>IF(E847="","",VLOOKUP(W847,図書名リスト!A:W,19,0))</f>
        <v/>
      </c>
      <c r="Q847" s="5" t="str">
        <f>IF(E847="","",VLOOKUP(W847,図書名リスト!A:W,20,0))</f>
        <v/>
      </c>
      <c r="R847" s="5" t="str">
        <f>IF(E847="","",VLOOKUP(W847,図書名リスト!A:W,22,0))</f>
        <v/>
      </c>
      <c r="S847" s="27" t="str">
        <f t="shared" ref="S847:S910" si="125">IF($B847=0," ",$L$2)</f>
        <v xml:space="preserve"> </v>
      </c>
      <c r="T847" s="27" t="str">
        <f t="shared" ref="T847:T910" si="126">IF($B847=0,"　",$O$2)</f>
        <v>　</v>
      </c>
      <c r="U847" s="27" t="str">
        <f t="shared" ref="U847:U910" si="127">IF($B847=0," ",VLOOKUP(S847,都道府県マスタ,3,0))</f>
        <v xml:space="preserve"> </v>
      </c>
      <c r="V847" s="27">
        <f t="shared" ref="V847:V910" si="128">B847</f>
        <v>0</v>
      </c>
      <c r="W847" s="27" t="str">
        <f t="shared" ref="W847:W910" si="129">IF(E847&amp;F847="","",CONCATENATE(E847,F847))</f>
        <v/>
      </c>
      <c r="Z847" s="1" t="str">
        <f t="shared" si="121"/>
        <v/>
      </c>
      <c r="AA847" s="1" t="str">
        <f t="shared" si="122"/>
        <v/>
      </c>
      <c r="AB847" s="1" t="str">
        <f t="shared" si="123"/>
        <v/>
      </c>
      <c r="AC847" s="1" t="str">
        <f t="shared" si="124"/>
        <v/>
      </c>
    </row>
    <row r="848" spans="2:29" ht="57" customHeight="1" x14ac:dyDescent="0.2">
      <c r="B848" s="31"/>
      <c r="C848" s="7"/>
      <c r="D848" s="7"/>
      <c r="E848" s="32"/>
      <c r="F848" s="33"/>
      <c r="G848" s="31"/>
      <c r="H848" s="6" t="str">
        <f>IF(E848="","",VLOOKUP(E848,各種マスタ!A:C,2,0))</f>
        <v/>
      </c>
      <c r="I848" s="34" t="str">
        <f>IF(E848="","",VLOOKUP(W848,図書名リスト!A:W,5,0))</f>
        <v/>
      </c>
      <c r="J848" s="34" t="str">
        <f>IF(E848="","",VLOOKUP(W848,図書名リスト!A:W,9,0))</f>
        <v/>
      </c>
      <c r="K848" s="34" t="str">
        <f>IF(E848="","",VLOOKUP(W848,図書名リスト!A:W,23,0))</f>
        <v/>
      </c>
      <c r="L848" s="5" t="str">
        <f>IF(E848="","",VLOOKUP(W848,図書名リスト!A:W,11,0))</f>
        <v/>
      </c>
      <c r="M848" s="35" t="str">
        <f>IF(E848="","",VLOOKUP(W848,図書名リスト!A:W,14,0))</f>
        <v/>
      </c>
      <c r="N848" s="36" t="str">
        <f>IF(E848="","",VLOOKUP(W848,図書名リスト!A:W,17,0))</f>
        <v/>
      </c>
      <c r="O848" s="5" t="str">
        <f>IF(E848="","",VLOOKUP(W848,図書名リスト!A:W,21,0))</f>
        <v/>
      </c>
      <c r="P848" s="5" t="str">
        <f>IF(E848="","",VLOOKUP(W848,図書名リスト!A:W,19,0))</f>
        <v/>
      </c>
      <c r="Q848" s="5" t="str">
        <f>IF(E848="","",VLOOKUP(W848,図書名リスト!A:W,20,0))</f>
        <v/>
      </c>
      <c r="R848" s="5" t="str">
        <f>IF(E848="","",VLOOKUP(W848,図書名リスト!A:W,22,0))</f>
        <v/>
      </c>
      <c r="S848" s="27" t="str">
        <f t="shared" si="125"/>
        <v xml:space="preserve"> </v>
      </c>
      <c r="T848" s="27" t="str">
        <f t="shared" si="126"/>
        <v>　</v>
      </c>
      <c r="U848" s="27" t="str">
        <f t="shared" si="127"/>
        <v xml:space="preserve"> </v>
      </c>
      <c r="V848" s="27">
        <f t="shared" si="128"/>
        <v>0</v>
      </c>
      <c r="W848" s="27" t="str">
        <f t="shared" si="129"/>
        <v/>
      </c>
      <c r="Z848" s="1" t="str">
        <f t="shared" si="121"/>
        <v/>
      </c>
      <c r="AA848" s="1" t="str">
        <f t="shared" si="122"/>
        <v/>
      </c>
      <c r="AB848" s="1" t="str">
        <f t="shared" si="123"/>
        <v/>
      </c>
      <c r="AC848" s="1" t="str">
        <f t="shared" si="124"/>
        <v/>
      </c>
    </row>
    <row r="849" spans="2:29" ht="57" customHeight="1" x14ac:dyDescent="0.2">
      <c r="B849" s="31"/>
      <c r="C849" s="7"/>
      <c r="D849" s="7"/>
      <c r="E849" s="32"/>
      <c r="F849" s="33"/>
      <c r="G849" s="31"/>
      <c r="H849" s="6" t="str">
        <f>IF(E849="","",VLOOKUP(E849,各種マスタ!A:C,2,0))</f>
        <v/>
      </c>
      <c r="I849" s="34" t="str">
        <f>IF(E849="","",VLOOKUP(W849,図書名リスト!A:W,5,0))</f>
        <v/>
      </c>
      <c r="J849" s="34" t="str">
        <f>IF(E849="","",VLOOKUP(W849,図書名リスト!A:W,9,0))</f>
        <v/>
      </c>
      <c r="K849" s="34" t="str">
        <f>IF(E849="","",VLOOKUP(W849,図書名リスト!A:W,23,0))</f>
        <v/>
      </c>
      <c r="L849" s="5" t="str">
        <f>IF(E849="","",VLOOKUP(W849,図書名リスト!A:W,11,0))</f>
        <v/>
      </c>
      <c r="M849" s="35" t="str">
        <f>IF(E849="","",VLOOKUP(W849,図書名リスト!A:W,14,0))</f>
        <v/>
      </c>
      <c r="N849" s="36" t="str">
        <f>IF(E849="","",VLOOKUP(W849,図書名リスト!A:W,17,0))</f>
        <v/>
      </c>
      <c r="O849" s="5" t="str">
        <f>IF(E849="","",VLOOKUP(W849,図書名リスト!A:W,21,0))</f>
        <v/>
      </c>
      <c r="P849" s="5" t="str">
        <f>IF(E849="","",VLOOKUP(W849,図書名リスト!A:W,19,0))</f>
        <v/>
      </c>
      <c r="Q849" s="5" t="str">
        <f>IF(E849="","",VLOOKUP(W849,図書名リスト!A:W,20,0))</f>
        <v/>
      </c>
      <c r="R849" s="5" t="str">
        <f>IF(E849="","",VLOOKUP(W849,図書名リスト!A:W,22,0))</f>
        <v/>
      </c>
      <c r="S849" s="27" t="str">
        <f t="shared" si="125"/>
        <v xml:space="preserve"> </v>
      </c>
      <c r="T849" s="27" t="str">
        <f t="shared" si="126"/>
        <v>　</v>
      </c>
      <c r="U849" s="27" t="str">
        <f t="shared" si="127"/>
        <v xml:space="preserve"> </v>
      </c>
      <c r="V849" s="27">
        <f t="shared" si="128"/>
        <v>0</v>
      </c>
      <c r="W849" s="27" t="str">
        <f t="shared" si="129"/>
        <v/>
      </c>
      <c r="Z849" s="1" t="str">
        <f t="shared" si="121"/>
        <v/>
      </c>
      <c r="AA849" s="1" t="str">
        <f t="shared" si="122"/>
        <v/>
      </c>
      <c r="AB849" s="1" t="str">
        <f t="shared" si="123"/>
        <v/>
      </c>
      <c r="AC849" s="1" t="str">
        <f t="shared" si="124"/>
        <v/>
      </c>
    </row>
    <row r="850" spans="2:29" ht="57" customHeight="1" x14ac:dyDescent="0.2">
      <c r="B850" s="31"/>
      <c r="C850" s="7"/>
      <c r="D850" s="7"/>
      <c r="E850" s="32"/>
      <c r="F850" s="33"/>
      <c r="G850" s="31"/>
      <c r="H850" s="6" t="str">
        <f>IF(E850="","",VLOOKUP(E850,各種マスタ!A:C,2,0))</f>
        <v/>
      </c>
      <c r="I850" s="34" t="str">
        <f>IF(E850="","",VLOOKUP(W850,図書名リスト!A:W,5,0))</f>
        <v/>
      </c>
      <c r="J850" s="34" t="str">
        <f>IF(E850="","",VLOOKUP(W850,図書名リスト!A:W,9,0))</f>
        <v/>
      </c>
      <c r="K850" s="34" t="str">
        <f>IF(E850="","",VLOOKUP(W850,図書名リスト!A:W,23,0))</f>
        <v/>
      </c>
      <c r="L850" s="5" t="str">
        <f>IF(E850="","",VLOOKUP(W850,図書名リスト!A:W,11,0))</f>
        <v/>
      </c>
      <c r="M850" s="35" t="str">
        <f>IF(E850="","",VLOOKUP(W850,図書名リスト!A:W,14,0))</f>
        <v/>
      </c>
      <c r="N850" s="36" t="str">
        <f>IF(E850="","",VLOOKUP(W850,図書名リスト!A:W,17,0))</f>
        <v/>
      </c>
      <c r="O850" s="5" t="str">
        <f>IF(E850="","",VLOOKUP(W850,図書名リスト!A:W,21,0))</f>
        <v/>
      </c>
      <c r="P850" s="5" t="str">
        <f>IF(E850="","",VLOOKUP(W850,図書名リスト!A:W,19,0))</f>
        <v/>
      </c>
      <c r="Q850" s="5" t="str">
        <f>IF(E850="","",VLOOKUP(W850,図書名リスト!A:W,20,0))</f>
        <v/>
      </c>
      <c r="R850" s="5" t="str">
        <f>IF(E850="","",VLOOKUP(W850,図書名リスト!A:W,22,0))</f>
        <v/>
      </c>
      <c r="S850" s="27" t="str">
        <f t="shared" si="125"/>
        <v xml:space="preserve"> </v>
      </c>
      <c r="T850" s="27" t="str">
        <f t="shared" si="126"/>
        <v>　</v>
      </c>
      <c r="U850" s="27" t="str">
        <f t="shared" si="127"/>
        <v xml:space="preserve"> </v>
      </c>
      <c r="V850" s="27">
        <f t="shared" si="128"/>
        <v>0</v>
      </c>
      <c r="W850" s="27" t="str">
        <f t="shared" si="129"/>
        <v/>
      </c>
      <c r="Z850" s="1" t="str">
        <f t="shared" si="121"/>
        <v/>
      </c>
      <c r="AA850" s="1" t="str">
        <f t="shared" si="122"/>
        <v/>
      </c>
      <c r="AB850" s="1" t="str">
        <f t="shared" si="123"/>
        <v/>
      </c>
      <c r="AC850" s="1" t="str">
        <f t="shared" si="124"/>
        <v/>
      </c>
    </row>
    <row r="851" spans="2:29" ht="57" customHeight="1" x14ac:dyDescent="0.2">
      <c r="B851" s="31"/>
      <c r="C851" s="7"/>
      <c r="D851" s="7"/>
      <c r="E851" s="32"/>
      <c r="F851" s="33"/>
      <c r="G851" s="31"/>
      <c r="H851" s="6" t="str">
        <f>IF(E851="","",VLOOKUP(E851,各種マスタ!A:C,2,0))</f>
        <v/>
      </c>
      <c r="I851" s="34" t="str">
        <f>IF(E851="","",VLOOKUP(W851,図書名リスト!A:W,5,0))</f>
        <v/>
      </c>
      <c r="J851" s="34" t="str">
        <f>IF(E851="","",VLOOKUP(W851,図書名リスト!A:W,9,0))</f>
        <v/>
      </c>
      <c r="K851" s="34" t="str">
        <f>IF(E851="","",VLOOKUP(W851,図書名リスト!A:W,23,0))</f>
        <v/>
      </c>
      <c r="L851" s="5" t="str">
        <f>IF(E851="","",VLOOKUP(W851,図書名リスト!A:W,11,0))</f>
        <v/>
      </c>
      <c r="M851" s="35" t="str">
        <f>IF(E851="","",VLOOKUP(W851,図書名リスト!A:W,14,0))</f>
        <v/>
      </c>
      <c r="N851" s="36" t="str">
        <f>IF(E851="","",VLOOKUP(W851,図書名リスト!A:W,17,0))</f>
        <v/>
      </c>
      <c r="O851" s="5" t="str">
        <f>IF(E851="","",VLOOKUP(W851,図書名リスト!A:W,21,0))</f>
        <v/>
      </c>
      <c r="P851" s="5" t="str">
        <f>IF(E851="","",VLOOKUP(W851,図書名リスト!A:W,19,0))</f>
        <v/>
      </c>
      <c r="Q851" s="5" t="str">
        <f>IF(E851="","",VLOOKUP(W851,図書名リスト!A:W,20,0))</f>
        <v/>
      </c>
      <c r="R851" s="5" t="str">
        <f>IF(E851="","",VLOOKUP(W851,図書名リスト!A:W,22,0))</f>
        <v/>
      </c>
      <c r="S851" s="27" t="str">
        <f t="shared" si="125"/>
        <v xml:space="preserve"> </v>
      </c>
      <c r="T851" s="27" t="str">
        <f t="shared" si="126"/>
        <v>　</v>
      </c>
      <c r="U851" s="27" t="str">
        <f t="shared" si="127"/>
        <v xml:space="preserve"> </v>
      </c>
      <c r="V851" s="27">
        <f t="shared" si="128"/>
        <v>0</v>
      </c>
      <c r="W851" s="27" t="str">
        <f t="shared" si="129"/>
        <v/>
      </c>
      <c r="Z851" s="1" t="str">
        <f t="shared" si="121"/>
        <v/>
      </c>
      <c r="AA851" s="1" t="str">
        <f t="shared" si="122"/>
        <v/>
      </c>
      <c r="AB851" s="1" t="str">
        <f t="shared" si="123"/>
        <v/>
      </c>
      <c r="AC851" s="1" t="str">
        <f t="shared" si="124"/>
        <v/>
      </c>
    </row>
    <row r="852" spans="2:29" ht="57" customHeight="1" x14ac:dyDescent="0.2">
      <c r="B852" s="31"/>
      <c r="C852" s="7"/>
      <c r="D852" s="7"/>
      <c r="E852" s="32"/>
      <c r="F852" s="33"/>
      <c r="G852" s="31"/>
      <c r="H852" s="6" t="str">
        <f>IF(E852="","",VLOOKUP(E852,各種マスタ!A:C,2,0))</f>
        <v/>
      </c>
      <c r="I852" s="34" t="str">
        <f>IF(E852="","",VLOOKUP(W852,図書名リスト!A:W,5,0))</f>
        <v/>
      </c>
      <c r="J852" s="34" t="str">
        <f>IF(E852="","",VLOOKUP(W852,図書名リスト!A:W,9,0))</f>
        <v/>
      </c>
      <c r="K852" s="34" t="str">
        <f>IF(E852="","",VLOOKUP(W852,図書名リスト!A:W,23,0))</f>
        <v/>
      </c>
      <c r="L852" s="5" t="str">
        <f>IF(E852="","",VLOOKUP(W852,図書名リスト!A:W,11,0))</f>
        <v/>
      </c>
      <c r="M852" s="35" t="str">
        <f>IF(E852="","",VLOOKUP(W852,図書名リスト!A:W,14,0))</f>
        <v/>
      </c>
      <c r="N852" s="36" t="str">
        <f>IF(E852="","",VLOOKUP(W852,図書名リスト!A:W,17,0))</f>
        <v/>
      </c>
      <c r="O852" s="5" t="str">
        <f>IF(E852="","",VLOOKUP(W852,図書名リスト!A:W,21,0))</f>
        <v/>
      </c>
      <c r="P852" s="5" t="str">
        <f>IF(E852="","",VLOOKUP(W852,図書名リスト!A:W,19,0))</f>
        <v/>
      </c>
      <c r="Q852" s="5" t="str">
        <f>IF(E852="","",VLOOKUP(W852,図書名リスト!A:W,20,0))</f>
        <v/>
      </c>
      <c r="R852" s="5" t="str">
        <f>IF(E852="","",VLOOKUP(W852,図書名リスト!A:W,22,0))</f>
        <v/>
      </c>
      <c r="S852" s="27" t="str">
        <f t="shared" si="125"/>
        <v xml:space="preserve"> </v>
      </c>
      <c r="T852" s="27" t="str">
        <f t="shared" si="126"/>
        <v>　</v>
      </c>
      <c r="U852" s="27" t="str">
        <f t="shared" si="127"/>
        <v xml:space="preserve"> </v>
      </c>
      <c r="V852" s="27">
        <f t="shared" si="128"/>
        <v>0</v>
      </c>
      <c r="W852" s="27" t="str">
        <f t="shared" si="129"/>
        <v/>
      </c>
      <c r="Z852" s="1" t="str">
        <f t="shared" si="121"/>
        <v/>
      </c>
      <c r="AA852" s="1" t="str">
        <f t="shared" si="122"/>
        <v/>
      </c>
      <c r="AB852" s="1" t="str">
        <f t="shared" si="123"/>
        <v/>
      </c>
      <c r="AC852" s="1" t="str">
        <f t="shared" si="124"/>
        <v/>
      </c>
    </row>
    <row r="853" spans="2:29" ht="57" customHeight="1" x14ac:dyDescent="0.2">
      <c r="B853" s="31"/>
      <c r="C853" s="7"/>
      <c r="D853" s="7"/>
      <c r="E853" s="32"/>
      <c r="F853" s="33"/>
      <c r="G853" s="31"/>
      <c r="H853" s="6" t="str">
        <f>IF(E853="","",VLOOKUP(E853,各種マスタ!A:C,2,0))</f>
        <v/>
      </c>
      <c r="I853" s="34" t="str">
        <f>IF(E853="","",VLOOKUP(W853,図書名リスト!A:W,5,0))</f>
        <v/>
      </c>
      <c r="J853" s="34" t="str">
        <f>IF(E853="","",VLOOKUP(W853,図書名リスト!A:W,9,0))</f>
        <v/>
      </c>
      <c r="K853" s="34" t="str">
        <f>IF(E853="","",VLOOKUP(W853,図書名リスト!A:W,23,0))</f>
        <v/>
      </c>
      <c r="L853" s="5" t="str">
        <f>IF(E853="","",VLOOKUP(W853,図書名リスト!A:W,11,0))</f>
        <v/>
      </c>
      <c r="M853" s="35" t="str">
        <f>IF(E853="","",VLOOKUP(W853,図書名リスト!A:W,14,0))</f>
        <v/>
      </c>
      <c r="N853" s="36" t="str">
        <f>IF(E853="","",VLOOKUP(W853,図書名リスト!A:W,17,0))</f>
        <v/>
      </c>
      <c r="O853" s="5" t="str">
        <f>IF(E853="","",VLOOKUP(W853,図書名リスト!A:W,21,0))</f>
        <v/>
      </c>
      <c r="P853" s="5" t="str">
        <f>IF(E853="","",VLOOKUP(W853,図書名リスト!A:W,19,0))</f>
        <v/>
      </c>
      <c r="Q853" s="5" t="str">
        <f>IF(E853="","",VLOOKUP(W853,図書名リスト!A:W,20,0))</f>
        <v/>
      </c>
      <c r="R853" s="5" t="str">
        <f>IF(E853="","",VLOOKUP(W853,図書名リスト!A:W,22,0))</f>
        <v/>
      </c>
      <c r="S853" s="27" t="str">
        <f t="shared" si="125"/>
        <v xml:space="preserve"> </v>
      </c>
      <c r="T853" s="27" t="str">
        <f t="shared" si="126"/>
        <v>　</v>
      </c>
      <c r="U853" s="27" t="str">
        <f t="shared" si="127"/>
        <v xml:space="preserve"> </v>
      </c>
      <c r="V853" s="27">
        <f t="shared" si="128"/>
        <v>0</v>
      </c>
      <c r="W853" s="27" t="str">
        <f t="shared" si="129"/>
        <v/>
      </c>
      <c r="Z853" s="1" t="str">
        <f t="shared" si="121"/>
        <v/>
      </c>
      <c r="AA853" s="1" t="str">
        <f t="shared" si="122"/>
        <v/>
      </c>
      <c r="AB853" s="1" t="str">
        <f t="shared" si="123"/>
        <v/>
      </c>
      <c r="AC853" s="1" t="str">
        <f t="shared" si="124"/>
        <v/>
      </c>
    </row>
    <row r="854" spans="2:29" ht="57" customHeight="1" x14ac:dyDescent="0.2">
      <c r="B854" s="31"/>
      <c r="C854" s="7"/>
      <c r="D854" s="7"/>
      <c r="E854" s="32"/>
      <c r="F854" s="33"/>
      <c r="G854" s="31"/>
      <c r="H854" s="6" t="str">
        <f>IF(E854="","",VLOOKUP(E854,各種マスタ!A:C,2,0))</f>
        <v/>
      </c>
      <c r="I854" s="34" t="str">
        <f>IF(E854="","",VLOOKUP(W854,図書名リスト!A:W,5,0))</f>
        <v/>
      </c>
      <c r="J854" s="34" t="str">
        <f>IF(E854="","",VLOOKUP(W854,図書名リスト!A:W,9,0))</f>
        <v/>
      </c>
      <c r="K854" s="34" t="str">
        <f>IF(E854="","",VLOOKUP(W854,図書名リスト!A:W,23,0))</f>
        <v/>
      </c>
      <c r="L854" s="5" t="str">
        <f>IF(E854="","",VLOOKUP(W854,図書名リスト!A:W,11,0))</f>
        <v/>
      </c>
      <c r="M854" s="35" t="str">
        <f>IF(E854="","",VLOOKUP(W854,図書名リスト!A:W,14,0))</f>
        <v/>
      </c>
      <c r="N854" s="36" t="str">
        <f>IF(E854="","",VLOOKUP(W854,図書名リスト!A:W,17,0))</f>
        <v/>
      </c>
      <c r="O854" s="5" t="str">
        <f>IF(E854="","",VLOOKUP(W854,図書名リスト!A:W,21,0))</f>
        <v/>
      </c>
      <c r="P854" s="5" t="str">
        <f>IF(E854="","",VLOOKUP(W854,図書名リスト!A:W,19,0))</f>
        <v/>
      </c>
      <c r="Q854" s="5" t="str">
        <f>IF(E854="","",VLOOKUP(W854,図書名リスト!A:W,20,0))</f>
        <v/>
      </c>
      <c r="R854" s="5" t="str">
        <f>IF(E854="","",VLOOKUP(W854,図書名リスト!A:W,22,0))</f>
        <v/>
      </c>
      <c r="S854" s="27" t="str">
        <f t="shared" si="125"/>
        <v xml:space="preserve"> </v>
      </c>
      <c r="T854" s="27" t="str">
        <f t="shared" si="126"/>
        <v>　</v>
      </c>
      <c r="U854" s="27" t="str">
        <f t="shared" si="127"/>
        <v xml:space="preserve"> </v>
      </c>
      <c r="V854" s="27">
        <f t="shared" si="128"/>
        <v>0</v>
      </c>
      <c r="W854" s="27" t="str">
        <f t="shared" si="129"/>
        <v/>
      </c>
      <c r="Z854" s="1" t="str">
        <f t="shared" si="121"/>
        <v/>
      </c>
      <c r="AA854" s="1" t="str">
        <f t="shared" si="122"/>
        <v/>
      </c>
      <c r="AB854" s="1" t="str">
        <f t="shared" si="123"/>
        <v/>
      </c>
      <c r="AC854" s="1" t="str">
        <f t="shared" si="124"/>
        <v/>
      </c>
    </row>
    <row r="855" spans="2:29" ht="57" customHeight="1" x14ac:dyDescent="0.2">
      <c r="B855" s="31"/>
      <c r="C855" s="7"/>
      <c r="D855" s="7"/>
      <c r="E855" s="32"/>
      <c r="F855" s="33"/>
      <c r="G855" s="31"/>
      <c r="H855" s="6" t="str">
        <f>IF(E855="","",VLOOKUP(E855,各種マスタ!A:C,2,0))</f>
        <v/>
      </c>
      <c r="I855" s="34" t="str">
        <f>IF(E855="","",VLOOKUP(W855,図書名リスト!A:W,5,0))</f>
        <v/>
      </c>
      <c r="J855" s="34" t="str">
        <f>IF(E855="","",VLOOKUP(W855,図書名リスト!A:W,9,0))</f>
        <v/>
      </c>
      <c r="K855" s="34" t="str">
        <f>IF(E855="","",VLOOKUP(W855,図書名リスト!A:W,23,0))</f>
        <v/>
      </c>
      <c r="L855" s="5" t="str">
        <f>IF(E855="","",VLOOKUP(W855,図書名リスト!A:W,11,0))</f>
        <v/>
      </c>
      <c r="M855" s="35" t="str">
        <f>IF(E855="","",VLOOKUP(W855,図書名リスト!A:W,14,0))</f>
        <v/>
      </c>
      <c r="N855" s="36" t="str">
        <f>IF(E855="","",VLOOKUP(W855,図書名リスト!A:W,17,0))</f>
        <v/>
      </c>
      <c r="O855" s="5" t="str">
        <f>IF(E855="","",VLOOKUP(W855,図書名リスト!A:W,21,0))</f>
        <v/>
      </c>
      <c r="P855" s="5" t="str">
        <f>IF(E855="","",VLOOKUP(W855,図書名リスト!A:W,19,0))</f>
        <v/>
      </c>
      <c r="Q855" s="5" t="str">
        <f>IF(E855="","",VLOOKUP(W855,図書名リスト!A:W,20,0))</f>
        <v/>
      </c>
      <c r="R855" s="5" t="str">
        <f>IF(E855="","",VLOOKUP(W855,図書名リスト!A:W,22,0))</f>
        <v/>
      </c>
      <c r="S855" s="27" t="str">
        <f t="shared" si="125"/>
        <v xml:space="preserve"> </v>
      </c>
      <c r="T855" s="27" t="str">
        <f t="shared" si="126"/>
        <v>　</v>
      </c>
      <c r="U855" s="27" t="str">
        <f t="shared" si="127"/>
        <v xml:space="preserve"> </v>
      </c>
      <c r="V855" s="27">
        <f t="shared" si="128"/>
        <v>0</v>
      </c>
      <c r="W855" s="27" t="str">
        <f t="shared" si="129"/>
        <v/>
      </c>
      <c r="Z855" s="1" t="str">
        <f t="shared" si="121"/>
        <v/>
      </c>
      <c r="AA855" s="1" t="str">
        <f t="shared" si="122"/>
        <v/>
      </c>
      <c r="AB855" s="1" t="str">
        <f t="shared" si="123"/>
        <v/>
      </c>
      <c r="AC855" s="1" t="str">
        <f t="shared" si="124"/>
        <v/>
      </c>
    </row>
    <row r="856" spans="2:29" ht="57" customHeight="1" x14ac:dyDescent="0.2">
      <c r="B856" s="31"/>
      <c r="C856" s="7"/>
      <c r="D856" s="7"/>
      <c r="E856" s="32"/>
      <c r="F856" s="33"/>
      <c r="G856" s="31"/>
      <c r="H856" s="6" t="str">
        <f>IF(E856="","",VLOOKUP(E856,各種マスタ!A:C,2,0))</f>
        <v/>
      </c>
      <c r="I856" s="34" t="str">
        <f>IF(E856="","",VLOOKUP(W856,図書名リスト!A:W,5,0))</f>
        <v/>
      </c>
      <c r="J856" s="34" t="str">
        <f>IF(E856="","",VLOOKUP(W856,図書名リスト!A:W,9,0))</f>
        <v/>
      </c>
      <c r="K856" s="34" t="str">
        <f>IF(E856="","",VLOOKUP(W856,図書名リスト!A:W,23,0))</f>
        <v/>
      </c>
      <c r="L856" s="5" t="str">
        <f>IF(E856="","",VLOOKUP(W856,図書名リスト!A:W,11,0))</f>
        <v/>
      </c>
      <c r="M856" s="35" t="str">
        <f>IF(E856="","",VLOOKUP(W856,図書名リスト!A:W,14,0))</f>
        <v/>
      </c>
      <c r="N856" s="36" t="str">
        <f>IF(E856="","",VLOOKUP(W856,図書名リスト!A:W,17,0))</f>
        <v/>
      </c>
      <c r="O856" s="5" t="str">
        <f>IF(E856="","",VLOOKUP(W856,図書名リスト!A:W,21,0))</f>
        <v/>
      </c>
      <c r="P856" s="5" t="str">
        <f>IF(E856="","",VLOOKUP(W856,図書名リスト!A:W,19,0))</f>
        <v/>
      </c>
      <c r="Q856" s="5" t="str">
        <f>IF(E856="","",VLOOKUP(W856,図書名リスト!A:W,20,0))</f>
        <v/>
      </c>
      <c r="R856" s="5" t="str">
        <f>IF(E856="","",VLOOKUP(W856,図書名リスト!A:W,22,0))</f>
        <v/>
      </c>
      <c r="S856" s="27" t="str">
        <f t="shared" si="125"/>
        <v xml:space="preserve"> </v>
      </c>
      <c r="T856" s="27" t="str">
        <f t="shared" si="126"/>
        <v>　</v>
      </c>
      <c r="U856" s="27" t="str">
        <f t="shared" si="127"/>
        <v xml:space="preserve"> </v>
      </c>
      <c r="V856" s="27">
        <f t="shared" si="128"/>
        <v>0</v>
      </c>
      <c r="W856" s="27" t="str">
        <f t="shared" si="129"/>
        <v/>
      </c>
      <c r="Z856" s="1" t="str">
        <f t="shared" si="121"/>
        <v/>
      </c>
      <c r="AA856" s="1" t="str">
        <f t="shared" si="122"/>
        <v/>
      </c>
      <c r="AB856" s="1" t="str">
        <f t="shared" si="123"/>
        <v/>
      </c>
      <c r="AC856" s="1" t="str">
        <f t="shared" si="124"/>
        <v/>
      </c>
    </row>
    <row r="857" spans="2:29" ht="57" customHeight="1" x14ac:dyDescent="0.2">
      <c r="B857" s="31"/>
      <c r="C857" s="7"/>
      <c r="D857" s="7"/>
      <c r="E857" s="32"/>
      <c r="F857" s="33"/>
      <c r="G857" s="31"/>
      <c r="H857" s="6" t="str">
        <f>IF(E857="","",VLOOKUP(E857,各種マスタ!A:C,2,0))</f>
        <v/>
      </c>
      <c r="I857" s="34" t="str">
        <f>IF(E857="","",VLOOKUP(W857,図書名リスト!A:W,5,0))</f>
        <v/>
      </c>
      <c r="J857" s="34" t="str">
        <f>IF(E857="","",VLOOKUP(W857,図書名リスト!A:W,9,0))</f>
        <v/>
      </c>
      <c r="K857" s="34" t="str">
        <f>IF(E857="","",VLOOKUP(W857,図書名リスト!A:W,23,0))</f>
        <v/>
      </c>
      <c r="L857" s="5" t="str">
        <f>IF(E857="","",VLOOKUP(W857,図書名リスト!A:W,11,0))</f>
        <v/>
      </c>
      <c r="M857" s="35" t="str">
        <f>IF(E857="","",VLOOKUP(W857,図書名リスト!A:W,14,0))</f>
        <v/>
      </c>
      <c r="N857" s="36" t="str">
        <f>IF(E857="","",VLOOKUP(W857,図書名リスト!A:W,17,0))</f>
        <v/>
      </c>
      <c r="O857" s="5" t="str">
        <f>IF(E857="","",VLOOKUP(W857,図書名リスト!A:W,21,0))</f>
        <v/>
      </c>
      <c r="P857" s="5" t="str">
        <f>IF(E857="","",VLOOKUP(W857,図書名リスト!A:W,19,0))</f>
        <v/>
      </c>
      <c r="Q857" s="5" t="str">
        <f>IF(E857="","",VLOOKUP(W857,図書名リスト!A:W,20,0))</f>
        <v/>
      </c>
      <c r="R857" s="5" t="str">
        <f>IF(E857="","",VLOOKUP(W857,図書名リスト!A:W,22,0))</f>
        <v/>
      </c>
      <c r="S857" s="27" t="str">
        <f t="shared" si="125"/>
        <v xml:space="preserve"> </v>
      </c>
      <c r="T857" s="27" t="str">
        <f t="shared" si="126"/>
        <v>　</v>
      </c>
      <c r="U857" s="27" t="str">
        <f t="shared" si="127"/>
        <v xml:space="preserve"> </v>
      </c>
      <c r="V857" s="27">
        <f t="shared" si="128"/>
        <v>0</v>
      </c>
      <c r="W857" s="27" t="str">
        <f t="shared" si="129"/>
        <v/>
      </c>
      <c r="Z857" s="1" t="str">
        <f t="shared" si="121"/>
        <v/>
      </c>
      <c r="AA857" s="1" t="str">
        <f t="shared" si="122"/>
        <v/>
      </c>
      <c r="AB857" s="1" t="str">
        <f t="shared" si="123"/>
        <v/>
      </c>
      <c r="AC857" s="1" t="str">
        <f t="shared" si="124"/>
        <v/>
      </c>
    </row>
    <row r="858" spans="2:29" ht="57" customHeight="1" x14ac:dyDescent="0.2">
      <c r="B858" s="31"/>
      <c r="C858" s="7"/>
      <c r="D858" s="7"/>
      <c r="E858" s="32"/>
      <c r="F858" s="33"/>
      <c r="G858" s="31"/>
      <c r="H858" s="6" t="str">
        <f>IF(E858="","",VLOOKUP(E858,各種マスタ!A:C,2,0))</f>
        <v/>
      </c>
      <c r="I858" s="34" t="str">
        <f>IF(E858="","",VLOOKUP(W858,図書名リスト!A:W,5,0))</f>
        <v/>
      </c>
      <c r="J858" s="34" t="str">
        <f>IF(E858="","",VLOOKUP(W858,図書名リスト!A:W,9,0))</f>
        <v/>
      </c>
      <c r="K858" s="34" t="str">
        <f>IF(E858="","",VLOOKUP(W858,図書名リスト!A:W,23,0))</f>
        <v/>
      </c>
      <c r="L858" s="5" t="str">
        <f>IF(E858="","",VLOOKUP(W858,図書名リスト!A:W,11,0))</f>
        <v/>
      </c>
      <c r="M858" s="35" t="str">
        <f>IF(E858="","",VLOOKUP(W858,図書名リスト!A:W,14,0))</f>
        <v/>
      </c>
      <c r="N858" s="36" t="str">
        <f>IF(E858="","",VLOOKUP(W858,図書名リスト!A:W,17,0))</f>
        <v/>
      </c>
      <c r="O858" s="5" t="str">
        <f>IF(E858="","",VLOOKUP(W858,図書名リスト!A:W,21,0))</f>
        <v/>
      </c>
      <c r="P858" s="5" t="str">
        <f>IF(E858="","",VLOOKUP(W858,図書名リスト!A:W,19,0))</f>
        <v/>
      </c>
      <c r="Q858" s="5" t="str">
        <f>IF(E858="","",VLOOKUP(W858,図書名リスト!A:W,20,0))</f>
        <v/>
      </c>
      <c r="R858" s="5" t="str">
        <f>IF(E858="","",VLOOKUP(W858,図書名リスト!A:W,22,0))</f>
        <v/>
      </c>
      <c r="S858" s="27" t="str">
        <f t="shared" si="125"/>
        <v xml:space="preserve"> </v>
      </c>
      <c r="T858" s="27" t="str">
        <f t="shared" si="126"/>
        <v>　</v>
      </c>
      <c r="U858" s="27" t="str">
        <f t="shared" si="127"/>
        <v xml:space="preserve"> </v>
      </c>
      <c r="V858" s="27">
        <f t="shared" si="128"/>
        <v>0</v>
      </c>
      <c r="W858" s="27" t="str">
        <f t="shared" si="129"/>
        <v/>
      </c>
      <c r="Z858" s="1" t="str">
        <f t="shared" si="121"/>
        <v/>
      </c>
      <c r="AA858" s="1" t="str">
        <f t="shared" si="122"/>
        <v/>
      </c>
      <c r="AB858" s="1" t="str">
        <f t="shared" si="123"/>
        <v/>
      </c>
      <c r="AC858" s="1" t="str">
        <f t="shared" si="124"/>
        <v/>
      </c>
    </row>
    <row r="859" spans="2:29" ht="57" customHeight="1" x14ac:dyDescent="0.2">
      <c r="B859" s="31"/>
      <c r="C859" s="7"/>
      <c r="D859" s="7"/>
      <c r="E859" s="32"/>
      <c r="F859" s="33"/>
      <c r="G859" s="31"/>
      <c r="H859" s="6" t="str">
        <f>IF(E859="","",VLOOKUP(E859,各種マスタ!A:C,2,0))</f>
        <v/>
      </c>
      <c r="I859" s="34" t="str">
        <f>IF(E859="","",VLOOKUP(W859,図書名リスト!A:W,5,0))</f>
        <v/>
      </c>
      <c r="J859" s="34" t="str">
        <f>IF(E859="","",VLOOKUP(W859,図書名リスト!A:W,9,0))</f>
        <v/>
      </c>
      <c r="K859" s="34" t="str">
        <f>IF(E859="","",VLOOKUP(W859,図書名リスト!A:W,23,0))</f>
        <v/>
      </c>
      <c r="L859" s="5" t="str">
        <f>IF(E859="","",VLOOKUP(W859,図書名リスト!A:W,11,0))</f>
        <v/>
      </c>
      <c r="M859" s="35" t="str">
        <f>IF(E859="","",VLOOKUP(W859,図書名リスト!A:W,14,0))</f>
        <v/>
      </c>
      <c r="N859" s="36" t="str">
        <f>IF(E859="","",VLOOKUP(W859,図書名リスト!A:W,17,0))</f>
        <v/>
      </c>
      <c r="O859" s="5" t="str">
        <f>IF(E859="","",VLOOKUP(W859,図書名リスト!A:W,21,0))</f>
        <v/>
      </c>
      <c r="P859" s="5" t="str">
        <f>IF(E859="","",VLOOKUP(W859,図書名リスト!A:W,19,0))</f>
        <v/>
      </c>
      <c r="Q859" s="5" t="str">
        <f>IF(E859="","",VLOOKUP(W859,図書名リスト!A:W,20,0))</f>
        <v/>
      </c>
      <c r="R859" s="5" t="str">
        <f>IF(E859="","",VLOOKUP(W859,図書名リスト!A:W,22,0))</f>
        <v/>
      </c>
      <c r="S859" s="27" t="str">
        <f t="shared" si="125"/>
        <v xml:space="preserve"> </v>
      </c>
      <c r="T859" s="27" t="str">
        <f t="shared" si="126"/>
        <v>　</v>
      </c>
      <c r="U859" s="27" t="str">
        <f t="shared" si="127"/>
        <v xml:space="preserve"> </v>
      </c>
      <c r="V859" s="27">
        <f t="shared" si="128"/>
        <v>0</v>
      </c>
      <c r="W859" s="27" t="str">
        <f t="shared" si="129"/>
        <v/>
      </c>
      <c r="Z859" s="1" t="str">
        <f t="shared" si="121"/>
        <v/>
      </c>
      <c r="AA859" s="1" t="str">
        <f t="shared" si="122"/>
        <v/>
      </c>
      <c r="AB859" s="1" t="str">
        <f t="shared" si="123"/>
        <v/>
      </c>
      <c r="AC859" s="1" t="str">
        <f t="shared" si="124"/>
        <v/>
      </c>
    </row>
    <row r="860" spans="2:29" ht="57" customHeight="1" x14ac:dyDescent="0.2">
      <c r="B860" s="31"/>
      <c r="C860" s="7"/>
      <c r="D860" s="7"/>
      <c r="E860" s="32"/>
      <c r="F860" s="33"/>
      <c r="G860" s="31"/>
      <c r="H860" s="6" t="str">
        <f>IF(E860="","",VLOOKUP(E860,各種マスタ!A:C,2,0))</f>
        <v/>
      </c>
      <c r="I860" s="34" t="str">
        <f>IF(E860="","",VLOOKUP(W860,図書名リスト!A:W,5,0))</f>
        <v/>
      </c>
      <c r="J860" s="34" t="str">
        <f>IF(E860="","",VLOOKUP(W860,図書名リスト!A:W,9,0))</f>
        <v/>
      </c>
      <c r="K860" s="34" t="str">
        <f>IF(E860="","",VLOOKUP(W860,図書名リスト!A:W,23,0))</f>
        <v/>
      </c>
      <c r="L860" s="5" t="str">
        <f>IF(E860="","",VLOOKUP(W860,図書名リスト!A:W,11,0))</f>
        <v/>
      </c>
      <c r="M860" s="35" t="str">
        <f>IF(E860="","",VLOOKUP(W860,図書名リスト!A:W,14,0))</f>
        <v/>
      </c>
      <c r="N860" s="36" t="str">
        <f>IF(E860="","",VLOOKUP(W860,図書名リスト!A:W,17,0))</f>
        <v/>
      </c>
      <c r="O860" s="5" t="str">
        <f>IF(E860="","",VLOOKUP(W860,図書名リスト!A:W,21,0))</f>
        <v/>
      </c>
      <c r="P860" s="5" t="str">
        <f>IF(E860="","",VLOOKUP(W860,図書名リスト!A:W,19,0))</f>
        <v/>
      </c>
      <c r="Q860" s="5" t="str">
        <f>IF(E860="","",VLOOKUP(W860,図書名リスト!A:W,20,0))</f>
        <v/>
      </c>
      <c r="R860" s="5" t="str">
        <f>IF(E860="","",VLOOKUP(W860,図書名リスト!A:W,22,0))</f>
        <v/>
      </c>
      <c r="S860" s="27" t="str">
        <f t="shared" si="125"/>
        <v xml:space="preserve"> </v>
      </c>
      <c r="T860" s="27" t="str">
        <f t="shared" si="126"/>
        <v>　</v>
      </c>
      <c r="U860" s="27" t="str">
        <f t="shared" si="127"/>
        <v xml:space="preserve"> </v>
      </c>
      <c r="V860" s="27">
        <f t="shared" si="128"/>
        <v>0</v>
      </c>
      <c r="W860" s="27" t="str">
        <f t="shared" si="129"/>
        <v/>
      </c>
      <c r="Z860" s="1" t="str">
        <f t="shared" si="121"/>
        <v/>
      </c>
      <c r="AA860" s="1" t="str">
        <f t="shared" si="122"/>
        <v/>
      </c>
      <c r="AB860" s="1" t="str">
        <f t="shared" si="123"/>
        <v/>
      </c>
      <c r="AC860" s="1" t="str">
        <f t="shared" si="124"/>
        <v/>
      </c>
    </row>
    <row r="861" spans="2:29" ht="57" customHeight="1" x14ac:dyDescent="0.2">
      <c r="B861" s="31"/>
      <c r="C861" s="7"/>
      <c r="D861" s="7"/>
      <c r="E861" s="32"/>
      <c r="F861" s="33"/>
      <c r="G861" s="31"/>
      <c r="H861" s="6" t="str">
        <f>IF(E861="","",VLOOKUP(E861,各種マスタ!A:C,2,0))</f>
        <v/>
      </c>
      <c r="I861" s="34" t="str">
        <f>IF(E861="","",VLOOKUP(W861,図書名リスト!A:W,5,0))</f>
        <v/>
      </c>
      <c r="J861" s="34" t="str">
        <f>IF(E861="","",VLOOKUP(W861,図書名リスト!A:W,9,0))</f>
        <v/>
      </c>
      <c r="K861" s="34" t="str">
        <f>IF(E861="","",VLOOKUP(W861,図書名リスト!A:W,23,0))</f>
        <v/>
      </c>
      <c r="L861" s="5" t="str">
        <f>IF(E861="","",VLOOKUP(W861,図書名リスト!A:W,11,0))</f>
        <v/>
      </c>
      <c r="M861" s="35" t="str">
        <f>IF(E861="","",VLOOKUP(W861,図書名リスト!A:W,14,0))</f>
        <v/>
      </c>
      <c r="N861" s="36" t="str">
        <f>IF(E861="","",VLOOKUP(W861,図書名リスト!A:W,17,0))</f>
        <v/>
      </c>
      <c r="O861" s="5" t="str">
        <f>IF(E861="","",VLOOKUP(W861,図書名リスト!A:W,21,0))</f>
        <v/>
      </c>
      <c r="P861" s="5" t="str">
        <f>IF(E861="","",VLOOKUP(W861,図書名リスト!A:W,19,0))</f>
        <v/>
      </c>
      <c r="Q861" s="5" t="str">
        <f>IF(E861="","",VLOOKUP(W861,図書名リスト!A:W,20,0))</f>
        <v/>
      </c>
      <c r="R861" s="5" t="str">
        <f>IF(E861="","",VLOOKUP(W861,図書名リスト!A:W,22,0))</f>
        <v/>
      </c>
      <c r="S861" s="27" t="str">
        <f t="shared" si="125"/>
        <v xml:space="preserve"> </v>
      </c>
      <c r="T861" s="27" t="str">
        <f t="shared" si="126"/>
        <v>　</v>
      </c>
      <c r="U861" s="27" t="str">
        <f t="shared" si="127"/>
        <v xml:space="preserve"> </v>
      </c>
      <c r="V861" s="27">
        <f t="shared" si="128"/>
        <v>0</v>
      </c>
      <c r="W861" s="27" t="str">
        <f t="shared" si="129"/>
        <v/>
      </c>
      <c r="Z861" s="1" t="str">
        <f t="shared" si="121"/>
        <v/>
      </c>
      <c r="AA861" s="1" t="str">
        <f t="shared" si="122"/>
        <v/>
      </c>
      <c r="AB861" s="1" t="str">
        <f t="shared" si="123"/>
        <v/>
      </c>
      <c r="AC861" s="1" t="str">
        <f t="shared" si="124"/>
        <v/>
      </c>
    </row>
    <row r="862" spans="2:29" ht="57" customHeight="1" x14ac:dyDescent="0.2">
      <c r="B862" s="31"/>
      <c r="C862" s="7"/>
      <c r="D862" s="7"/>
      <c r="E862" s="32"/>
      <c r="F862" s="33"/>
      <c r="G862" s="31"/>
      <c r="H862" s="6" t="str">
        <f>IF(E862="","",VLOOKUP(E862,各種マスタ!A:C,2,0))</f>
        <v/>
      </c>
      <c r="I862" s="34" t="str">
        <f>IF(E862="","",VLOOKUP(W862,図書名リスト!A:W,5,0))</f>
        <v/>
      </c>
      <c r="J862" s="34" t="str">
        <f>IF(E862="","",VLOOKUP(W862,図書名リスト!A:W,9,0))</f>
        <v/>
      </c>
      <c r="K862" s="34" t="str">
        <f>IF(E862="","",VLOOKUP(W862,図書名リスト!A:W,23,0))</f>
        <v/>
      </c>
      <c r="L862" s="5" t="str">
        <f>IF(E862="","",VLOOKUP(W862,図書名リスト!A:W,11,0))</f>
        <v/>
      </c>
      <c r="M862" s="35" t="str">
        <f>IF(E862="","",VLOOKUP(W862,図書名リスト!A:W,14,0))</f>
        <v/>
      </c>
      <c r="N862" s="36" t="str">
        <f>IF(E862="","",VLOOKUP(W862,図書名リスト!A:W,17,0))</f>
        <v/>
      </c>
      <c r="O862" s="5" t="str">
        <f>IF(E862="","",VLOOKUP(W862,図書名リスト!A:W,21,0))</f>
        <v/>
      </c>
      <c r="P862" s="5" t="str">
        <f>IF(E862="","",VLOOKUP(W862,図書名リスト!A:W,19,0))</f>
        <v/>
      </c>
      <c r="Q862" s="5" t="str">
        <f>IF(E862="","",VLOOKUP(W862,図書名リスト!A:W,20,0))</f>
        <v/>
      </c>
      <c r="R862" s="5" t="str">
        <f>IF(E862="","",VLOOKUP(W862,図書名リスト!A:W,22,0))</f>
        <v/>
      </c>
      <c r="S862" s="27" t="str">
        <f t="shared" si="125"/>
        <v xml:space="preserve"> </v>
      </c>
      <c r="T862" s="27" t="str">
        <f t="shared" si="126"/>
        <v>　</v>
      </c>
      <c r="U862" s="27" t="str">
        <f t="shared" si="127"/>
        <v xml:space="preserve"> </v>
      </c>
      <c r="V862" s="27">
        <f t="shared" si="128"/>
        <v>0</v>
      </c>
      <c r="W862" s="27" t="str">
        <f t="shared" si="129"/>
        <v/>
      </c>
      <c r="Z862" s="1" t="str">
        <f t="shared" si="121"/>
        <v/>
      </c>
      <c r="AA862" s="1" t="str">
        <f t="shared" si="122"/>
        <v/>
      </c>
      <c r="AB862" s="1" t="str">
        <f t="shared" si="123"/>
        <v/>
      </c>
      <c r="AC862" s="1" t="str">
        <f t="shared" si="124"/>
        <v/>
      </c>
    </row>
    <row r="863" spans="2:29" ht="57" customHeight="1" x14ac:dyDescent="0.2">
      <c r="B863" s="31"/>
      <c r="C863" s="7"/>
      <c r="D863" s="7"/>
      <c r="E863" s="32"/>
      <c r="F863" s="33"/>
      <c r="G863" s="31"/>
      <c r="H863" s="6" t="str">
        <f>IF(E863="","",VLOOKUP(E863,各種マスタ!A:C,2,0))</f>
        <v/>
      </c>
      <c r="I863" s="34" t="str">
        <f>IF(E863="","",VLOOKUP(W863,図書名リスト!A:W,5,0))</f>
        <v/>
      </c>
      <c r="J863" s="34" t="str">
        <f>IF(E863="","",VLOOKUP(W863,図書名リスト!A:W,9,0))</f>
        <v/>
      </c>
      <c r="K863" s="34" t="str">
        <f>IF(E863="","",VLOOKUP(W863,図書名リスト!A:W,23,0))</f>
        <v/>
      </c>
      <c r="L863" s="5" t="str">
        <f>IF(E863="","",VLOOKUP(W863,図書名リスト!A:W,11,0))</f>
        <v/>
      </c>
      <c r="M863" s="35" t="str">
        <f>IF(E863="","",VLOOKUP(W863,図書名リスト!A:W,14,0))</f>
        <v/>
      </c>
      <c r="N863" s="36" t="str">
        <f>IF(E863="","",VLOOKUP(W863,図書名リスト!A:W,17,0))</f>
        <v/>
      </c>
      <c r="O863" s="5" t="str">
        <f>IF(E863="","",VLOOKUP(W863,図書名リスト!A:W,21,0))</f>
        <v/>
      </c>
      <c r="P863" s="5" t="str">
        <f>IF(E863="","",VLOOKUP(W863,図書名リスト!A:W,19,0))</f>
        <v/>
      </c>
      <c r="Q863" s="5" t="str">
        <f>IF(E863="","",VLOOKUP(W863,図書名リスト!A:W,20,0))</f>
        <v/>
      </c>
      <c r="R863" s="5" t="str">
        <f>IF(E863="","",VLOOKUP(W863,図書名リスト!A:W,22,0))</f>
        <v/>
      </c>
      <c r="S863" s="27" t="str">
        <f t="shared" si="125"/>
        <v xml:space="preserve"> </v>
      </c>
      <c r="T863" s="27" t="str">
        <f t="shared" si="126"/>
        <v>　</v>
      </c>
      <c r="U863" s="27" t="str">
        <f t="shared" si="127"/>
        <v xml:space="preserve"> </v>
      </c>
      <c r="V863" s="27">
        <f t="shared" si="128"/>
        <v>0</v>
      </c>
      <c r="W863" s="27" t="str">
        <f t="shared" si="129"/>
        <v/>
      </c>
      <c r="Z863" s="1" t="str">
        <f t="shared" si="121"/>
        <v/>
      </c>
      <c r="AA863" s="1" t="str">
        <f t="shared" si="122"/>
        <v/>
      </c>
      <c r="AB863" s="1" t="str">
        <f t="shared" si="123"/>
        <v/>
      </c>
      <c r="AC863" s="1" t="str">
        <f t="shared" si="124"/>
        <v/>
      </c>
    </row>
    <row r="864" spans="2:29" ht="57" customHeight="1" x14ac:dyDescent="0.2">
      <c r="B864" s="31"/>
      <c r="C864" s="7"/>
      <c r="D864" s="7"/>
      <c r="E864" s="32"/>
      <c r="F864" s="33"/>
      <c r="G864" s="31"/>
      <c r="H864" s="6" t="str">
        <f>IF(E864="","",VLOOKUP(E864,各種マスタ!A:C,2,0))</f>
        <v/>
      </c>
      <c r="I864" s="34" t="str">
        <f>IF(E864="","",VLOOKUP(W864,図書名リスト!A:W,5,0))</f>
        <v/>
      </c>
      <c r="J864" s="34" t="str">
        <f>IF(E864="","",VLOOKUP(W864,図書名リスト!A:W,9,0))</f>
        <v/>
      </c>
      <c r="K864" s="34" t="str">
        <f>IF(E864="","",VLOOKUP(W864,図書名リスト!A:W,23,0))</f>
        <v/>
      </c>
      <c r="L864" s="5" t="str">
        <f>IF(E864="","",VLOOKUP(W864,図書名リスト!A:W,11,0))</f>
        <v/>
      </c>
      <c r="M864" s="35" t="str">
        <f>IF(E864="","",VLOOKUP(W864,図書名リスト!A:W,14,0))</f>
        <v/>
      </c>
      <c r="N864" s="36" t="str">
        <f>IF(E864="","",VLOOKUP(W864,図書名リスト!A:W,17,0))</f>
        <v/>
      </c>
      <c r="O864" s="5" t="str">
        <f>IF(E864="","",VLOOKUP(W864,図書名リスト!A:W,21,0))</f>
        <v/>
      </c>
      <c r="P864" s="5" t="str">
        <f>IF(E864="","",VLOOKUP(W864,図書名リスト!A:W,19,0))</f>
        <v/>
      </c>
      <c r="Q864" s="5" t="str">
        <f>IF(E864="","",VLOOKUP(W864,図書名リスト!A:W,20,0))</f>
        <v/>
      </c>
      <c r="R864" s="5" t="str">
        <f>IF(E864="","",VLOOKUP(W864,図書名リスト!A:W,22,0))</f>
        <v/>
      </c>
      <c r="S864" s="27" t="str">
        <f t="shared" si="125"/>
        <v xml:space="preserve"> </v>
      </c>
      <c r="T864" s="27" t="str">
        <f t="shared" si="126"/>
        <v>　</v>
      </c>
      <c r="U864" s="27" t="str">
        <f t="shared" si="127"/>
        <v xml:space="preserve"> </v>
      </c>
      <c r="V864" s="27">
        <f t="shared" si="128"/>
        <v>0</v>
      </c>
      <c r="W864" s="27" t="str">
        <f t="shared" si="129"/>
        <v/>
      </c>
      <c r="Z864" s="1" t="str">
        <f t="shared" si="121"/>
        <v/>
      </c>
      <c r="AA864" s="1" t="str">
        <f t="shared" si="122"/>
        <v/>
      </c>
      <c r="AB864" s="1" t="str">
        <f t="shared" si="123"/>
        <v/>
      </c>
      <c r="AC864" s="1" t="str">
        <f t="shared" si="124"/>
        <v/>
      </c>
    </row>
    <row r="865" spans="2:29" ht="57" customHeight="1" x14ac:dyDescent="0.2">
      <c r="B865" s="31"/>
      <c r="C865" s="7"/>
      <c r="D865" s="7"/>
      <c r="E865" s="32"/>
      <c r="F865" s="33"/>
      <c r="G865" s="31"/>
      <c r="H865" s="6" t="str">
        <f>IF(E865="","",VLOOKUP(E865,各種マスタ!A:C,2,0))</f>
        <v/>
      </c>
      <c r="I865" s="34" t="str">
        <f>IF(E865="","",VLOOKUP(W865,図書名リスト!A:W,5,0))</f>
        <v/>
      </c>
      <c r="J865" s="34" t="str">
        <f>IF(E865="","",VLOOKUP(W865,図書名リスト!A:W,9,0))</f>
        <v/>
      </c>
      <c r="K865" s="34" t="str">
        <f>IF(E865="","",VLOOKUP(W865,図書名リスト!A:W,23,0))</f>
        <v/>
      </c>
      <c r="L865" s="5" t="str">
        <f>IF(E865="","",VLOOKUP(W865,図書名リスト!A:W,11,0))</f>
        <v/>
      </c>
      <c r="M865" s="35" t="str">
        <f>IF(E865="","",VLOOKUP(W865,図書名リスト!A:W,14,0))</f>
        <v/>
      </c>
      <c r="N865" s="36" t="str">
        <f>IF(E865="","",VLOOKUP(W865,図書名リスト!A:W,17,0))</f>
        <v/>
      </c>
      <c r="O865" s="5" t="str">
        <f>IF(E865="","",VLOOKUP(W865,図書名リスト!A:W,21,0))</f>
        <v/>
      </c>
      <c r="P865" s="5" t="str">
        <f>IF(E865="","",VLOOKUP(W865,図書名リスト!A:W,19,0))</f>
        <v/>
      </c>
      <c r="Q865" s="5" t="str">
        <f>IF(E865="","",VLOOKUP(W865,図書名リスト!A:W,20,0))</f>
        <v/>
      </c>
      <c r="R865" s="5" t="str">
        <f>IF(E865="","",VLOOKUP(W865,図書名リスト!A:W,22,0))</f>
        <v/>
      </c>
      <c r="S865" s="27" t="str">
        <f t="shared" si="125"/>
        <v xml:space="preserve"> </v>
      </c>
      <c r="T865" s="27" t="str">
        <f t="shared" si="126"/>
        <v>　</v>
      </c>
      <c r="U865" s="27" t="str">
        <f t="shared" si="127"/>
        <v xml:space="preserve"> </v>
      </c>
      <c r="V865" s="27">
        <f t="shared" si="128"/>
        <v>0</v>
      </c>
      <c r="W865" s="27" t="str">
        <f t="shared" si="129"/>
        <v/>
      </c>
      <c r="Z865" s="1" t="str">
        <f t="shared" si="121"/>
        <v/>
      </c>
      <c r="AA865" s="1" t="str">
        <f t="shared" si="122"/>
        <v/>
      </c>
      <c r="AB865" s="1" t="str">
        <f t="shared" si="123"/>
        <v/>
      </c>
      <c r="AC865" s="1" t="str">
        <f t="shared" si="124"/>
        <v/>
      </c>
    </row>
    <row r="866" spans="2:29" ht="57" customHeight="1" x14ac:dyDescent="0.2">
      <c r="B866" s="31"/>
      <c r="C866" s="7"/>
      <c r="D866" s="7"/>
      <c r="E866" s="32"/>
      <c r="F866" s="33"/>
      <c r="G866" s="31"/>
      <c r="H866" s="6" t="str">
        <f>IF(E866="","",VLOOKUP(E866,各種マスタ!A:C,2,0))</f>
        <v/>
      </c>
      <c r="I866" s="34" t="str">
        <f>IF(E866="","",VLOOKUP(W866,図書名リスト!A:W,5,0))</f>
        <v/>
      </c>
      <c r="J866" s="34" t="str">
        <f>IF(E866="","",VLOOKUP(W866,図書名リスト!A:W,9,0))</f>
        <v/>
      </c>
      <c r="K866" s="34" t="str">
        <f>IF(E866="","",VLOOKUP(W866,図書名リスト!A:W,23,0))</f>
        <v/>
      </c>
      <c r="L866" s="5" t="str">
        <f>IF(E866="","",VLOOKUP(W866,図書名リスト!A:W,11,0))</f>
        <v/>
      </c>
      <c r="M866" s="35" t="str">
        <f>IF(E866="","",VLOOKUP(W866,図書名リスト!A:W,14,0))</f>
        <v/>
      </c>
      <c r="N866" s="36" t="str">
        <f>IF(E866="","",VLOOKUP(W866,図書名リスト!A:W,17,0))</f>
        <v/>
      </c>
      <c r="O866" s="5" t="str">
        <f>IF(E866="","",VLOOKUP(W866,図書名リスト!A:W,21,0))</f>
        <v/>
      </c>
      <c r="P866" s="5" t="str">
        <f>IF(E866="","",VLOOKUP(W866,図書名リスト!A:W,19,0))</f>
        <v/>
      </c>
      <c r="Q866" s="5" t="str">
        <f>IF(E866="","",VLOOKUP(W866,図書名リスト!A:W,20,0))</f>
        <v/>
      </c>
      <c r="R866" s="5" t="str">
        <f>IF(E866="","",VLOOKUP(W866,図書名リスト!A:W,22,0))</f>
        <v/>
      </c>
      <c r="S866" s="27" t="str">
        <f t="shared" si="125"/>
        <v xml:space="preserve"> </v>
      </c>
      <c r="T866" s="27" t="str">
        <f t="shared" si="126"/>
        <v>　</v>
      </c>
      <c r="U866" s="27" t="str">
        <f t="shared" si="127"/>
        <v xml:space="preserve"> </v>
      </c>
      <c r="V866" s="27">
        <f t="shared" si="128"/>
        <v>0</v>
      </c>
      <c r="W866" s="27" t="str">
        <f t="shared" si="129"/>
        <v/>
      </c>
      <c r="Z866" s="1" t="str">
        <f t="shared" si="121"/>
        <v/>
      </c>
      <c r="AA866" s="1" t="str">
        <f t="shared" si="122"/>
        <v/>
      </c>
      <c r="AB866" s="1" t="str">
        <f t="shared" si="123"/>
        <v/>
      </c>
      <c r="AC866" s="1" t="str">
        <f t="shared" si="124"/>
        <v/>
      </c>
    </row>
    <row r="867" spans="2:29" ht="57" customHeight="1" x14ac:dyDescent="0.2">
      <c r="B867" s="31"/>
      <c r="C867" s="7"/>
      <c r="D867" s="7"/>
      <c r="E867" s="32"/>
      <c r="F867" s="33"/>
      <c r="G867" s="31"/>
      <c r="H867" s="6" t="str">
        <f>IF(E867="","",VLOOKUP(E867,各種マスタ!A:C,2,0))</f>
        <v/>
      </c>
      <c r="I867" s="34" t="str">
        <f>IF(E867="","",VLOOKUP(W867,図書名リスト!A:W,5,0))</f>
        <v/>
      </c>
      <c r="J867" s="34" t="str">
        <f>IF(E867="","",VLOOKUP(W867,図書名リスト!A:W,9,0))</f>
        <v/>
      </c>
      <c r="K867" s="34" t="str">
        <f>IF(E867="","",VLOOKUP(W867,図書名リスト!A:W,23,0))</f>
        <v/>
      </c>
      <c r="L867" s="5" t="str">
        <f>IF(E867="","",VLOOKUP(W867,図書名リスト!A:W,11,0))</f>
        <v/>
      </c>
      <c r="M867" s="35" t="str">
        <f>IF(E867="","",VLOOKUP(W867,図書名リスト!A:W,14,0))</f>
        <v/>
      </c>
      <c r="N867" s="36" t="str">
        <f>IF(E867="","",VLOOKUP(W867,図書名リスト!A:W,17,0))</f>
        <v/>
      </c>
      <c r="O867" s="5" t="str">
        <f>IF(E867="","",VLOOKUP(W867,図書名リスト!A:W,21,0))</f>
        <v/>
      </c>
      <c r="P867" s="5" t="str">
        <f>IF(E867="","",VLOOKUP(W867,図書名リスト!A:W,19,0))</f>
        <v/>
      </c>
      <c r="Q867" s="5" t="str">
        <f>IF(E867="","",VLOOKUP(W867,図書名リスト!A:W,20,0))</f>
        <v/>
      </c>
      <c r="R867" s="5" t="str">
        <f>IF(E867="","",VLOOKUP(W867,図書名リスト!A:W,22,0))</f>
        <v/>
      </c>
      <c r="S867" s="27" t="str">
        <f t="shared" si="125"/>
        <v xml:space="preserve"> </v>
      </c>
      <c r="T867" s="27" t="str">
        <f t="shared" si="126"/>
        <v>　</v>
      </c>
      <c r="U867" s="27" t="str">
        <f t="shared" si="127"/>
        <v xml:space="preserve"> </v>
      </c>
      <c r="V867" s="27">
        <f t="shared" si="128"/>
        <v>0</v>
      </c>
      <c r="W867" s="27" t="str">
        <f t="shared" si="129"/>
        <v/>
      </c>
      <c r="Z867" s="1" t="str">
        <f t="shared" si="121"/>
        <v/>
      </c>
      <c r="AA867" s="1" t="str">
        <f t="shared" si="122"/>
        <v/>
      </c>
      <c r="AB867" s="1" t="str">
        <f t="shared" si="123"/>
        <v/>
      </c>
      <c r="AC867" s="1" t="str">
        <f t="shared" si="124"/>
        <v/>
      </c>
    </row>
    <row r="868" spans="2:29" ht="57" customHeight="1" x14ac:dyDescent="0.2">
      <c r="B868" s="31"/>
      <c r="C868" s="7"/>
      <c r="D868" s="7"/>
      <c r="E868" s="32"/>
      <c r="F868" s="33"/>
      <c r="G868" s="31"/>
      <c r="H868" s="6" t="str">
        <f>IF(E868="","",VLOOKUP(E868,各種マスタ!A:C,2,0))</f>
        <v/>
      </c>
      <c r="I868" s="34" t="str">
        <f>IF(E868="","",VLOOKUP(W868,図書名リスト!A:W,5,0))</f>
        <v/>
      </c>
      <c r="J868" s="34" t="str">
        <f>IF(E868="","",VLOOKUP(W868,図書名リスト!A:W,9,0))</f>
        <v/>
      </c>
      <c r="K868" s="34" t="str">
        <f>IF(E868="","",VLOOKUP(W868,図書名リスト!A:W,23,0))</f>
        <v/>
      </c>
      <c r="L868" s="5" t="str">
        <f>IF(E868="","",VLOOKUP(W868,図書名リスト!A:W,11,0))</f>
        <v/>
      </c>
      <c r="M868" s="35" t="str">
        <f>IF(E868="","",VLOOKUP(W868,図書名リスト!A:W,14,0))</f>
        <v/>
      </c>
      <c r="N868" s="36" t="str">
        <f>IF(E868="","",VLOOKUP(W868,図書名リスト!A:W,17,0))</f>
        <v/>
      </c>
      <c r="O868" s="5" t="str">
        <f>IF(E868="","",VLOOKUP(W868,図書名リスト!A:W,21,0))</f>
        <v/>
      </c>
      <c r="P868" s="5" t="str">
        <f>IF(E868="","",VLOOKUP(W868,図書名リスト!A:W,19,0))</f>
        <v/>
      </c>
      <c r="Q868" s="5" t="str">
        <f>IF(E868="","",VLOOKUP(W868,図書名リスト!A:W,20,0))</f>
        <v/>
      </c>
      <c r="R868" s="5" t="str">
        <f>IF(E868="","",VLOOKUP(W868,図書名リスト!A:W,22,0))</f>
        <v/>
      </c>
      <c r="S868" s="27" t="str">
        <f t="shared" si="125"/>
        <v xml:space="preserve"> </v>
      </c>
      <c r="T868" s="27" t="str">
        <f t="shared" si="126"/>
        <v>　</v>
      </c>
      <c r="U868" s="27" t="str">
        <f t="shared" si="127"/>
        <v xml:space="preserve"> </v>
      </c>
      <c r="V868" s="27">
        <f t="shared" si="128"/>
        <v>0</v>
      </c>
      <c r="W868" s="27" t="str">
        <f t="shared" si="129"/>
        <v/>
      </c>
      <c r="Z868" s="1" t="str">
        <f t="shared" si="121"/>
        <v/>
      </c>
      <c r="AA868" s="1" t="str">
        <f t="shared" si="122"/>
        <v/>
      </c>
      <c r="AB868" s="1" t="str">
        <f t="shared" si="123"/>
        <v/>
      </c>
      <c r="AC868" s="1" t="str">
        <f t="shared" si="124"/>
        <v/>
      </c>
    </row>
    <row r="869" spans="2:29" ht="57" customHeight="1" x14ac:dyDescent="0.2">
      <c r="B869" s="31"/>
      <c r="C869" s="7"/>
      <c r="D869" s="7"/>
      <c r="E869" s="32"/>
      <c r="F869" s="33"/>
      <c r="G869" s="31"/>
      <c r="H869" s="6" t="str">
        <f>IF(E869="","",VLOOKUP(E869,各種マスタ!A:C,2,0))</f>
        <v/>
      </c>
      <c r="I869" s="34" t="str">
        <f>IF(E869="","",VLOOKUP(W869,図書名リスト!A:W,5,0))</f>
        <v/>
      </c>
      <c r="J869" s="34" t="str">
        <f>IF(E869="","",VLOOKUP(W869,図書名リスト!A:W,9,0))</f>
        <v/>
      </c>
      <c r="K869" s="34" t="str">
        <f>IF(E869="","",VLOOKUP(W869,図書名リスト!A:W,23,0))</f>
        <v/>
      </c>
      <c r="L869" s="5" t="str">
        <f>IF(E869="","",VLOOKUP(W869,図書名リスト!A:W,11,0))</f>
        <v/>
      </c>
      <c r="M869" s="35" t="str">
        <f>IF(E869="","",VLOOKUP(W869,図書名リスト!A:W,14,0))</f>
        <v/>
      </c>
      <c r="N869" s="36" t="str">
        <f>IF(E869="","",VLOOKUP(W869,図書名リスト!A:W,17,0))</f>
        <v/>
      </c>
      <c r="O869" s="5" t="str">
        <f>IF(E869="","",VLOOKUP(W869,図書名リスト!A:W,21,0))</f>
        <v/>
      </c>
      <c r="P869" s="5" t="str">
        <f>IF(E869="","",VLOOKUP(W869,図書名リスト!A:W,19,0))</f>
        <v/>
      </c>
      <c r="Q869" s="5" t="str">
        <f>IF(E869="","",VLOOKUP(W869,図書名リスト!A:W,20,0))</f>
        <v/>
      </c>
      <c r="R869" s="5" t="str">
        <f>IF(E869="","",VLOOKUP(W869,図書名リスト!A:W,22,0))</f>
        <v/>
      </c>
      <c r="S869" s="27" t="str">
        <f t="shared" si="125"/>
        <v xml:space="preserve"> </v>
      </c>
      <c r="T869" s="27" t="str">
        <f t="shared" si="126"/>
        <v>　</v>
      </c>
      <c r="U869" s="27" t="str">
        <f t="shared" si="127"/>
        <v xml:space="preserve"> </v>
      </c>
      <c r="V869" s="27">
        <f t="shared" si="128"/>
        <v>0</v>
      </c>
      <c r="W869" s="27" t="str">
        <f t="shared" si="129"/>
        <v/>
      </c>
      <c r="Z869" s="1" t="str">
        <f t="shared" si="121"/>
        <v/>
      </c>
      <c r="AA869" s="1" t="str">
        <f t="shared" si="122"/>
        <v/>
      </c>
      <c r="AB869" s="1" t="str">
        <f t="shared" si="123"/>
        <v/>
      </c>
      <c r="AC869" s="1" t="str">
        <f t="shared" si="124"/>
        <v/>
      </c>
    </row>
    <row r="870" spans="2:29" ht="57" customHeight="1" x14ac:dyDescent="0.2">
      <c r="B870" s="31"/>
      <c r="C870" s="7"/>
      <c r="D870" s="7"/>
      <c r="E870" s="32"/>
      <c r="F870" s="33"/>
      <c r="G870" s="31"/>
      <c r="H870" s="6" t="str">
        <f>IF(E870="","",VLOOKUP(E870,各種マスタ!A:C,2,0))</f>
        <v/>
      </c>
      <c r="I870" s="34" t="str">
        <f>IF(E870="","",VLOOKUP(W870,図書名リスト!A:W,5,0))</f>
        <v/>
      </c>
      <c r="J870" s="34" t="str">
        <f>IF(E870="","",VLOOKUP(W870,図書名リスト!A:W,9,0))</f>
        <v/>
      </c>
      <c r="K870" s="34" t="str">
        <f>IF(E870="","",VLOOKUP(W870,図書名リスト!A:W,23,0))</f>
        <v/>
      </c>
      <c r="L870" s="5" t="str">
        <f>IF(E870="","",VLOOKUP(W870,図書名リスト!A:W,11,0))</f>
        <v/>
      </c>
      <c r="M870" s="35" t="str">
        <f>IF(E870="","",VLOOKUP(W870,図書名リスト!A:W,14,0))</f>
        <v/>
      </c>
      <c r="N870" s="36" t="str">
        <f>IF(E870="","",VLOOKUP(W870,図書名リスト!A:W,17,0))</f>
        <v/>
      </c>
      <c r="O870" s="5" t="str">
        <f>IF(E870="","",VLOOKUP(W870,図書名リスト!A:W,21,0))</f>
        <v/>
      </c>
      <c r="P870" s="5" t="str">
        <f>IF(E870="","",VLOOKUP(W870,図書名リスト!A:W,19,0))</f>
        <v/>
      </c>
      <c r="Q870" s="5" t="str">
        <f>IF(E870="","",VLOOKUP(W870,図書名リスト!A:W,20,0))</f>
        <v/>
      </c>
      <c r="R870" s="5" t="str">
        <f>IF(E870="","",VLOOKUP(W870,図書名リスト!A:W,22,0))</f>
        <v/>
      </c>
      <c r="S870" s="27" t="str">
        <f t="shared" si="125"/>
        <v xml:space="preserve"> </v>
      </c>
      <c r="T870" s="27" t="str">
        <f t="shared" si="126"/>
        <v>　</v>
      </c>
      <c r="U870" s="27" t="str">
        <f t="shared" si="127"/>
        <v xml:space="preserve"> </v>
      </c>
      <c r="V870" s="27">
        <f t="shared" si="128"/>
        <v>0</v>
      </c>
      <c r="W870" s="27" t="str">
        <f t="shared" si="129"/>
        <v/>
      </c>
      <c r="Z870" s="1" t="str">
        <f t="shared" si="121"/>
        <v/>
      </c>
      <c r="AA870" s="1" t="str">
        <f t="shared" si="122"/>
        <v/>
      </c>
      <c r="AB870" s="1" t="str">
        <f t="shared" si="123"/>
        <v/>
      </c>
      <c r="AC870" s="1" t="str">
        <f t="shared" si="124"/>
        <v/>
      </c>
    </row>
    <row r="871" spans="2:29" ht="57" customHeight="1" x14ac:dyDescent="0.2">
      <c r="B871" s="31"/>
      <c r="C871" s="7"/>
      <c r="D871" s="7"/>
      <c r="E871" s="32"/>
      <c r="F871" s="33"/>
      <c r="G871" s="31"/>
      <c r="H871" s="6" t="str">
        <f>IF(E871="","",VLOOKUP(E871,各種マスタ!A:C,2,0))</f>
        <v/>
      </c>
      <c r="I871" s="34" t="str">
        <f>IF(E871="","",VLOOKUP(W871,図書名リスト!A:W,5,0))</f>
        <v/>
      </c>
      <c r="J871" s="34" t="str">
        <f>IF(E871="","",VLOOKUP(W871,図書名リスト!A:W,9,0))</f>
        <v/>
      </c>
      <c r="K871" s="34" t="str">
        <f>IF(E871="","",VLOOKUP(W871,図書名リスト!A:W,23,0))</f>
        <v/>
      </c>
      <c r="L871" s="5" t="str">
        <f>IF(E871="","",VLOOKUP(W871,図書名リスト!A:W,11,0))</f>
        <v/>
      </c>
      <c r="M871" s="35" t="str">
        <f>IF(E871="","",VLOOKUP(W871,図書名リスト!A:W,14,0))</f>
        <v/>
      </c>
      <c r="N871" s="36" t="str">
        <f>IF(E871="","",VLOOKUP(W871,図書名リスト!A:W,17,0))</f>
        <v/>
      </c>
      <c r="O871" s="5" t="str">
        <f>IF(E871="","",VLOOKUP(W871,図書名リスト!A:W,21,0))</f>
        <v/>
      </c>
      <c r="P871" s="5" t="str">
        <f>IF(E871="","",VLOOKUP(W871,図書名リスト!A:W,19,0))</f>
        <v/>
      </c>
      <c r="Q871" s="5" t="str">
        <f>IF(E871="","",VLOOKUP(W871,図書名リスト!A:W,20,0))</f>
        <v/>
      </c>
      <c r="R871" s="5" t="str">
        <f>IF(E871="","",VLOOKUP(W871,図書名リスト!A:W,22,0))</f>
        <v/>
      </c>
      <c r="S871" s="27" t="str">
        <f t="shared" si="125"/>
        <v xml:space="preserve"> </v>
      </c>
      <c r="T871" s="27" t="str">
        <f t="shared" si="126"/>
        <v>　</v>
      </c>
      <c r="U871" s="27" t="str">
        <f t="shared" si="127"/>
        <v xml:space="preserve"> </v>
      </c>
      <c r="V871" s="27">
        <f t="shared" si="128"/>
        <v>0</v>
      </c>
      <c r="W871" s="27" t="str">
        <f t="shared" si="129"/>
        <v/>
      </c>
      <c r="Z871" s="1" t="str">
        <f t="shared" si="121"/>
        <v/>
      </c>
      <c r="AA871" s="1" t="str">
        <f t="shared" si="122"/>
        <v/>
      </c>
      <c r="AB871" s="1" t="str">
        <f t="shared" si="123"/>
        <v/>
      </c>
      <c r="AC871" s="1" t="str">
        <f t="shared" si="124"/>
        <v/>
      </c>
    </row>
    <row r="872" spans="2:29" ht="57" customHeight="1" x14ac:dyDescent="0.2">
      <c r="B872" s="31"/>
      <c r="C872" s="7"/>
      <c r="D872" s="7"/>
      <c r="E872" s="32"/>
      <c r="F872" s="33"/>
      <c r="G872" s="31"/>
      <c r="H872" s="6" t="str">
        <f>IF(E872="","",VLOOKUP(E872,各種マスタ!A:C,2,0))</f>
        <v/>
      </c>
      <c r="I872" s="34" t="str">
        <f>IF(E872="","",VLOOKUP(W872,図書名リスト!A:W,5,0))</f>
        <v/>
      </c>
      <c r="J872" s="34" t="str">
        <f>IF(E872="","",VLOOKUP(W872,図書名リスト!A:W,9,0))</f>
        <v/>
      </c>
      <c r="K872" s="34" t="str">
        <f>IF(E872="","",VLOOKUP(W872,図書名リスト!A:W,23,0))</f>
        <v/>
      </c>
      <c r="L872" s="5" t="str">
        <f>IF(E872="","",VLOOKUP(W872,図書名リスト!A:W,11,0))</f>
        <v/>
      </c>
      <c r="M872" s="35" t="str">
        <f>IF(E872="","",VLOOKUP(W872,図書名リスト!A:W,14,0))</f>
        <v/>
      </c>
      <c r="N872" s="36" t="str">
        <f>IF(E872="","",VLOOKUP(W872,図書名リスト!A:W,17,0))</f>
        <v/>
      </c>
      <c r="O872" s="5" t="str">
        <f>IF(E872="","",VLOOKUP(W872,図書名リスト!A:W,21,0))</f>
        <v/>
      </c>
      <c r="P872" s="5" t="str">
        <f>IF(E872="","",VLOOKUP(W872,図書名リスト!A:W,19,0))</f>
        <v/>
      </c>
      <c r="Q872" s="5" t="str">
        <f>IF(E872="","",VLOOKUP(W872,図書名リスト!A:W,20,0))</f>
        <v/>
      </c>
      <c r="R872" s="5" t="str">
        <f>IF(E872="","",VLOOKUP(W872,図書名リスト!A:W,22,0))</f>
        <v/>
      </c>
      <c r="S872" s="27" t="str">
        <f t="shared" si="125"/>
        <v xml:space="preserve"> </v>
      </c>
      <c r="T872" s="27" t="str">
        <f t="shared" si="126"/>
        <v>　</v>
      </c>
      <c r="U872" s="27" t="str">
        <f t="shared" si="127"/>
        <v xml:space="preserve"> </v>
      </c>
      <c r="V872" s="27">
        <f t="shared" si="128"/>
        <v>0</v>
      </c>
      <c r="W872" s="27" t="str">
        <f t="shared" si="129"/>
        <v/>
      </c>
      <c r="Z872" s="1" t="str">
        <f t="shared" si="121"/>
        <v/>
      </c>
      <c r="AA872" s="1" t="str">
        <f t="shared" si="122"/>
        <v/>
      </c>
      <c r="AB872" s="1" t="str">
        <f t="shared" si="123"/>
        <v/>
      </c>
      <c r="AC872" s="1" t="str">
        <f t="shared" si="124"/>
        <v/>
      </c>
    </row>
    <row r="873" spans="2:29" ht="57" customHeight="1" x14ac:dyDescent="0.2">
      <c r="B873" s="31"/>
      <c r="C873" s="7"/>
      <c r="D873" s="7"/>
      <c r="E873" s="32"/>
      <c r="F873" s="33"/>
      <c r="G873" s="31"/>
      <c r="H873" s="6" t="str">
        <f>IF(E873="","",VLOOKUP(E873,各種マスタ!A:C,2,0))</f>
        <v/>
      </c>
      <c r="I873" s="34" t="str">
        <f>IF(E873="","",VLOOKUP(W873,図書名リスト!A:W,5,0))</f>
        <v/>
      </c>
      <c r="J873" s="34" t="str">
        <f>IF(E873="","",VLOOKUP(W873,図書名リスト!A:W,9,0))</f>
        <v/>
      </c>
      <c r="K873" s="34" t="str">
        <f>IF(E873="","",VLOOKUP(W873,図書名リスト!A:W,23,0))</f>
        <v/>
      </c>
      <c r="L873" s="5" t="str">
        <f>IF(E873="","",VLOOKUP(W873,図書名リスト!A:W,11,0))</f>
        <v/>
      </c>
      <c r="M873" s="35" t="str">
        <f>IF(E873="","",VLOOKUP(W873,図書名リスト!A:W,14,0))</f>
        <v/>
      </c>
      <c r="N873" s="36" t="str">
        <f>IF(E873="","",VLOOKUP(W873,図書名リスト!A:W,17,0))</f>
        <v/>
      </c>
      <c r="O873" s="5" t="str">
        <f>IF(E873="","",VLOOKUP(W873,図書名リスト!A:W,21,0))</f>
        <v/>
      </c>
      <c r="P873" s="5" t="str">
        <f>IF(E873="","",VLOOKUP(W873,図書名リスト!A:W,19,0))</f>
        <v/>
      </c>
      <c r="Q873" s="5" t="str">
        <f>IF(E873="","",VLOOKUP(W873,図書名リスト!A:W,20,0))</f>
        <v/>
      </c>
      <c r="R873" s="5" t="str">
        <f>IF(E873="","",VLOOKUP(W873,図書名リスト!A:W,22,0))</f>
        <v/>
      </c>
      <c r="S873" s="27" t="str">
        <f t="shared" si="125"/>
        <v xml:space="preserve"> </v>
      </c>
      <c r="T873" s="27" t="str">
        <f t="shared" si="126"/>
        <v>　</v>
      </c>
      <c r="U873" s="27" t="str">
        <f t="shared" si="127"/>
        <v xml:space="preserve"> </v>
      </c>
      <c r="V873" s="27">
        <f t="shared" si="128"/>
        <v>0</v>
      </c>
      <c r="W873" s="27" t="str">
        <f t="shared" si="129"/>
        <v/>
      </c>
      <c r="Z873" s="1" t="str">
        <f t="shared" si="121"/>
        <v/>
      </c>
      <c r="AA873" s="1" t="str">
        <f t="shared" si="122"/>
        <v/>
      </c>
      <c r="AB873" s="1" t="str">
        <f t="shared" si="123"/>
        <v/>
      </c>
      <c r="AC873" s="1" t="str">
        <f t="shared" si="124"/>
        <v/>
      </c>
    </row>
    <row r="874" spans="2:29" ht="57" customHeight="1" x14ac:dyDescent="0.2">
      <c r="B874" s="31"/>
      <c r="C874" s="7"/>
      <c r="D874" s="7"/>
      <c r="E874" s="32"/>
      <c r="F874" s="33"/>
      <c r="G874" s="31"/>
      <c r="H874" s="6" t="str">
        <f>IF(E874="","",VLOOKUP(E874,各種マスタ!A:C,2,0))</f>
        <v/>
      </c>
      <c r="I874" s="34" t="str">
        <f>IF(E874="","",VLOOKUP(W874,図書名リスト!A:W,5,0))</f>
        <v/>
      </c>
      <c r="J874" s="34" t="str">
        <f>IF(E874="","",VLOOKUP(W874,図書名リスト!A:W,9,0))</f>
        <v/>
      </c>
      <c r="K874" s="34" t="str">
        <f>IF(E874="","",VLOOKUP(W874,図書名リスト!A:W,23,0))</f>
        <v/>
      </c>
      <c r="L874" s="5" t="str">
        <f>IF(E874="","",VLOOKUP(W874,図書名リスト!A:W,11,0))</f>
        <v/>
      </c>
      <c r="M874" s="35" t="str">
        <f>IF(E874="","",VLOOKUP(W874,図書名リスト!A:W,14,0))</f>
        <v/>
      </c>
      <c r="N874" s="36" t="str">
        <f>IF(E874="","",VLOOKUP(W874,図書名リスト!A:W,17,0))</f>
        <v/>
      </c>
      <c r="O874" s="5" t="str">
        <f>IF(E874="","",VLOOKUP(W874,図書名リスト!A:W,21,0))</f>
        <v/>
      </c>
      <c r="P874" s="5" t="str">
        <f>IF(E874="","",VLOOKUP(W874,図書名リスト!A:W,19,0))</f>
        <v/>
      </c>
      <c r="Q874" s="5" t="str">
        <f>IF(E874="","",VLOOKUP(W874,図書名リスト!A:W,20,0))</f>
        <v/>
      </c>
      <c r="R874" s="5" t="str">
        <f>IF(E874="","",VLOOKUP(W874,図書名リスト!A:W,22,0))</f>
        <v/>
      </c>
      <c r="S874" s="27" t="str">
        <f t="shared" si="125"/>
        <v xml:space="preserve"> </v>
      </c>
      <c r="T874" s="27" t="str">
        <f t="shared" si="126"/>
        <v>　</v>
      </c>
      <c r="U874" s="27" t="str">
        <f t="shared" si="127"/>
        <v xml:space="preserve"> </v>
      </c>
      <c r="V874" s="27">
        <f t="shared" si="128"/>
        <v>0</v>
      </c>
      <c r="W874" s="27" t="str">
        <f t="shared" si="129"/>
        <v/>
      </c>
      <c r="Z874" s="1" t="str">
        <f t="shared" si="121"/>
        <v/>
      </c>
      <c r="AA874" s="1" t="str">
        <f t="shared" si="122"/>
        <v/>
      </c>
      <c r="AB874" s="1" t="str">
        <f t="shared" si="123"/>
        <v/>
      </c>
      <c r="AC874" s="1" t="str">
        <f t="shared" si="124"/>
        <v/>
      </c>
    </row>
    <row r="875" spans="2:29" ht="57" customHeight="1" x14ac:dyDescent="0.2">
      <c r="B875" s="31"/>
      <c r="C875" s="7"/>
      <c r="D875" s="7"/>
      <c r="E875" s="32"/>
      <c r="F875" s="33"/>
      <c r="G875" s="31"/>
      <c r="H875" s="6" t="str">
        <f>IF(E875="","",VLOOKUP(E875,各種マスタ!A:C,2,0))</f>
        <v/>
      </c>
      <c r="I875" s="34" t="str">
        <f>IF(E875="","",VLOOKUP(W875,図書名リスト!A:W,5,0))</f>
        <v/>
      </c>
      <c r="J875" s="34" t="str">
        <f>IF(E875="","",VLOOKUP(W875,図書名リスト!A:W,9,0))</f>
        <v/>
      </c>
      <c r="K875" s="34" t="str">
        <f>IF(E875="","",VLOOKUP(W875,図書名リスト!A:W,23,0))</f>
        <v/>
      </c>
      <c r="L875" s="5" t="str">
        <f>IF(E875="","",VLOOKUP(W875,図書名リスト!A:W,11,0))</f>
        <v/>
      </c>
      <c r="M875" s="35" t="str">
        <f>IF(E875="","",VLOOKUP(W875,図書名リスト!A:W,14,0))</f>
        <v/>
      </c>
      <c r="N875" s="36" t="str">
        <f>IF(E875="","",VLOOKUP(W875,図書名リスト!A:W,17,0))</f>
        <v/>
      </c>
      <c r="O875" s="5" t="str">
        <f>IF(E875="","",VLOOKUP(W875,図書名リスト!A:W,21,0))</f>
        <v/>
      </c>
      <c r="P875" s="5" t="str">
        <f>IF(E875="","",VLOOKUP(W875,図書名リスト!A:W,19,0))</f>
        <v/>
      </c>
      <c r="Q875" s="5" t="str">
        <f>IF(E875="","",VLOOKUP(W875,図書名リスト!A:W,20,0))</f>
        <v/>
      </c>
      <c r="R875" s="5" t="str">
        <f>IF(E875="","",VLOOKUP(W875,図書名リスト!A:W,22,0))</f>
        <v/>
      </c>
      <c r="S875" s="27" t="str">
        <f t="shared" si="125"/>
        <v xml:space="preserve"> </v>
      </c>
      <c r="T875" s="27" t="str">
        <f t="shared" si="126"/>
        <v>　</v>
      </c>
      <c r="U875" s="27" t="str">
        <f t="shared" si="127"/>
        <v xml:space="preserve"> </v>
      </c>
      <c r="V875" s="27">
        <f t="shared" si="128"/>
        <v>0</v>
      </c>
      <c r="W875" s="27" t="str">
        <f t="shared" si="129"/>
        <v/>
      </c>
      <c r="Z875" s="1" t="str">
        <f t="shared" si="121"/>
        <v/>
      </c>
      <c r="AA875" s="1" t="str">
        <f t="shared" si="122"/>
        <v/>
      </c>
      <c r="AB875" s="1" t="str">
        <f t="shared" si="123"/>
        <v/>
      </c>
      <c r="AC875" s="1" t="str">
        <f t="shared" si="124"/>
        <v/>
      </c>
    </row>
    <row r="876" spans="2:29" ht="57" customHeight="1" x14ac:dyDescent="0.2">
      <c r="B876" s="31"/>
      <c r="C876" s="7"/>
      <c r="D876" s="7"/>
      <c r="E876" s="32"/>
      <c r="F876" s="33"/>
      <c r="G876" s="31"/>
      <c r="H876" s="6" t="str">
        <f>IF(E876="","",VLOOKUP(E876,各種マスタ!A:C,2,0))</f>
        <v/>
      </c>
      <c r="I876" s="34" t="str">
        <f>IF(E876="","",VLOOKUP(W876,図書名リスト!A:W,5,0))</f>
        <v/>
      </c>
      <c r="J876" s="34" t="str">
        <f>IF(E876="","",VLOOKUP(W876,図書名リスト!A:W,9,0))</f>
        <v/>
      </c>
      <c r="K876" s="34" t="str">
        <f>IF(E876="","",VLOOKUP(W876,図書名リスト!A:W,23,0))</f>
        <v/>
      </c>
      <c r="L876" s="5" t="str">
        <f>IF(E876="","",VLOOKUP(W876,図書名リスト!A:W,11,0))</f>
        <v/>
      </c>
      <c r="M876" s="35" t="str">
        <f>IF(E876="","",VLOOKUP(W876,図書名リスト!A:W,14,0))</f>
        <v/>
      </c>
      <c r="N876" s="36" t="str">
        <f>IF(E876="","",VLOOKUP(W876,図書名リスト!A:W,17,0))</f>
        <v/>
      </c>
      <c r="O876" s="5" t="str">
        <f>IF(E876="","",VLOOKUP(W876,図書名リスト!A:W,21,0))</f>
        <v/>
      </c>
      <c r="P876" s="5" t="str">
        <f>IF(E876="","",VLOOKUP(W876,図書名リスト!A:W,19,0))</f>
        <v/>
      </c>
      <c r="Q876" s="5" t="str">
        <f>IF(E876="","",VLOOKUP(W876,図書名リスト!A:W,20,0))</f>
        <v/>
      </c>
      <c r="R876" s="5" t="str">
        <f>IF(E876="","",VLOOKUP(W876,図書名リスト!A:W,22,0))</f>
        <v/>
      </c>
      <c r="S876" s="27" t="str">
        <f t="shared" si="125"/>
        <v xml:space="preserve"> </v>
      </c>
      <c r="T876" s="27" t="str">
        <f t="shared" si="126"/>
        <v>　</v>
      </c>
      <c r="U876" s="27" t="str">
        <f t="shared" si="127"/>
        <v xml:space="preserve"> </v>
      </c>
      <c r="V876" s="27">
        <f t="shared" si="128"/>
        <v>0</v>
      </c>
      <c r="W876" s="27" t="str">
        <f t="shared" si="129"/>
        <v/>
      </c>
      <c r="Z876" s="1" t="str">
        <f t="shared" si="121"/>
        <v/>
      </c>
      <c r="AA876" s="1" t="str">
        <f t="shared" si="122"/>
        <v/>
      </c>
      <c r="AB876" s="1" t="str">
        <f t="shared" si="123"/>
        <v/>
      </c>
      <c r="AC876" s="1" t="str">
        <f t="shared" si="124"/>
        <v/>
      </c>
    </row>
    <row r="877" spans="2:29" ht="57" customHeight="1" x14ac:dyDescent="0.2">
      <c r="B877" s="31"/>
      <c r="C877" s="7"/>
      <c r="D877" s="7"/>
      <c r="E877" s="32"/>
      <c r="F877" s="33"/>
      <c r="G877" s="31"/>
      <c r="H877" s="6" t="str">
        <f>IF(E877="","",VLOOKUP(E877,各種マスタ!A:C,2,0))</f>
        <v/>
      </c>
      <c r="I877" s="34" t="str">
        <f>IF(E877="","",VLOOKUP(W877,図書名リスト!A:W,5,0))</f>
        <v/>
      </c>
      <c r="J877" s="34" t="str">
        <f>IF(E877="","",VLOOKUP(W877,図書名リスト!A:W,9,0))</f>
        <v/>
      </c>
      <c r="K877" s="34" t="str">
        <f>IF(E877="","",VLOOKUP(W877,図書名リスト!A:W,23,0))</f>
        <v/>
      </c>
      <c r="L877" s="5" t="str">
        <f>IF(E877="","",VLOOKUP(W877,図書名リスト!A:W,11,0))</f>
        <v/>
      </c>
      <c r="M877" s="35" t="str">
        <f>IF(E877="","",VLOOKUP(W877,図書名リスト!A:W,14,0))</f>
        <v/>
      </c>
      <c r="N877" s="36" t="str">
        <f>IF(E877="","",VLOOKUP(W877,図書名リスト!A:W,17,0))</f>
        <v/>
      </c>
      <c r="O877" s="5" t="str">
        <f>IF(E877="","",VLOOKUP(W877,図書名リスト!A:W,21,0))</f>
        <v/>
      </c>
      <c r="P877" s="5" t="str">
        <f>IF(E877="","",VLOOKUP(W877,図書名リスト!A:W,19,0))</f>
        <v/>
      </c>
      <c r="Q877" s="5" t="str">
        <f>IF(E877="","",VLOOKUP(W877,図書名リスト!A:W,20,0))</f>
        <v/>
      </c>
      <c r="R877" s="5" t="str">
        <f>IF(E877="","",VLOOKUP(W877,図書名リスト!A:W,22,0))</f>
        <v/>
      </c>
      <c r="S877" s="27" t="str">
        <f t="shared" si="125"/>
        <v xml:space="preserve"> </v>
      </c>
      <c r="T877" s="27" t="str">
        <f t="shared" si="126"/>
        <v>　</v>
      </c>
      <c r="U877" s="27" t="str">
        <f t="shared" si="127"/>
        <v xml:space="preserve"> </v>
      </c>
      <c r="V877" s="27">
        <f t="shared" si="128"/>
        <v>0</v>
      </c>
      <c r="W877" s="27" t="str">
        <f t="shared" si="129"/>
        <v/>
      </c>
      <c r="Z877" s="1" t="str">
        <f t="shared" si="121"/>
        <v/>
      </c>
      <c r="AA877" s="1" t="str">
        <f t="shared" si="122"/>
        <v/>
      </c>
      <c r="AB877" s="1" t="str">
        <f t="shared" si="123"/>
        <v/>
      </c>
      <c r="AC877" s="1" t="str">
        <f t="shared" si="124"/>
        <v/>
      </c>
    </row>
    <row r="878" spans="2:29" ht="57" customHeight="1" x14ac:dyDescent="0.2">
      <c r="B878" s="31"/>
      <c r="C878" s="7"/>
      <c r="D878" s="7"/>
      <c r="E878" s="32"/>
      <c r="F878" s="33"/>
      <c r="G878" s="31"/>
      <c r="H878" s="6" t="str">
        <f>IF(E878="","",VLOOKUP(E878,各種マスタ!A:C,2,0))</f>
        <v/>
      </c>
      <c r="I878" s="34" t="str">
        <f>IF(E878="","",VLOOKUP(W878,図書名リスト!A:W,5,0))</f>
        <v/>
      </c>
      <c r="J878" s="34" t="str">
        <f>IF(E878="","",VLOOKUP(W878,図書名リスト!A:W,9,0))</f>
        <v/>
      </c>
      <c r="K878" s="34" t="str">
        <f>IF(E878="","",VLOOKUP(W878,図書名リスト!A:W,23,0))</f>
        <v/>
      </c>
      <c r="L878" s="5" t="str">
        <f>IF(E878="","",VLOOKUP(W878,図書名リスト!A:W,11,0))</f>
        <v/>
      </c>
      <c r="M878" s="35" t="str">
        <f>IF(E878="","",VLOOKUP(W878,図書名リスト!A:W,14,0))</f>
        <v/>
      </c>
      <c r="N878" s="36" t="str">
        <f>IF(E878="","",VLOOKUP(W878,図書名リスト!A:W,17,0))</f>
        <v/>
      </c>
      <c r="O878" s="5" t="str">
        <f>IF(E878="","",VLOOKUP(W878,図書名リスト!A:W,21,0))</f>
        <v/>
      </c>
      <c r="P878" s="5" t="str">
        <f>IF(E878="","",VLOOKUP(W878,図書名リスト!A:W,19,0))</f>
        <v/>
      </c>
      <c r="Q878" s="5" t="str">
        <f>IF(E878="","",VLOOKUP(W878,図書名リスト!A:W,20,0))</f>
        <v/>
      </c>
      <c r="R878" s="5" t="str">
        <f>IF(E878="","",VLOOKUP(W878,図書名リスト!A:W,22,0))</f>
        <v/>
      </c>
      <c r="S878" s="27" t="str">
        <f t="shared" si="125"/>
        <v xml:space="preserve"> </v>
      </c>
      <c r="T878" s="27" t="str">
        <f t="shared" si="126"/>
        <v>　</v>
      </c>
      <c r="U878" s="27" t="str">
        <f t="shared" si="127"/>
        <v xml:space="preserve"> </v>
      </c>
      <c r="V878" s="27">
        <f t="shared" si="128"/>
        <v>0</v>
      </c>
      <c r="W878" s="27" t="str">
        <f t="shared" si="129"/>
        <v/>
      </c>
      <c r="Z878" s="1" t="str">
        <f t="shared" si="121"/>
        <v/>
      </c>
      <c r="AA878" s="1" t="str">
        <f t="shared" si="122"/>
        <v/>
      </c>
      <c r="AB878" s="1" t="str">
        <f t="shared" si="123"/>
        <v/>
      </c>
      <c r="AC878" s="1" t="str">
        <f t="shared" si="124"/>
        <v/>
      </c>
    </row>
    <row r="879" spans="2:29" ht="57" customHeight="1" x14ac:dyDescent="0.2">
      <c r="B879" s="31"/>
      <c r="C879" s="7"/>
      <c r="D879" s="7"/>
      <c r="E879" s="32"/>
      <c r="F879" s="33"/>
      <c r="G879" s="31"/>
      <c r="H879" s="6" t="str">
        <f>IF(E879="","",VLOOKUP(E879,各種マスタ!A:C,2,0))</f>
        <v/>
      </c>
      <c r="I879" s="34" t="str">
        <f>IF(E879="","",VLOOKUP(W879,図書名リスト!A:W,5,0))</f>
        <v/>
      </c>
      <c r="J879" s="34" t="str">
        <f>IF(E879="","",VLOOKUP(W879,図書名リスト!A:W,9,0))</f>
        <v/>
      </c>
      <c r="K879" s="34" t="str">
        <f>IF(E879="","",VLOOKUP(W879,図書名リスト!A:W,23,0))</f>
        <v/>
      </c>
      <c r="L879" s="5" t="str">
        <f>IF(E879="","",VLOOKUP(W879,図書名リスト!A:W,11,0))</f>
        <v/>
      </c>
      <c r="M879" s="35" t="str">
        <f>IF(E879="","",VLOOKUP(W879,図書名リスト!A:W,14,0))</f>
        <v/>
      </c>
      <c r="N879" s="36" t="str">
        <f>IF(E879="","",VLOOKUP(W879,図書名リスト!A:W,17,0))</f>
        <v/>
      </c>
      <c r="O879" s="5" t="str">
        <f>IF(E879="","",VLOOKUP(W879,図書名リスト!A:W,21,0))</f>
        <v/>
      </c>
      <c r="P879" s="5" t="str">
        <f>IF(E879="","",VLOOKUP(W879,図書名リスト!A:W,19,0))</f>
        <v/>
      </c>
      <c r="Q879" s="5" t="str">
        <f>IF(E879="","",VLOOKUP(W879,図書名リスト!A:W,20,0))</f>
        <v/>
      </c>
      <c r="R879" s="5" t="str">
        <f>IF(E879="","",VLOOKUP(W879,図書名リスト!A:W,22,0))</f>
        <v/>
      </c>
      <c r="S879" s="27" t="str">
        <f t="shared" si="125"/>
        <v xml:space="preserve"> </v>
      </c>
      <c r="T879" s="27" t="str">
        <f t="shared" si="126"/>
        <v>　</v>
      </c>
      <c r="U879" s="27" t="str">
        <f t="shared" si="127"/>
        <v xml:space="preserve"> </v>
      </c>
      <c r="V879" s="27">
        <f t="shared" si="128"/>
        <v>0</v>
      </c>
      <c r="W879" s="27" t="str">
        <f t="shared" si="129"/>
        <v/>
      </c>
      <c r="Z879" s="1" t="str">
        <f t="shared" si="121"/>
        <v/>
      </c>
      <c r="AA879" s="1" t="str">
        <f t="shared" si="122"/>
        <v/>
      </c>
      <c r="AB879" s="1" t="str">
        <f t="shared" si="123"/>
        <v/>
      </c>
      <c r="AC879" s="1" t="str">
        <f t="shared" si="124"/>
        <v/>
      </c>
    </row>
    <row r="880" spans="2:29" ht="57" customHeight="1" x14ac:dyDescent="0.2">
      <c r="B880" s="31"/>
      <c r="C880" s="7"/>
      <c r="D880" s="7"/>
      <c r="E880" s="32"/>
      <c r="F880" s="33"/>
      <c r="G880" s="31"/>
      <c r="H880" s="6" t="str">
        <f>IF(E880="","",VLOOKUP(E880,各種マスタ!A:C,2,0))</f>
        <v/>
      </c>
      <c r="I880" s="34" t="str">
        <f>IF(E880="","",VLOOKUP(W880,図書名リスト!A:W,5,0))</f>
        <v/>
      </c>
      <c r="J880" s="34" t="str">
        <f>IF(E880="","",VLOOKUP(W880,図書名リスト!A:W,9,0))</f>
        <v/>
      </c>
      <c r="K880" s="34" t="str">
        <f>IF(E880="","",VLOOKUP(W880,図書名リスト!A:W,23,0))</f>
        <v/>
      </c>
      <c r="L880" s="5" t="str">
        <f>IF(E880="","",VLOOKUP(W880,図書名リスト!A:W,11,0))</f>
        <v/>
      </c>
      <c r="M880" s="35" t="str">
        <f>IF(E880="","",VLOOKUP(W880,図書名リスト!A:W,14,0))</f>
        <v/>
      </c>
      <c r="N880" s="36" t="str">
        <f>IF(E880="","",VLOOKUP(W880,図書名リスト!A:W,17,0))</f>
        <v/>
      </c>
      <c r="O880" s="5" t="str">
        <f>IF(E880="","",VLOOKUP(W880,図書名リスト!A:W,21,0))</f>
        <v/>
      </c>
      <c r="P880" s="5" t="str">
        <f>IF(E880="","",VLOOKUP(W880,図書名リスト!A:W,19,0))</f>
        <v/>
      </c>
      <c r="Q880" s="5" t="str">
        <f>IF(E880="","",VLOOKUP(W880,図書名リスト!A:W,20,0))</f>
        <v/>
      </c>
      <c r="R880" s="5" t="str">
        <f>IF(E880="","",VLOOKUP(W880,図書名リスト!A:W,22,0))</f>
        <v/>
      </c>
      <c r="S880" s="27" t="str">
        <f t="shared" si="125"/>
        <v xml:space="preserve"> </v>
      </c>
      <c r="T880" s="27" t="str">
        <f t="shared" si="126"/>
        <v>　</v>
      </c>
      <c r="U880" s="27" t="str">
        <f t="shared" si="127"/>
        <v xml:space="preserve"> </v>
      </c>
      <c r="V880" s="27">
        <f t="shared" si="128"/>
        <v>0</v>
      </c>
      <c r="W880" s="27" t="str">
        <f t="shared" si="129"/>
        <v/>
      </c>
      <c r="Z880" s="1" t="str">
        <f t="shared" si="121"/>
        <v/>
      </c>
      <c r="AA880" s="1" t="str">
        <f t="shared" si="122"/>
        <v/>
      </c>
      <c r="AB880" s="1" t="str">
        <f t="shared" si="123"/>
        <v/>
      </c>
      <c r="AC880" s="1" t="str">
        <f t="shared" si="124"/>
        <v/>
      </c>
    </row>
    <row r="881" spans="2:29" ht="57" customHeight="1" x14ac:dyDescent="0.2">
      <c r="B881" s="31"/>
      <c r="C881" s="7"/>
      <c r="D881" s="7"/>
      <c r="E881" s="32"/>
      <c r="F881" s="33"/>
      <c r="G881" s="31"/>
      <c r="H881" s="6" t="str">
        <f>IF(E881="","",VLOOKUP(E881,各種マスタ!A:C,2,0))</f>
        <v/>
      </c>
      <c r="I881" s="34" t="str">
        <f>IF(E881="","",VLOOKUP(W881,図書名リスト!A:W,5,0))</f>
        <v/>
      </c>
      <c r="J881" s="34" t="str">
        <f>IF(E881="","",VLOOKUP(W881,図書名リスト!A:W,9,0))</f>
        <v/>
      </c>
      <c r="K881" s="34" t="str">
        <f>IF(E881="","",VLOOKUP(W881,図書名リスト!A:W,23,0))</f>
        <v/>
      </c>
      <c r="L881" s="5" t="str">
        <f>IF(E881="","",VLOOKUP(W881,図書名リスト!A:W,11,0))</f>
        <v/>
      </c>
      <c r="M881" s="35" t="str">
        <f>IF(E881="","",VLOOKUP(W881,図書名リスト!A:W,14,0))</f>
        <v/>
      </c>
      <c r="N881" s="36" t="str">
        <f>IF(E881="","",VLOOKUP(W881,図書名リスト!A:W,17,0))</f>
        <v/>
      </c>
      <c r="O881" s="5" t="str">
        <f>IF(E881="","",VLOOKUP(W881,図書名リスト!A:W,21,0))</f>
        <v/>
      </c>
      <c r="P881" s="5" t="str">
        <f>IF(E881="","",VLOOKUP(W881,図書名リスト!A:W,19,0))</f>
        <v/>
      </c>
      <c r="Q881" s="5" t="str">
        <f>IF(E881="","",VLOOKUP(W881,図書名リスト!A:W,20,0))</f>
        <v/>
      </c>
      <c r="R881" s="5" t="str">
        <f>IF(E881="","",VLOOKUP(W881,図書名リスト!A:W,22,0))</f>
        <v/>
      </c>
      <c r="S881" s="27" t="str">
        <f t="shared" si="125"/>
        <v xml:space="preserve"> </v>
      </c>
      <c r="T881" s="27" t="str">
        <f t="shared" si="126"/>
        <v>　</v>
      </c>
      <c r="U881" s="27" t="str">
        <f t="shared" si="127"/>
        <v xml:space="preserve"> </v>
      </c>
      <c r="V881" s="27">
        <f t="shared" si="128"/>
        <v>0</v>
      </c>
      <c r="W881" s="27" t="str">
        <f t="shared" si="129"/>
        <v/>
      </c>
      <c r="Z881" s="1" t="str">
        <f t="shared" si="121"/>
        <v/>
      </c>
      <c r="AA881" s="1" t="str">
        <f t="shared" si="122"/>
        <v/>
      </c>
      <c r="AB881" s="1" t="str">
        <f t="shared" si="123"/>
        <v/>
      </c>
      <c r="AC881" s="1" t="str">
        <f t="shared" si="124"/>
        <v/>
      </c>
    </row>
    <row r="882" spans="2:29" ht="57" customHeight="1" x14ac:dyDescent="0.2">
      <c r="B882" s="31"/>
      <c r="C882" s="7"/>
      <c r="D882" s="7"/>
      <c r="E882" s="32"/>
      <c r="F882" s="33"/>
      <c r="G882" s="31"/>
      <c r="H882" s="6" t="str">
        <f>IF(E882="","",VLOOKUP(E882,各種マスタ!A:C,2,0))</f>
        <v/>
      </c>
      <c r="I882" s="34" t="str">
        <f>IF(E882="","",VLOOKUP(W882,図書名リスト!A:W,5,0))</f>
        <v/>
      </c>
      <c r="J882" s="34" t="str">
        <f>IF(E882="","",VLOOKUP(W882,図書名リスト!A:W,9,0))</f>
        <v/>
      </c>
      <c r="K882" s="34" t="str">
        <f>IF(E882="","",VLOOKUP(W882,図書名リスト!A:W,23,0))</f>
        <v/>
      </c>
      <c r="L882" s="5" t="str">
        <f>IF(E882="","",VLOOKUP(W882,図書名リスト!A:W,11,0))</f>
        <v/>
      </c>
      <c r="M882" s="35" t="str">
        <f>IF(E882="","",VLOOKUP(W882,図書名リスト!A:W,14,0))</f>
        <v/>
      </c>
      <c r="N882" s="36" t="str">
        <f>IF(E882="","",VLOOKUP(W882,図書名リスト!A:W,17,0))</f>
        <v/>
      </c>
      <c r="O882" s="5" t="str">
        <f>IF(E882="","",VLOOKUP(W882,図書名リスト!A:W,21,0))</f>
        <v/>
      </c>
      <c r="P882" s="5" t="str">
        <f>IF(E882="","",VLOOKUP(W882,図書名リスト!A:W,19,0))</f>
        <v/>
      </c>
      <c r="Q882" s="5" t="str">
        <f>IF(E882="","",VLOOKUP(W882,図書名リスト!A:W,20,0))</f>
        <v/>
      </c>
      <c r="R882" s="5" t="str">
        <f>IF(E882="","",VLOOKUP(W882,図書名リスト!A:W,22,0))</f>
        <v/>
      </c>
      <c r="S882" s="27" t="str">
        <f t="shared" si="125"/>
        <v xml:space="preserve"> </v>
      </c>
      <c r="T882" s="27" t="str">
        <f t="shared" si="126"/>
        <v>　</v>
      </c>
      <c r="U882" s="27" t="str">
        <f t="shared" si="127"/>
        <v xml:space="preserve"> </v>
      </c>
      <c r="V882" s="27">
        <f t="shared" si="128"/>
        <v>0</v>
      </c>
      <c r="W882" s="27" t="str">
        <f t="shared" si="129"/>
        <v/>
      </c>
      <c r="Z882" s="1" t="str">
        <f t="shared" si="121"/>
        <v/>
      </c>
      <c r="AA882" s="1" t="str">
        <f t="shared" si="122"/>
        <v/>
      </c>
      <c r="AB882" s="1" t="str">
        <f t="shared" si="123"/>
        <v/>
      </c>
      <c r="AC882" s="1" t="str">
        <f t="shared" si="124"/>
        <v/>
      </c>
    </row>
    <row r="883" spans="2:29" ht="57" customHeight="1" x14ac:dyDescent="0.2">
      <c r="B883" s="31"/>
      <c r="C883" s="7"/>
      <c r="D883" s="7"/>
      <c r="E883" s="32"/>
      <c r="F883" s="33"/>
      <c r="G883" s="31"/>
      <c r="H883" s="6" t="str">
        <f>IF(E883="","",VLOOKUP(E883,各種マスタ!A:C,2,0))</f>
        <v/>
      </c>
      <c r="I883" s="34" t="str">
        <f>IF(E883="","",VLOOKUP(W883,図書名リスト!A:W,5,0))</f>
        <v/>
      </c>
      <c r="J883" s="34" t="str">
        <f>IF(E883="","",VLOOKUP(W883,図書名リスト!A:W,9,0))</f>
        <v/>
      </c>
      <c r="K883" s="34" t="str">
        <f>IF(E883="","",VLOOKUP(W883,図書名リスト!A:W,23,0))</f>
        <v/>
      </c>
      <c r="L883" s="5" t="str">
        <f>IF(E883="","",VLOOKUP(W883,図書名リスト!A:W,11,0))</f>
        <v/>
      </c>
      <c r="M883" s="35" t="str">
        <f>IF(E883="","",VLOOKUP(W883,図書名リスト!A:W,14,0))</f>
        <v/>
      </c>
      <c r="N883" s="36" t="str">
        <f>IF(E883="","",VLOOKUP(W883,図書名リスト!A:W,17,0))</f>
        <v/>
      </c>
      <c r="O883" s="5" t="str">
        <f>IF(E883="","",VLOOKUP(W883,図書名リスト!A:W,21,0))</f>
        <v/>
      </c>
      <c r="P883" s="5" t="str">
        <f>IF(E883="","",VLOOKUP(W883,図書名リスト!A:W,19,0))</f>
        <v/>
      </c>
      <c r="Q883" s="5" t="str">
        <f>IF(E883="","",VLOOKUP(W883,図書名リスト!A:W,20,0))</f>
        <v/>
      </c>
      <c r="R883" s="5" t="str">
        <f>IF(E883="","",VLOOKUP(W883,図書名リスト!A:W,22,0))</f>
        <v/>
      </c>
      <c r="S883" s="27" t="str">
        <f t="shared" si="125"/>
        <v xml:space="preserve"> </v>
      </c>
      <c r="T883" s="27" t="str">
        <f t="shared" si="126"/>
        <v>　</v>
      </c>
      <c r="U883" s="27" t="str">
        <f t="shared" si="127"/>
        <v xml:space="preserve"> </v>
      </c>
      <c r="V883" s="27">
        <f t="shared" si="128"/>
        <v>0</v>
      </c>
      <c r="W883" s="27" t="str">
        <f t="shared" si="129"/>
        <v/>
      </c>
      <c r="Z883" s="1" t="str">
        <f t="shared" si="121"/>
        <v/>
      </c>
      <c r="AA883" s="1" t="str">
        <f t="shared" si="122"/>
        <v/>
      </c>
      <c r="AB883" s="1" t="str">
        <f t="shared" si="123"/>
        <v/>
      </c>
      <c r="AC883" s="1" t="str">
        <f t="shared" si="124"/>
        <v/>
      </c>
    </row>
    <row r="884" spans="2:29" ht="57" customHeight="1" x14ac:dyDescent="0.2">
      <c r="B884" s="31"/>
      <c r="C884" s="7"/>
      <c r="D884" s="7"/>
      <c r="E884" s="32"/>
      <c r="F884" s="33"/>
      <c r="G884" s="31"/>
      <c r="H884" s="6" t="str">
        <f>IF(E884="","",VLOOKUP(E884,各種マスタ!A:C,2,0))</f>
        <v/>
      </c>
      <c r="I884" s="34" t="str">
        <f>IF(E884="","",VLOOKUP(W884,図書名リスト!A:W,5,0))</f>
        <v/>
      </c>
      <c r="J884" s="34" t="str">
        <f>IF(E884="","",VLOOKUP(W884,図書名リスト!A:W,9,0))</f>
        <v/>
      </c>
      <c r="K884" s="34" t="str">
        <f>IF(E884="","",VLOOKUP(W884,図書名リスト!A:W,23,0))</f>
        <v/>
      </c>
      <c r="L884" s="5" t="str">
        <f>IF(E884="","",VLOOKUP(W884,図書名リスト!A:W,11,0))</f>
        <v/>
      </c>
      <c r="M884" s="35" t="str">
        <f>IF(E884="","",VLOOKUP(W884,図書名リスト!A:W,14,0))</f>
        <v/>
      </c>
      <c r="N884" s="36" t="str">
        <f>IF(E884="","",VLOOKUP(W884,図書名リスト!A:W,17,0))</f>
        <v/>
      </c>
      <c r="O884" s="5" t="str">
        <f>IF(E884="","",VLOOKUP(W884,図書名リスト!A:W,21,0))</f>
        <v/>
      </c>
      <c r="P884" s="5" t="str">
        <f>IF(E884="","",VLOOKUP(W884,図書名リスト!A:W,19,0))</f>
        <v/>
      </c>
      <c r="Q884" s="5" t="str">
        <f>IF(E884="","",VLOOKUP(W884,図書名リスト!A:W,20,0))</f>
        <v/>
      </c>
      <c r="R884" s="5" t="str">
        <f>IF(E884="","",VLOOKUP(W884,図書名リスト!A:W,22,0))</f>
        <v/>
      </c>
      <c r="S884" s="27" t="str">
        <f t="shared" si="125"/>
        <v xml:space="preserve"> </v>
      </c>
      <c r="T884" s="27" t="str">
        <f t="shared" si="126"/>
        <v>　</v>
      </c>
      <c r="U884" s="27" t="str">
        <f t="shared" si="127"/>
        <v xml:space="preserve"> </v>
      </c>
      <c r="V884" s="27">
        <f t="shared" si="128"/>
        <v>0</v>
      </c>
      <c r="W884" s="27" t="str">
        <f t="shared" si="129"/>
        <v/>
      </c>
      <c r="Z884" s="1" t="str">
        <f t="shared" si="121"/>
        <v/>
      </c>
      <c r="AA884" s="1" t="str">
        <f t="shared" si="122"/>
        <v/>
      </c>
      <c r="AB884" s="1" t="str">
        <f t="shared" si="123"/>
        <v/>
      </c>
      <c r="AC884" s="1" t="str">
        <f t="shared" si="124"/>
        <v/>
      </c>
    </row>
    <row r="885" spans="2:29" ht="57" customHeight="1" x14ac:dyDescent="0.2">
      <c r="B885" s="31"/>
      <c r="C885" s="7"/>
      <c r="D885" s="7"/>
      <c r="E885" s="32"/>
      <c r="F885" s="33"/>
      <c r="G885" s="31"/>
      <c r="H885" s="6" t="str">
        <f>IF(E885="","",VLOOKUP(E885,各種マスタ!A:C,2,0))</f>
        <v/>
      </c>
      <c r="I885" s="34" t="str">
        <f>IF(E885="","",VLOOKUP(W885,図書名リスト!A:W,5,0))</f>
        <v/>
      </c>
      <c r="J885" s="34" t="str">
        <f>IF(E885="","",VLOOKUP(W885,図書名リスト!A:W,9,0))</f>
        <v/>
      </c>
      <c r="K885" s="34" t="str">
        <f>IF(E885="","",VLOOKUP(W885,図書名リスト!A:W,23,0))</f>
        <v/>
      </c>
      <c r="L885" s="5" t="str">
        <f>IF(E885="","",VLOOKUP(W885,図書名リスト!A:W,11,0))</f>
        <v/>
      </c>
      <c r="M885" s="35" t="str">
        <f>IF(E885="","",VLOOKUP(W885,図書名リスト!A:W,14,0))</f>
        <v/>
      </c>
      <c r="N885" s="36" t="str">
        <f>IF(E885="","",VLOOKUP(W885,図書名リスト!A:W,17,0))</f>
        <v/>
      </c>
      <c r="O885" s="5" t="str">
        <f>IF(E885="","",VLOOKUP(W885,図書名リスト!A:W,21,0))</f>
        <v/>
      </c>
      <c r="P885" s="5" t="str">
        <f>IF(E885="","",VLOOKUP(W885,図書名リスト!A:W,19,0))</f>
        <v/>
      </c>
      <c r="Q885" s="5" t="str">
        <f>IF(E885="","",VLOOKUP(W885,図書名リスト!A:W,20,0))</f>
        <v/>
      </c>
      <c r="R885" s="5" t="str">
        <f>IF(E885="","",VLOOKUP(W885,図書名リスト!A:W,22,0))</f>
        <v/>
      </c>
      <c r="S885" s="27" t="str">
        <f t="shared" si="125"/>
        <v xml:space="preserve"> </v>
      </c>
      <c r="T885" s="27" t="str">
        <f t="shared" si="126"/>
        <v>　</v>
      </c>
      <c r="U885" s="27" t="str">
        <f t="shared" si="127"/>
        <v xml:space="preserve"> </v>
      </c>
      <c r="V885" s="27">
        <f t="shared" si="128"/>
        <v>0</v>
      </c>
      <c r="W885" s="27" t="str">
        <f t="shared" si="129"/>
        <v/>
      </c>
      <c r="Z885" s="1" t="str">
        <f t="shared" si="121"/>
        <v/>
      </c>
      <c r="AA885" s="1" t="str">
        <f t="shared" si="122"/>
        <v/>
      </c>
      <c r="AB885" s="1" t="str">
        <f t="shared" si="123"/>
        <v/>
      </c>
      <c r="AC885" s="1" t="str">
        <f t="shared" si="124"/>
        <v/>
      </c>
    </row>
    <row r="886" spans="2:29" ht="57" customHeight="1" x14ac:dyDescent="0.2">
      <c r="B886" s="31"/>
      <c r="C886" s="7"/>
      <c r="D886" s="7"/>
      <c r="E886" s="32"/>
      <c r="F886" s="33"/>
      <c r="G886" s="31"/>
      <c r="H886" s="6" t="str">
        <f>IF(E886="","",VLOOKUP(E886,各種マスタ!A:C,2,0))</f>
        <v/>
      </c>
      <c r="I886" s="34" t="str">
        <f>IF(E886="","",VLOOKUP(W886,図書名リスト!A:W,5,0))</f>
        <v/>
      </c>
      <c r="J886" s="34" t="str">
        <f>IF(E886="","",VLOOKUP(W886,図書名リスト!A:W,9,0))</f>
        <v/>
      </c>
      <c r="K886" s="34" t="str">
        <f>IF(E886="","",VLOOKUP(W886,図書名リスト!A:W,23,0))</f>
        <v/>
      </c>
      <c r="L886" s="5" t="str">
        <f>IF(E886="","",VLOOKUP(W886,図書名リスト!A:W,11,0))</f>
        <v/>
      </c>
      <c r="M886" s="35" t="str">
        <f>IF(E886="","",VLOOKUP(W886,図書名リスト!A:W,14,0))</f>
        <v/>
      </c>
      <c r="N886" s="36" t="str">
        <f>IF(E886="","",VLOOKUP(W886,図書名リスト!A:W,17,0))</f>
        <v/>
      </c>
      <c r="O886" s="5" t="str">
        <f>IF(E886="","",VLOOKUP(W886,図書名リスト!A:W,21,0))</f>
        <v/>
      </c>
      <c r="P886" s="5" t="str">
        <f>IF(E886="","",VLOOKUP(W886,図書名リスト!A:W,19,0))</f>
        <v/>
      </c>
      <c r="Q886" s="5" t="str">
        <f>IF(E886="","",VLOOKUP(W886,図書名リスト!A:W,20,0))</f>
        <v/>
      </c>
      <c r="R886" s="5" t="str">
        <f>IF(E886="","",VLOOKUP(W886,図書名リスト!A:W,22,0))</f>
        <v/>
      </c>
      <c r="S886" s="27" t="str">
        <f t="shared" si="125"/>
        <v xml:space="preserve"> </v>
      </c>
      <c r="T886" s="27" t="str">
        <f t="shared" si="126"/>
        <v>　</v>
      </c>
      <c r="U886" s="27" t="str">
        <f t="shared" si="127"/>
        <v xml:space="preserve"> </v>
      </c>
      <c r="V886" s="27">
        <f t="shared" si="128"/>
        <v>0</v>
      </c>
      <c r="W886" s="27" t="str">
        <f t="shared" si="129"/>
        <v/>
      </c>
      <c r="Z886" s="1" t="str">
        <f t="shared" si="121"/>
        <v/>
      </c>
      <c r="AA886" s="1" t="str">
        <f t="shared" si="122"/>
        <v/>
      </c>
      <c r="AB886" s="1" t="str">
        <f t="shared" si="123"/>
        <v/>
      </c>
      <c r="AC886" s="1" t="str">
        <f t="shared" si="124"/>
        <v/>
      </c>
    </row>
    <row r="887" spans="2:29" ht="57" customHeight="1" x14ac:dyDescent="0.2">
      <c r="B887" s="31"/>
      <c r="C887" s="7"/>
      <c r="D887" s="7"/>
      <c r="E887" s="32"/>
      <c r="F887" s="33"/>
      <c r="G887" s="31"/>
      <c r="H887" s="6" t="str">
        <f>IF(E887="","",VLOOKUP(E887,各種マスタ!A:C,2,0))</f>
        <v/>
      </c>
      <c r="I887" s="34" t="str">
        <f>IF(E887="","",VLOOKUP(W887,図書名リスト!A:W,5,0))</f>
        <v/>
      </c>
      <c r="J887" s="34" t="str">
        <f>IF(E887="","",VLOOKUP(W887,図書名リスト!A:W,9,0))</f>
        <v/>
      </c>
      <c r="K887" s="34" t="str">
        <f>IF(E887="","",VLOOKUP(W887,図書名リスト!A:W,23,0))</f>
        <v/>
      </c>
      <c r="L887" s="5" t="str">
        <f>IF(E887="","",VLOOKUP(W887,図書名リスト!A:W,11,0))</f>
        <v/>
      </c>
      <c r="M887" s="35" t="str">
        <f>IF(E887="","",VLOOKUP(W887,図書名リスト!A:W,14,0))</f>
        <v/>
      </c>
      <c r="N887" s="36" t="str">
        <f>IF(E887="","",VLOOKUP(W887,図書名リスト!A:W,17,0))</f>
        <v/>
      </c>
      <c r="O887" s="5" t="str">
        <f>IF(E887="","",VLOOKUP(W887,図書名リスト!A:W,21,0))</f>
        <v/>
      </c>
      <c r="P887" s="5" t="str">
        <f>IF(E887="","",VLOOKUP(W887,図書名リスト!A:W,19,0))</f>
        <v/>
      </c>
      <c r="Q887" s="5" t="str">
        <f>IF(E887="","",VLOOKUP(W887,図書名リスト!A:W,20,0))</f>
        <v/>
      </c>
      <c r="R887" s="5" t="str">
        <f>IF(E887="","",VLOOKUP(W887,図書名リスト!A:W,22,0))</f>
        <v/>
      </c>
      <c r="S887" s="27" t="str">
        <f t="shared" si="125"/>
        <v xml:space="preserve"> </v>
      </c>
      <c r="T887" s="27" t="str">
        <f t="shared" si="126"/>
        <v>　</v>
      </c>
      <c r="U887" s="27" t="str">
        <f t="shared" si="127"/>
        <v xml:space="preserve"> </v>
      </c>
      <c r="V887" s="27">
        <f t="shared" si="128"/>
        <v>0</v>
      </c>
      <c r="W887" s="27" t="str">
        <f t="shared" si="129"/>
        <v/>
      </c>
      <c r="Z887" s="1" t="str">
        <f t="shared" si="121"/>
        <v/>
      </c>
      <c r="AA887" s="1" t="str">
        <f t="shared" si="122"/>
        <v/>
      </c>
      <c r="AB887" s="1" t="str">
        <f t="shared" si="123"/>
        <v/>
      </c>
      <c r="AC887" s="1" t="str">
        <f t="shared" si="124"/>
        <v/>
      </c>
    </row>
    <row r="888" spans="2:29" ht="57" customHeight="1" x14ac:dyDescent="0.2">
      <c r="B888" s="31"/>
      <c r="C888" s="7"/>
      <c r="D888" s="7"/>
      <c r="E888" s="32"/>
      <c r="F888" s="33"/>
      <c r="G888" s="31"/>
      <c r="H888" s="6" t="str">
        <f>IF(E888="","",VLOOKUP(E888,各種マスタ!A:C,2,0))</f>
        <v/>
      </c>
      <c r="I888" s="34" t="str">
        <f>IF(E888="","",VLOOKUP(W888,図書名リスト!A:W,5,0))</f>
        <v/>
      </c>
      <c r="J888" s="34" t="str">
        <f>IF(E888="","",VLOOKUP(W888,図書名リスト!A:W,9,0))</f>
        <v/>
      </c>
      <c r="K888" s="34" t="str">
        <f>IF(E888="","",VLOOKUP(W888,図書名リスト!A:W,23,0))</f>
        <v/>
      </c>
      <c r="L888" s="5" t="str">
        <f>IF(E888="","",VLOOKUP(W888,図書名リスト!A:W,11,0))</f>
        <v/>
      </c>
      <c r="M888" s="35" t="str">
        <f>IF(E888="","",VLOOKUP(W888,図書名リスト!A:W,14,0))</f>
        <v/>
      </c>
      <c r="N888" s="36" t="str">
        <f>IF(E888="","",VLOOKUP(W888,図書名リスト!A:W,17,0))</f>
        <v/>
      </c>
      <c r="O888" s="5" t="str">
        <f>IF(E888="","",VLOOKUP(W888,図書名リスト!A:W,21,0))</f>
        <v/>
      </c>
      <c r="P888" s="5" t="str">
        <f>IF(E888="","",VLOOKUP(W888,図書名リスト!A:W,19,0))</f>
        <v/>
      </c>
      <c r="Q888" s="5" t="str">
        <f>IF(E888="","",VLOOKUP(W888,図書名リスト!A:W,20,0))</f>
        <v/>
      </c>
      <c r="R888" s="5" t="str">
        <f>IF(E888="","",VLOOKUP(W888,図書名リスト!A:W,22,0))</f>
        <v/>
      </c>
      <c r="S888" s="27" t="str">
        <f t="shared" si="125"/>
        <v xml:space="preserve"> </v>
      </c>
      <c r="T888" s="27" t="str">
        <f t="shared" si="126"/>
        <v>　</v>
      </c>
      <c r="U888" s="27" t="str">
        <f t="shared" si="127"/>
        <v xml:space="preserve"> </v>
      </c>
      <c r="V888" s="27">
        <f t="shared" si="128"/>
        <v>0</v>
      </c>
      <c r="W888" s="27" t="str">
        <f t="shared" si="129"/>
        <v/>
      </c>
      <c r="Z888" s="1" t="str">
        <f t="shared" si="121"/>
        <v/>
      </c>
      <c r="AA888" s="1" t="str">
        <f t="shared" si="122"/>
        <v/>
      </c>
      <c r="AB888" s="1" t="str">
        <f t="shared" si="123"/>
        <v/>
      </c>
      <c r="AC888" s="1" t="str">
        <f t="shared" si="124"/>
        <v/>
      </c>
    </row>
    <row r="889" spans="2:29" ht="57" customHeight="1" x14ac:dyDescent="0.2">
      <c r="B889" s="31"/>
      <c r="C889" s="7"/>
      <c r="D889" s="7"/>
      <c r="E889" s="32"/>
      <c r="F889" s="33"/>
      <c r="G889" s="31"/>
      <c r="H889" s="6" t="str">
        <f>IF(E889="","",VLOOKUP(E889,各種マスタ!A:C,2,0))</f>
        <v/>
      </c>
      <c r="I889" s="34" t="str">
        <f>IF(E889="","",VLOOKUP(W889,図書名リスト!A:W,5,0))</f>
        <v/>
      </c>
      <c r="J889" s="34" t="str">
        <f>IF(E889="","",VLOOKUP(W889,図書名リスト!A:W,9,0))</f>
        <v/>
      </c>
      <c r="K889" s="34" t="str">
        <f>IF(E889="","",VLOOKUP(W889,図書名リスト!A:W,23,0))</f>
        <v/>
      </c>
      <c r="L889" s="5" t="str">
        <f>IF(E889="","",VLOOKUP(W889,図書名リスト!A:W,11,0))</f>
        <v/>
      </c>
      <c r="M889" s="35" t="str">
        <f>IF(E889="","",VLOOKUP(W889,図書名リスト!A:W,14,0))</f>
        <v/>
      </c>
      <c r="N889" s="36" t="str">
        <f>IF(E889="","",VLOOKUP(W889,図書名リスト!A:W,17,0))</f>
        <v/>
      </c>
      <c r="O889" s="5" t="str">
        <f>IF(E889="","",VLOOKUP(W889,図書名リスト!A:W,21,0))</f>
        <v/>
      </c>
      <c r="P889" s="5" t="str">
        <f>IF(E889="","",VLOOKUP(W889,図書名リスト!A:W,19,0))</f>
        <v/>
      </c>
      <c r="Q889" s="5" t="str">
        <f>IF(E889="","",VLOOKUP(W889,図書名リスト!A:W,20,0))</f>
        <v/>
      </c>
      <c r="R889" s="5" t="str">
        <f>IF(E889="","",VLOOKUP(W889,図書名リスト!A:W,22,0))</f>
        <v/>
      </c>
      <c r="S889" s="27" t="str">
        <f t="shared" si="125"/>
        <v xml:space="preserve"> </v>
      </c>
      <c r="T889" s="27" t="str">
        <f t="shared" si="126"/>
        <v>　</v>
      </c>
      <c r="U889" s="27" t="str">
        <f t="shared" si="127"/>
        <v xml:space="preserve"> </v>
      </c>
      <c r="V889" s="27">
        <f t="shared" si="128"/>
        <v>0</v>
      </c>
      <c r="W889" s="27" t="str">
        <f t="shared" si="129"/>
        <v/>
      </c>
      <c r="Z889" s="1" t="str">
        <f t="shared" si="121"/>
        <v/>
      </c>
      <c r="AA889" s="1" t="str">
        <f t="shared" si="122"/>
        <v/>
      </c>
      <c r="AB889" s="1" t="str">
        <f t="shared" si="123"/>
        <v/>
      </c>
      <c r="AC889" s="1" t="str">
        <f t="shared" si="124"/>
        <v/>
      </c>
    </row>
    <row r="890" spans="2:29" ht="57" customHeight="1" x14ac:dyDescent="0.2">
      <c r="B890" s="31"/>
      <c r="C890" s="7"/>
      <c r="D890" s="7"/>
      <c r="E890" s="32"/>
      <c r="F890" s="33"/>
      <c r="G890" s="31"/>
      <c r="H890" s="6" t="str">
        <f>IF(E890="","",VLOOKUP(E890,各種マスタ!A:C,2,0))</f>
        <v/>
      </c>
      <c r="I890" s="34" t="str">
        <f>IF(E890="","",VLOOKUP(W890,図書名リスト!A:W,5,0))</f>
        <v/>
      </c>
      <c r="J890" s="34" t="str">
        <f>IF(E890="","",VLOOKUP(W890,図書名リスト!A:W,9,0))</f>
        <v/>
      </c>
      <c r="K890" s="34" t="str">
        <f>IF(E890="","",VLOOKUP(W890,図書名リスト!A:W,23,0))</f>
        <v/>
      </c>
      <c r="L890" s="5" t="str">
        <f>IF(E890="","",VLOOKUP(W890,図書名リスト!A:W,11,0))</f>
        <v/>
      </c>
      <c r="M890" s="35" t="str">
        <f>IF(E890="","",VLOOKUP(W890,図書名リスト!A:W,14,0))</f>
        <v/>
      </c>
      <c r="N890" s="36" t="str">
        <f>IF(E890="","",VLOOKUP(W890,図書名リスト!A:W,17,0))</f>
        <v/>
      </c>
      <c r="O890" s="5" t="str">
        <f>IF(E890="","",VLOOKUP(W890,図書名リスト!A:W,21,0))</f>
        <v/>
      </c>
      <c r="P890" s="5" t="str">
        <f>IF(E890="","",VLOOKUP(W890,図書名リスト!A:W,19,0))</f>
        <v/>
      </c>
      <c r="Q890" s="5" t="str">
        <f>IF(E890="","",VLOOKUP(W890,図書名リスト!A:W,20,0))</f>
        <v/>
      </c>
      <c r="R890" s="5" t="str">
        <f>IF(E890="","",VLOOKUP(W890,図書名リスト!A:W,22,0))</f>
        <v/>
      </c>
      <c r="S890" s="27" t="str">
        <f t="shared" si="125"/>
        <v xml:space="preserve"> </v>
      </c>
      <c r="T890" s="27" t="str">
        <f t="shared" si="126"/>
        <v>　</v>
      </c>
      <c r="U890" s="27" t="str">
        <f t="shared" si="127"/>
        <v xml:space="preserve"> </v>
      </c>
      <c r="V890" s="27">
        <f t="shared" si="128"/>
        <v>0</v>
      </c>
      <c r="W890" s="27" t="str">
        <f t="shared" si="129"/>
        <v/>
      </c>
      <c r="Z890" s="1" t="str">
        <f t="shared" si="121"/>
        <v/>
      </c>
      <c r="AA890" s="1" t="str">
        <f t="shared" si="122"/>
        <v/>
      </c>
      <c r="AB890" s="1" t="str">
        <f t="shared" si="123"/>
        <v/>
      </c>
      <c r="AC890" s="1" t="str">
        <f t="shared" si="124"/>
        <v/>
      </c>
    </row>
    <row r="891" spans="2:29" ht="57" customHeight="1" x14ac:dyDescent="0.2">
      <c r="B891" s="31"/>
      <c r="C891" s="7"/>
      <c r="D891" s="7"/>
      <c r="E891" s="32"/>
      <c r="F891" s="33"/>
      <c r="G891" s="31"/>
      <c r="H891" s="6" t="str">
        <f>IF(E891="","",VLOOKUP(E891,各種マスタ!A:C,2,0))</f>
        <v/>
      </c>
      <c r="I891" s="34" t="str">
        <f>IF(E891="","",VLOOKUP(W891,図書名リスト!A:W,5,0))</f>
        <v/>
      </c>
      <c r="J891" s="34" t="str">
        <f>IF(E891="","",VLOOKUP(W891,図書名リスト!A:W,9,0))</f>
        <v/>
      </c>
      <c r="K891" s="34" t="str">
        <f>IF(E891="","",VLOOKUP(W891,図書名リスト!A:W,23,0))</f>
        <v/>
      </c>
      <c r="L891" s="5" t="str">
        <f>IF(E891="","",VLOOKUP(W891,図書名リスト!A:W,11,0))</f>
        <v/>
      </c>
      <c r="M891" s="35" t="str">
        <f>IF(E891="","",VLOOKUP(W891,図書名リスト!A:W,14,0))</f>
        <v/>
      </c>
      <c r="N891" s="36" t="str">
        <f>IF(E891="","",VLOOKUP(W891,図書名リスト!A:W,17,0))</f>
        <v/>
      </c>
      <c r="O891" s="5" t="str">
        <f>IF(E891="","",VLOOKUP(W891,図書名リスト!A:W,21,0))</f>
        <v/>
      </c>
      <c r="P891" s="5" t="str">
        <f>IF(E891="","",VLOOKUP(W891,図書名リスト!A:W,19,0))</f>
        <v/>
      </c>
      <c r="Q891" s="5" t="str">
        <f>IF(E891="","",VLOOKUP(W891,図書名リスト!A:W,20,0))</f>
        <v/>
      </c>
      <c r="R891" s="5" t="str">
        <f>IF(E891="","",VLOOKUP(W891,図書名リスト!A:W,22,0))</f>
        <v/>
      </c>
      <c r="S891" s="27" t="str">
        <f t="shared" si="125"/>
        <v xml:space="preserve"> </v>
      </c>
      <c r="T891" s="27" t="str">
        <f t="shared" si="126"/>
        <v>　</v>
      </c>
      <c r="U891" s="27" t="str">
        <f t="shared" si="127"/>
        <v xml:space="preserve"> </v>
      </c>
      <c r="V891" s="27">
        <f t="shared" si="128"/>
        <v>0</v>
      </c>
      <c r="W891" s="27" t="str">
        <f t="shared" si="129"/>
        <v/>
      </c>
      <c r="Z891" s="1" t="str">
        <f t="shared" si="121"/>
        <v/>
      </c>
      <c r="AA891" s="1" t="str">
        <f t="shared" si="122"/>
        <v/>
      </c>
      <c r="AB891" s="1" t="str">
        <f t="shared" si="123"/>
        <v/>
      </c>
      <c r="AC891" s="1" t="str">
        <f t="shared" si="124"/>
        <v/>
      </c>
    </row>
    <row r="892" spans="2:29" ht="57" customHeight="1" x14ac:dyDescent="0.2">
      <c r="B892" s="31"/>
      <c r="C892" s="7"/>
      <c r="D892" s="7"/>
      <c r="E892" s="32"/>
      <c r="F892" s="33"/>
      <c r="G892" s="31"/>
      <c r="H892" s="6" t="str">
        <f>IF(E892="","",VLOOKUP(E892,各種マスタ!A:C,2,0))</f>
        <v/>
      </c>
      <c r="I892" s="34" t="str">
        <f>IF(E892="","",VLOOKUP(W892,図書名リスト!A:W,5,0))</f>
        <v/>
      </c>
      <c r="J892" s="34" t="str">
        <f>IF(E892="","",VLOOKUP(W892,図書名リスト!A:W,9,0))</f>
        <v/>
      </c>
      <c r="K892" s="34" t="str">
        <f>IF(E892="","",VLOOKUP(W892,図書名リスト!A:W,23,0))</f>
        <v/>
      </c>
      <c r="L892" s="5" t="str">
        <f>IF(E892="","",VLOOKUP(W892,図書名リスト!A:W,11,0))</f>
        <v/>
      </c>
      <c r="M892" s="35" t="str">
        <f>IF(E892="","",VLOOKUP(W892,図書名リスト!A:W,14,0))</f>
        <v/>
      </c>
      <c r="N892" s="36" t="str">
        <f>IF(E892="","",VLOOKUP(W892,図書名リスト!A:W,17,0))</f>
        <v/>
      </c>
      <c r="O892" s="5" t="str">
        <f>IF(E892="","",VLOOKUP(W892,図書名リスト!A:W,21,0))</f>
        <v/>
      </c>
      <c r="P892" s="5" t="str">
        <f>IF(E892="","",VLOOKUP(W892,図書名リスト!A:W,19,0))</f>
        <v/>
      </c>
      <c r="Q892" s="5" t="str">
        <f>IF(E892="","",VLOOKUP(W892,図書名リスト!A:W,20,0))</f>
        <v/>
      </c>
      <c r="R892" s="5" t="str">
        <f>IF(E892="","",VLOOKUP(W892,図書名リスト!A:W,22,0))</f>
        <v/>
      </c>
      <c r="S892" s="27" t="str">
        <f t="shared" si="125"/>
        <v xml:space="preserve"> </v>
      </c>
      <c r="T892" s="27" t="str">
        <f t="shared" si="126"/>
        <v>　</v>
      </c>
      <c r="U892" s="27" t="str">
        <f t="shared" si="127"/>
        <v xml:space="preserve"> </v>
      </c>
      <c r="V892" s="27">
        <f t="shared" si="128"/>
        <v>0</v>
      </c>
      <c r="W892" s="27" t="str">
        <f t="shared" si="129"/>
        <v/>
      </c>
      <c r="Z892" s="1" t="str">
        <f t="shared" si="121"/>
        <v/>
      </c>
      <c r="AA892" s="1" t="str">
        <f t="shared" si="122"/>
        <v/>
      </c>
      <c r="AB892" s="1" t="str">
        <f t="shared" si="123"/>
        <v/>
      </c>
      <c r="AC892" s="1" t="str">
        <f t="shared" si="124"/>
        <v/>
      </c>
    </row>
    <row r="893" spans="2:29" ht="57" customHeight="1" x14ac:dyDescent="0.2">
      <c r="B893" s="31"/>
      <c r="C893" s="7"/>
      <c r="D893" s="7"/>
      <c r="E893" s="32"/>
      <c r="F893" s="33"/>
      <c r="G893" s="31"/>
      <c r="H893" s="6" t="str">
        <f>IF(E893="","",VLOOKUP(E893,各種マスタ!A:C,2,0))</f>
        <v/>
      </c>
      <c r="I893" s="34" t="str">
        <f>IF(E893="","",VLOOKUP(W893,図書名リスト!A:W,5,0))</f>
        <v/>
      </c>
      <c r="J893" s="34" t="str">
        <f>IF(E893="","",VLOOKUP(W893,図書名リスト!A:W,9,0))</f>
        <v/>
      </c>
      <c r="K893" s="34" t="str">
        <f>IF(E893="","",VLOOKUP(W893,図書名リスト!A:W,23,0))</f>
        <v/>
      </c>
      <c r="L893" s="5" t="str">
        <f>IF(E893="","",VLOOKUP(W893,図書名リスト!A:W,11,0))</f>
        <v/>
      </c>
      <c r="M893" s="35" t="str">
        <f>IF(E893="","",VLOOKUP(W893,図書名リスト!A:W,14,0))</f>
        <v/>
      </c>
      <c r="N893" s="36" t="str">
        <f>IF(E893="","",VLOOKUP(W893,図書名リスト!A:W,17,0))</f>
        <v/>
      </c>
      <c r="O893" s="5" t="str">
        <f>IF(E893="","",VLOOKUP(W893,図書名リスト!A:W,21,0))</f>
        <v/>
      </c>
      <c r="P893" s="5" t="str">
        <f>IF(E893="","",VLOOKUP(W893,図書名リスト!A:W,19,0))</f>
        <v/>
      </c>
      <c r="Q893" s="5" t="str">
        <f>IF(E893="","",VLOOKUP(W893,図書名リスト!A:W,20,0))</f>
        <v/>
      </c>
      <c r="R893" s="5" t="str">
        <f>IF(E893="","",VLOOKUP(W893,図書名リスト!A:W,22,0))</f>
        <v/>
      </c>
      <c r="S893" s="27" t="str">
        <f t="shared" si="125"/>
        <v xml:space="preserve"> </v>
      </c>
      <c r="T893" s="27" t="str">
        <f t="shared" si="126"/>
        <v>　</v>
      </c>
      <c r="U893" s="27" t="str">
        <f t="shared" si="127"/>
        <v xml:space="preserve"> </v>
      </c>
      <c r="V893" s="27">
        <f t="shared" si="128"/>
        <v>0</v>
      </c>
      <c r="W893" s="27" t="str">
        <f t="shared" si="129"/>
        <v/>
      </c>
      <c r="Z893" s="1" t="str">
        <f t="shared" si="121"/>
        <v/>
      </c>
      <c r="AA893" s="1" t="str">
        <f t="shared" si="122"/>
        <v/>
      </c>
      <c r="AB893" s="1" t="str">
        <f t="shared" si="123"/>
        <v/>
      </c>
      <c r="AC893" s="1" t="str">
        <f t="shared" si="124"/>
        <v/>
      </c>
    </row>
    <row r="894" spans="2:29" ht="57" customHeight="1" x14ac:dyDescent="0.2">
      <c r="B894" s="31"/>
      <c r="C894" s="7"/>
      <c r="D894" s="7"/>
      <c r="E894" s="32"/>
      <c r="F894" s="33"/>
      <c r="G894" s="31"/>
      <c r="H894" s="6" t="str">
        <f>IF(E894="","",VLOOKUP(E894,各種マスタ!A:C,2,0))</f>
        <v/>
      </c>
      <c r="I894" s="34" t="str">
        <f>IF(E894="","",VLOOKUP(W894,図書名リスト!A:W,5,0))</f>
        <v/>
      </c>
      <c r="J894" s="34" t="str">
        <f>IF(E894="","",VLOOKUP(W894,図書名リスト!A:W,9,0))</f>
        <v/>
      </c>
      <c r="K894" s="34" t="str">
        <f>IF(E894="","",VLOOKUP(W894,図書名リスト!A:W,23,0))</f>
        <v/>
      </c>
      <c r="L894" s="5" t="str">
        <f>IF(E894="","",VLOOKUP(W894,図書名リスト!A:W,11,0))</f>
        <v/>
      </c>
      <c r="M894" s="35" t="str">
        <f>IF(E894="","",VLOOKUP(W894,図書名リスト!A:W,14,0))</f>
        <v/>
      </c>
      <c r="N894" s="36" t="str">
        <f>IF(E894="","",VLOOKUP(W894,図書名リスト!A:W,17,0))</f>
        <v/>
      </c>
      <c r="O894" s="5" t="str">
        <f>IF(E894="","",VLOOKUP(W894,図書名リスト!A:W,21,0))</f>
        <v/>
      </c>
      <c r="P894" s="5" t="str">
        <f>IF(E894="","",VLOOKUP(W894,図書名リスト!A:W,19,0))</f>
        <v/>
      </c>
      <c r="Q894" s="5" t="str">
        <f>IF(E894="","",VLOOKUP(W894,図書名リスト!A:W,20,0))</f>
        <v/>
      </c>
      <c r="R894" s="5" t="str">
        <f>IF(E894="","",VLOOKUP(W894,図書名リスト!A:W,22,0))</f>
        <v/>
      </c>
      <c r="S894" s="27" t="str">
        <f t="shared" si="125"/>
        <v xml:space="preserve"> </v>
      </c>
      <c r="T894" s="27" t="str">
        <f t="shared" si="126"/>
        <v>　</v>
      </c>
      <c r="U894" s="27" t="str">
        <f t="shared" si="127"/>
        <v xml:space="preserve"> </v>
      </c>
      <c r="V894" s="27">
        <f t="shared" si="128"/>
        <v>0</v>
      </c>
      <c r="W894" s="27" t="str">
        <f t="shared" si="129"/>
        <v/>
      </c>
      <c r="Z894" s="1" t="str">
        <f t="shared" si="121"/>
        <v/>
      </c>
      <c r="AA894" s="1" t="str">
        <f t="shared" si="122"/>
        <v/>
      </c>
      <c r="AB894" s="1" t="str">
        <f t="shared" si="123"/>
        <v/>
      </c>
      <c r="AC894" s="1" t="str">
        <f t="shared" si="124"/>
        <v/>
      </c>
    </row>
    <row r="895" spans="2:29" ht="57" customHeight="1" x14ac:dyDescent="0.2">
      <c r="B895" s="31"/>
      <c r="C895" s="7"/>
      <c r="D895" s="7"/>
      <c r="E895" s="32"/>
      <c r="F895" s="33"/>
      <c r="G895" s="31"/>
      <c r="H895" s="6" t="str">
        <f>IF(E895="","",VLOOKUP(E895,各種マスタ!A:C,2,0))</f>
        <v/>
      </c>
      <c r="I895" s="34" t="str">
        <f>IF(E895="","",VLOOKUP(W895,図書名リスト!A:W,5,0))</f>
        <v/>
      </c>
      <c r="J895" s="34" t="str">
        <f>IF(E895="","",VLOOKUP(W895,図書名リスト!A:W,9,0))</f>
        <v/>
      </c>
      <c r="K895" s="34" t="str">
        <f>IF(E895="","",VLOOKUP(W895,図書名リスト!A:W,23,0))</f>
        <v/>
      </c>
      <c r="L895" s="5" t="str">
        <f>IF(E895="","",VLOOKUP(W895,図書名リスト!A:W,11,0))</f>
        <v/>
      </c>
      <c r="M895" s="35" t="str">
        <f>IF(E895="","",VLOOKUP(W895,図書名リスト!A:W,14,0))</f>
        <v/>
      </c>
      <c r="N895" s="36" t="str">
        <f>IF(E895="","",VLOOKUP(W895,図書名リスト!A:W,17,0))</f>
        <v/>
      </c>
      <c r="O895" s="5" t="str">
        <f>IF(E895="","",VLOOKUP(W895,図書名リスト!A:W,21,0))</f>
        <v/>
      </c>
      <c r="P895" s="5" t="str">
        <f>IF(E895="","",VLOOKUP(W895,図書名リスト!A:W,19,0))</f>
        <v/>
      </c>
      <c r="Q895" s="5" t="str">
        <f>IF(E895="","",VLOOKUP(W895,図書名リスト!A:W,20,0))</f>
        <v/>
      </c>
      <c r="R895" s="5" t="str">
        <f>IF(E895="","",VLOOKUP(W895,図書名リスト!A:W,22,0))</f>
        <v/>
      </c>
      <c r="S895" s="27" t="str">
        <f t="shared" si="125"/>
        <v xml:space="preserve"> </v>
      </c>
      <c r="T895" s="27" t="str">
        <f t="shared" si="126"/>
        <v>　</v>
      </c>
      <c r="U895" s="27" t="str">
        <f t="shared" si="127"/>
        <v xml:space="preserve"> </v>
      </c>
      <c r="V895" s="27">
        <f t="shared" si="128"/>
        <v>0</v>
      </c>
      <c r="W895" s="27" t="str">
        <f t="shared" si="129"/>
        <v/>
      </c>
      <c r="Z895" s="1" t="str">
        <f t="shared" si="121"/>
        <v/>
      </c>
      <c r="AA895" s="1" t="str">
        <f t="shared" si="122"/>
        <v/>
      </c>
      <c r="AB895" s="1" t="str">
        <f t="shared" si="123"/>
        <v/>
      </c>
      <c r="AC895" s="1" t="str">
        <f t="shared" si="124"/>
        <v/>
      </c>
    </row>
    <row r="896" spans="2:29" ht="57" customHeight="1" x14ac:dyDescent="0.2">
      <c r="B896" s="31"/>
      <c r="C896" s="7"/>
      <c r="D896" s="7"/>
      <c r="E896" s="32"/>
      <c r="F896" s="33"/>
      <c r="G896" s="31"/>
      <c r="H896" s="6" t="str">
        <f>IF(E896="","",VLOOKUP(E896,各種マスタ!A:C,2,0))</f>
        <v/>
      </c>
      <c r="I896" s="34" t="str">
        <f>IF(E896="","",VLOOKUP(W896,図書名リスト!A:W,5,0))</f>
        <v/>
      </c>
      <c r="J896" s="34" t="str">
        <f>IF(E896="","",VLOOKUP(W896,図書名リスト!A:W,9,0))</f>
        <v/>
      </c>
      <c r="K896" s="34" t="str">
        <f>IF(E896="","",VLOOKUP(W896,図書名リスト!A:W,23,0))</f>
        <v/>
      </c>
      <c r="L896" s="5" t="str">
        <f>IF(E896="","",VLOOKUP(W896,図書名リスト!A:W,11,0))</f>
        <v/>
      </c>
      <c r="M896" s="35" t="str">
        <f>IF(E896="","",VLOOKUP(W896,図書名リスト!A:W,14,0))</f>
        <v/>
      </c>
      <c r="N896" s="36" t="str">
        <f>IF(E896="","",VLOOKUP(W896,図書名リスト!A:W,17,0))</f>
        <v/>
      </c>
      <c r="O896" s="5" t="str">
        <f>IF(E896="","",VLOOKUP(W896,図書名リスト!A:W,21,0))</f>
        <v/>
      </c>
      <c r="P896" s="5" t="str">
        <f>IF(E896="","",VLOOKUP(W896,図書名リスト!A:W,19,0))</f>
        <v/>
      </c>
      <c r="Q896" s="5" t="str">
        <f>IF(E896="","",VLOOKUP(W896,図書名リスト!A:W,20,0))</f>
        <v/>
      </c>
      <c r="R896" s="5" t="str">
        <f>IF(E896="","",VLOOKUP(W896,図書名リスト!A:W,22,0))</f>
        <v/>
      </c>
      <c r="S896" s="27" t="str">
        <f t="shared" si="125"/>
        <v xml:space="preserve"> </v>
      </c>
      <c r="T896" s="27" t="str">
        <f t="shared" si="126"/>
        <v>　</v>
      </c>
      <c r="U896" s="27" t="str">
        <f t="shared" si="127"/>
        <v xml:space="preserve"> </v>
      </c>
      <c r="V896" s="27">
        <f t="shared" si="128"/>
        <v>0</v>
      </c>
      <c r="W896" s="27" t="str">
        <f t="shared" si="129"/>
        <v/>
      </c>
      <c r="Z896" s="1" t="str">
        <f t="shared" si="121"/>
        <v/>
      </c>
      <c r="AA896" s="1" t="str">
        <f t="shared" si="122"/>
        <v/>
      </c>
      <c r="AB896" s="1" t="str">
        <f t="shared" si="123"/>
        <v/>
      </c>
      <c r="AC896" s="1" t="str">
        <f t="shared" si="124"/>
        <v/>
      </c>
    </row>
    <row r="897" spans="2:29" ht="57" customHeight="1" x14ac:dyDescent="0.2">
      <c r="B897" s="31"/>
      <c r="C897" s="7"/>
      <c r="D897" s="7"/>
      <c r="E897" s="32"/>
      <c r="F897" s="33"/>
      <c r="G897" s="31"/>
      <c r="H897" s="6" t="str">
        <f>IF(E897="","",VLOOKUP(E897,各種マスタ!A:C,2,0))</f>
        <v/>
      </c>
      <c r="I897" s="34" t="str">
        <f>IF(E897="","",VLOOKUP(W897,図書名リスト!A:W,5,0))</f>
        <v/>
      </c>
      <c r="J897" s="34" t="str">
        <f>IF(E897="","",VLOOKUP(W897,図書名リスト!A:W,9,0))</f>
        <v/>
      </c>
      <c r="K897" s="34" t="str">
        <f>IF(E897="","",VLOOKUP(W897,図書名リスト!A:W,23,0))</f>
        <v/>
      </c>
      <c r="L897" s="5" t="str">
        <f>IF(E897="","",VLOOKUP(W897,図書名リスト!A:W,11,0))</f>
        <v/>
      </c>
      <c r="M897" s="35" t="str">
        <f>IF(E897="","",VLOOKUP(W897,図書名リスト!A:W,14,0))</f>
        <v/>
      </c>
      <c r="N897" s="36" t="str">
        <f>IF(E897="","",VLOOKUP(W897,図書名リスト!A:W,17,0))</f>
        <v/>
      </c>
      <c r="O897" s="5" t="str">
        <f>IF(E897="","",VLOOKUP(W897,図書名リスト!A:W,21,0))</f>
        <v/>
      </c>
      <c r="P897" s="5" t="str">
        <f>IF(E897="","",VLOOKUP(W897,図書名リスト!A:W,19,0))</f>
        <v/>
      </c>
      <c r="Q897" s="5" t="str">
        <f>IF(E897="","",VLOOKUP(W897,図書名リスト!A:W,20,0))</f>
        <v/>
      </c>
      <c r="R897" s="5" t="str">
        <f>IF(E897="","",VLOOKUP(W897,図書名リスト!A:W,22,0))</f>
        <v/>
      </c>
      <c r="S897" s="27" t="str">
        <f t="shared" si="125"/>
        <v xml:space="preserve"> </v>
      </c>
      <c r="T897" s="27" t="str">
        <f t="shared" si="126"/>
        <v>　</v>
      </c>
      <c r="U897" s="27" t="str">
        <f t="shared" si="127"/>
        <v xml:space="preserve"> </v>
      </c>
      <c r="V897" s="27">
        <f t="shared" si="128"/>
        <v>0</v>
      </c>
      <c r="W897" s="27" t="str">
        <f t="shared" si="129"/>
        <v/>
      </c>
      <c r="Z897" s="1" t="str">
        <f t="shared" si="121"/>
        <v/>
      </c>
      <c r="AA897" s="1" t="str">
        <f t="shared" si="122"/>
        <v/>
      </c>
      <c r="AB897" s="1" t="str">
        <f t="shared" si="123"/>
        <v/>
      </c>
      <c r="AC897" s="1" t="str">
        <f t="shared" si="124"/>
        <v/>
      </c>
    </row>
    <row r="898" spans="2:29" ht="57" customHeight="1" x14ac:dyDescent="0.2">
      <c r="B898" s="31"/>
      <c r="C898" s="7"/>
      <c r="D898" s="7"/>
      <c r="E898" s="32"/>
      <c r="F898" s="33"/>
      <c r="G898" s="31"/>
      <c r="H898" s="6" t="str">
        <f>IF(E898="","",VLOOKUP(E898,各種マスタ!A:C,2,0))</f>
        <v/>
      </c>
      <c r="I898" s="34" t="str">
        <f>IF(E898="","",VLOOKUP(W898,図書名リスト!A:W,5,0))</f>
        <v/>
      </c>
      <c r="J898" s="34" t="str">
        <f>IF(E898="","",VLOOKUP(W898,図書名リスト!A:W,9,0))</f>
        <v/>
      </c>
      <c r="K898" s="34" t="str">
        <f>IF(E898="","",VLOOKUP(W898,図書名リスト!A:W,23,0))</f>
        <v/>
      </c>
      <c r="L898" s="5" t="str">
        <f>IF(E898="","",VLOOKUP(W898,図書名リスト!A:W,11,0))</f>
        <v/>
      </c>
      <c r="M898" s="35" t="str">
        <f>IF(E898="","",VLOOKUP(W898,図書名リスト!A:W,14,0))</f>
        <v/>
      </c>
      <c r="N898" s="36" t="str">
        <f>IF(E898="","",VLOOKUP(W898,図書名リスト!A:W,17,0))</f>
        <v/>
      </c>
      <c r="O898" s="5" t="str">
        <f>IF(E898="","",VLOOKUP(W898,図書名リスト!A:W,21,0))</f>
        <v/>
      </c>
      <c r="P898" s="5" t="str">
        <f>IF(E898="","",VLOOKUP(W898,図書名リスト!A:W,19,0))</f>
        <v/>
      </c>
      <c r="Q898" s="5" t="str">
        <f>IF(E898="","",VLOOKUP(W898,図書名リスト!A:W,20,0))</f>
        <v/>
      </c>
      <c r="R898" s="5" t="str">
        <f>IF(E898="","",VLOOKUP(W898,図書名リスト!A:W,22,0))</f>
        <v/>
      </c>
      <c r="S898" s="27" t="str">
        <f t="shared" si="125"/>
        <v xml:space="preserve"> </v>
      </c>
      <c r="T898" s="27" t="str">
        <f t="shared" si="126"/>
        <v>　</v>
      </c>
      <c r="U898" s="27" t="str">
        <f t="shared" si="127"/>
        <v xml:space="preserve"> </v>
      </c>
      <c r="V898" s="27">
        <f t="shared" si="128"/>
        <v>0</v>
      </c>
      <c r="W898" s="27" t="str">
        <f t="shared" si="129"/>
        <v/>
      </c>
      <c r="Z898" s="1" t="str">
        <f t="shared" si="121"/>
        <v/>
      </c>
      <c r="AA898" s="1" t="str">
        <f t="shared" si="122"/>
        <v/>
      </c>
      <c r="AB898" s="1" t="str">
        <f t="shared" si="123"/>
        <v/>
      </c>
      <c r="AC898" s="1" t="str">
        <f t="shared" si="124"/>
        <v/>
      </c>
    </row>
    <row r="899" spans="2:29" ht="57" customHeight="1" x14ac:dyDescent="0.2">
      <c r="B899" s="31"/>
      <c r="C899" s="7"/>
      <c r="D899" s="7"/>
      <c r="E899" s="32"/>
      <c r="F899" s="33"/>
      <c r="G899" s="31"/>
      <c r="H899" s="6" t="str">
        <f>IF(E899="","",VLOOKUP(E899,各種マスタ!A:C,2,0))</f>
        <v/>
      </c>
      <c r="I899" s="34" t="str">
        <f>IF(E899="","",VLOOKUP(W899,図書名リスト!A:W,5,0))</f>
        <v/>
      </c>
      <c r="J899" s="34" t="str">
        <f>IF(E899="","",VLOOKUP(W899,図書名リスト!A:W,9,0))</f>
        <v/>
      </c>
      <c r="K899" s="34" t="str">
        <f>IF(E899="","",VLOOKUP(W899,図書名リスト!A:W,23,0))</f>
        <v/>
      </c>
      <c r="L899" s="5" t="str">
        <f>IF(E899="","",VLOOKUP(W899,図書名リスト!A:W,11,0))</f>
        <v/>
      </c>
      <c r="M899" s="35" t="str">
        <f>IF(E899="","",VLOOKUP(W899,図書名リスト!A:W,14,0))</f>
        <v/>
      </c>
      <c r="N899" s="36" t="str">
        <f>IF(E899="","",VLOOKUP(W899,図書名リスト!A:W,17,0))</f>
        <v/>
      </c>
      <c r="O899" s="5" t="str">
        <f>IF(E899="","",VLOOKUP(W899,図書名リスト!A:W,21,0))</f>
        <v/>
      </c>
      <c r="P899" s="5" t="str">
        <f>IF(E899="","",VLOOKUP(W899,図書名リスト!A:W,19,0))</f>
        <v/>
      </c>
      <c r="Q899" s="5" t="str">
        <f>IF(E899="","",VLOOKUP(W899,図書名リスト!A:W,20,0))</f>
        <v/>
      </c>
      <c r="R899" s="5" t="str">
        <f>IF(E899="","",VLOOKUP(W899,図書名リスト!A:W,22,0))</f>
        <v/>
      </c>
      <c r="S899" s="27" t="str">
        <f t="shared" si="125"/>
        <v xml:space="preserve"> </v>
      </c>
      <c r="T899" s="27" t="str">
        <f t="shared" si="126"/>
        <v>　</v>
      </c>
      <c r="U899" s="27" t="str">
        <f t="shared" si="127"/>
        <v xml:space="preserve"> </v>
      </c>
      <c r="V899" s="27">
        <f t="shared" si="128"/>
        <v>0</v>
      </c>
      <c r="W899" s="27" t="str">
        <f t="shared" si="129"/>
        <v/>
      </c>
      <c r="Z899" s="1" t="str">
        <f t="shared" si="121"/>
        <v/>
      </c>
      <c r="AA899" s="1" t="str">
        <f t="shared" si="122"/>
        <v/>
      </c>
      <c r="AB899" s="1" t="str">
        <f t="shared" si="123"/>
        <v/>
      </c>
      <c r="AC899" s="1" t="str">
        <f t="shared" si="124"/>
        <v/>
      </c>
    </row>
    <row r="900" spans="2:29" ht="57" customHeight="1" x14ac:dyDescent="0.2">
      <c r="B900" s="31"/>
      <c r="C900" s="7"/>
      <c r="D900" s="7"/>
      <c r="E900" s="32"/>
      <c r="F900" s="33"/>
      <c r="G900" s="31"/>
      <c r="H900" s="6" t="str">
        <f>IF(E900="","",VLOOKUP(E900,各種マスタ!A:C,2,0))</f>
        <v/>
      </c>
      <c r="I900" s="34" t="str">
        <f>IF(E900="","",VLOOKUP(W900,図書名リスト!A:W,5,0))</f>
        <v/>
      </c>
      <c r="J900" s="34" t="str">
        <f>IF(E900="","",VLOOKUP(W900,図書名リスト!A:W,9,0))</f>
        <v/>
      </c>
      <c r="K900" s="34" t="str">
        <f>IF(E900="","",VLOOKUP(W900,図書名リスト!A:W,23,0))</f>
        <v/>
      </c>
      <c r="L900" s="5" t="str">
        <f>IF(E900="","",VLOOKUP(W900,図書名リスト!A:W,11,0))</f>
        <v/>
      </c>
      <c r="M900" s="35" t="str">
        <f>IF(E900="","",VLOOKUP(W900,図書名リスト!A:W,14,0))</f>
        <v/>
      </c>
      <c r="N900" s="36" t="str">
        <f>IF(E900="","",VLOOKUP(W900,図書名リスト!A:W,17,0))</f>
        <v/>
      </c>
      <c r="O900" s="5" t="str">
        <f>IF(E900="","",VLOOKUP(W900,図書名リスト!A:W,21,0))</f>
        <v/>
      </c>
      <c r="P900" s="5" t="str">
        <f>IF(E900="","",VLOOKUP(W900,図書名リスト!A:W,19,0))</f>
        <v/>
      </c>
      <c r="Q900" s="5" t="str">
        <f>IF(E900="","",VLOOKUP(W900,図書名リスト!A:W,20,0))</f>
        <v/>
      </c>
      <c r="R900" s="5" t="str">
        <f>IF(E900="","",VLOOKUP(W900,図書名リスト!A:W,22,0))</f>
        <v/>
      </c>
      <c r="S900" s="27" t="str">
        <f t="shared" si="125"/>
        <v xml:space="preserve"> </v>
      </c>
      <c r="T900" s="27" t="str">
        <f t="shared" si="126"/>
        <v>　</v>
      </c>
      <c r="U900" s="27" t="str">
        <f t="shared" si="127"/>
        <v xml:space="preserve"> </v>
      </c>
      <c r="V900" s="27">
        <f t="shared" si="128"/>
        <v>0</v>
      </c>
      <c r="W900" s="27" t="str">
        <f t="shared" si="129"/>
        <v/>
      </c>
      <c r="Z900" s="1" t="str">
        <f t="shared" si="121"/>
        <v/>
      </c>
      <c r="AA900" s="1" t="str">
        <f t="shared" si="122"/>
        <v/>
      </c>
      <c r="AB900" s="1" t="str">
        <f t="shared" si="123"/>
        <v/>
      </c>
      <c r="AC900" s="1" t="str">
        <f t="shared" si="124"/>
        <v/>
      </c>
    </row>
    <row r="901" spans="2:29" ht="57" customHeight="1" x14ac:dyDescent="0.2">
      <c r="B901" s="31"/>
      <c r="C901" s="7"/>
      <c r="D901" s="7"/>
      <c r="E901" s="32"/>
      <c r="F901" s="33"/>
      <c r="G901" s="31"/>
      <c r="H901" s="6" t="str">
        <f>IF(E901="","",VLOOKUP(E901,各種マスタ!A:C,2,0))</f>
        <v/>
      </c>
      <c r="I901" s="34" t="str">
        <f>IF(E901="","",VLOOKUP(W901,図書名リスト!A:W,5,0))</f>
        <v/>
      </c>
      <c r="J901" s="34" t="str">
        <f>IF(E901="","",VLOOKUP(W901,図書名リスト!A:W,9,0))</f>
        <v/>
      </c>
      <c r="K901" s="34" t="str">
        <f>IF(E901="","",VLOOKUP(W901,図書名リスト!A:W,23,0))</f>
        <v/>
      </c>
      <c r="L901" s="5" t="str">
        <f>IF(E901="","",VLOOKUP(W901,図書名リスト!A:W,11,0))</f>
        <v/>
      </c>
      <c r="M901" s="35" t="str">
        <f>IF(E901="","",VLOOKUP(W901,図書名リスト!A:W,14,0))</f>
        <v/>
      </c>
      <c r="N901" s="36" t="str">
        <f>IF(E901="","",VLOOKUP(W901,図書名リスト!A:W,17,0))</f>
        <v/>
      </c>
      <c r="O901" s="5" t="str">
        <f>IF(E901="","",VLOOKUP(W901,図書名リスト!A:W,21,0))</f>
        <v/>
      </c>
      <c r="P901" s="5" t="str">
        <f>IF(E901="","",VLOOKUP(W901,図書名リスト!A:W,19,0))</f>
        <v/>
      </c>
      <c r="Q901" s="5" t="str">
        <f>IF(E901="","",VLOOKUP(W901,図書名リスト!A:W,20,0))</f>
        <v/>
      </c>
      <c r="R901" s="5" t="str">
        <f>IF(E901="","",VLOOKUP(W901,図書名リスト!A:W,22,0))</f>
        <v/>
      </c>
      <c r="S901" s="27" t="str">
        <f t="shared" si="125"/>
        <v xml:space="preserve"> </v>
      </c>
      <c r="T901" s="27" t="str">
        <f t="shared" si="126"/>
        <v>　</v>
      </c>
      <c r="U901" s="27" t="str">
        <f t="shared" si="127"/>
        <v xml:space="preserve"> </v>
      </c>
      <c r="V901" s="27">
        <f t="shared" si="128"/>
        <v>0</v>
      </c>
      <c r="W901" s="27" t="str">
        <f t="shared" si="129"/>
        <v/>
      </c>
      <c r="Z901" s="1" t="str">
        <f t="shared" si="121"/>
        <v/>
      </c>
      <c r="AA901" s="1" t="str">
        <f t="shared" si="122"/>
        <v/>
      </c>
      <c r="AB901" s="1" t="str">
        <f t="shared" si="123"/>
        <v/>
      </c>
      <c r="AC901" s="1" t="str">
        <f t="shared" si="124"/>
        <v/>
      </c>
    </row>
    <row r="902" spans="2:29" ht="57" customHeight="1" x14ac:dyDescent="0.2">
      <c r="B902" s="31"/>
      <c r="C902" s="7"/>
      <c r="D902" s="7"/>
      <c r="E902" s="32"/>
      <c r="F902" s="33"/>
      <c r="G902" s="31"/>
      <c r="H902" s="6" t="str">
        <f>IF(E902="","",VLOOKUP(E902,各種マスタ!A:C,2,0))</f>
        <v/>
      </c>
      <c r="I902" s="34" t="str">
        <f>IF(E902="","",VLOOKUP(W902,図書名リスト!A:W,5,0))</f>
        <v/>
      </c>
      <c r="J902" s="34" t="str">
        <f>IF(E902="","",VLOOKUP(W902,図書名リスト!A:W,9,0))</f>
        <v/>
      </c>
      <c r="K902" s="34" t="str">
        <f>IF(E902="","",VLOOKUP(W902,図書名リスト!A:W,23,0))</f>
        <v/>
      </c>
      <c r="L902" s="5" t="str">
        <f>IF(E902="","",VLOOKUP(W902,図書名リスト!A:W,11,0))</f>
        <v/>
      </c>
      <c r="M902" s="35" t="str">
        <f>IF(E902="","",VLOOKUP(W902,図書名リスト!A:W,14,0))</f>
        <v/>
      </c>
      <c r="N902" s="36" t="str">
        <f>IF(E902="","",VLOOKUP(W902,図書名リスト!A:W,17,0))</f>
        <v/>
      </c>
      <c r="O902" s="5" t="str">
        <f>IF(E902="","",VLOOKUP(W902,図書名リスト!A:W,21,0))</f>
        <v/>
      </c>
      <c r="P902" s="5" t="str">
        <f>IF(E902="","",VLOOKUP(W902,図書名リスト!A:W,19,0))</f>
        <v/>
      </c>
      <c r="Q902" s="5" t="str">
        <f>IF(E902="","",VLOOKUP(W902,図書名リスト!A:W,20,0))</f>
        <v/>
      </c>
      <c r="R902" s="5" t="str">
        <f>IF(E902="","",VLOOKUP(W902,図書名リスト!A:W,22,0))</f>
        <v/>
      </c>
      <c r="S902" s="27" t="str">
        <f t="shared" si="125"/>
        <v xml:space="preserve"> </v>
      </c>
      <c r="T902" s="27" t="str">
        <f t="shared" si="126"/>
        <v>　</v>
      </c>
      <c r="U902" s="27" t="str">
        <f t="shared" si="127"/>
        <v xml:space="preserve"> </v>
      </c>
      <c r="V902" s="27">
        <f t="shared" si="128"/>
        <v>0</v>
      </c>
      <c r="W902" s="27" t="str">
        <f t="shared" si="129"/>
        <v/>
      </c>
      <c r="Z902" s="1" t="str">
        <f t="shared" si="121"/>
        <v/>
      </c>
      <c r="AA902" s="1" t="str">
        <f t="shared" si="122"/>
        <v/>
      </c>
      <c r="AB902" s="1" t="str">
        <f t="shared" si="123"/>
        <v/>
      </c>
      <c r="AC902" s="1" t="str">
        <f t="shared" si="124"/>
        <v/>
      </c>
    </row>
    <row r="903" spans="2:29" ht="57" customHeight="1" x14ac:dyDescent="0.2">
      <c r="B903" s="31"/>
      <c r="C903" s="7"/>
      <c r="D903" s="7"/>
      <c r="E903" s="32"/>
      <c r="F903" s="33"/>
      <c r="G903" s="31"/>
      <c r="H903" s="6" t="str">
        <f>IF(E903="","",VLOOKUP(E903,各種マスタ!A:C,2,0))</f>
        <v/>
      </c>
      <c r="I903" s="34" t="str">
        <f>IF(E903="","",VLOOKUP(W903,図書名リスト!A:W,5,0))</f>
        <v/>
      </c>
      <c r="J903" s="34" t="str">
        <f>IF(E903="","",VLOOKUP(W903,図書名リスト!A:W,9,0))</f>
        <v/>
      </c>
      <c r="K903" s="34" t="str">
        <f>IF(E903="","",VLOOKUP(W903,図書名リスト!A:W,23,0))</f>
        <v/>
      </c>
      <c r="L903" s="5" t="str">
        <f>IF(E903="","",VLOOKUP(W903,図書名リスト!A:W,11,0))</f>
        <v/>
      </c>
      <c r="M903" s="35" t="str">
        <f>IF(E903="","",VLOOKUP(W903,図書名リスト!A:W,14,0))</f>
        <v/>
      </c>
      <c r="N903" s="36" t="str">
        <f>IF(E903="","",VLOOKUP(W903,図書名リスト!A:W,17,0))</f>
        <v/>
      </c>
      <c r="O903" s="5" t="str">
        <f>IF(E903="","",VLOOKUP(W903,図書名リスト!A:W,21,0))</f>
        <v/>
      </c>
      <c r="P903" s="5" t="str">
        <f>IF(E903="","",VLOOKUP(W903,図書名リスト!A:W,19,0))</f>
        <v/>
      </c>
      <c r="Q903" s="5" t="str">
        <f>IF(E903="","",VLOOKUP(W903,図書名リスト!A:W,20,0))</f>
        <v/>
      </c>
      <c r="R903" s="5" t="str">
        <f>IF(E903="","",VLOOKUP(W903,図書名リスト!A:W,22,0))</f>
        <v/>
      </c>
      <c r="S903" s="27" t="str">
        <f t="shared" si="125"/>
        <v xml:space="preserve"> </v>
      </c>
      <c r="T903" s="27" t="str">
        <f t="shared" si="126"/>
        <v>　</v>
      </c>
      <c r="U903" s="27" t="str">
        <f t="shared" si="127"/>
        <v xml:space="preserve"> </v>
      </c>
      <c r="V903" s="27">
        <f t="shared" si="128"/>
        <v>0</v>
      </c>
      <c r="W903" s="27" t="str">
        <f t="shared" si="129"/>
        <v/>
      </c>
      <c r="Z903" s="1" t="str">
        <f t="shared" si="121"/>
        <v/>
      </c>
      <c r="AA903" s="1" t="str">
        <f t="shared" si="122"/>
        <v/>
      </c>
      <c r="AB903" s="1" t="str">
        <f t="shared" si="123"/>
        <v/>
      </c>
      <c r="AC903" s="1" t="str">
        <f t="shared" si="124"/>
        <v/>
      </c>
    </row>
    <row r="904" spans="2:29" ht="57" customHeight="1" x14ac:dyDescent="0.2">
      <c r="B904" s="31"/>
      <c r="C904" s="7"/>
      <c r="D904" s="7"/>
      <c r="E904" s="32"/>
      <c r="F904" s="33"/>
      <c r="G904" s="31"/>
      <c r="H904" s="6" t="str">
        <f>IF(E904="","",VLOOKUP(E904,各種マスタ!A:C,2,0))</f>
        <v/>
      </c>
      <c r="I904" s="34" t="str">
        <f>IF(E904="","",VLOOKUP(W904,図書名リスト!A:W,5,0))</f>
        <v/>
      </c>
      <c r="J904" s="34" t="str">
        <f>IF(E904="","",VLOOKUP(W904,図書名リスト!A:W,9,0))</f>
        <v/>
      </c>
      <c r="K904" s="34" t="str">
        <f>IF(E904="","",VLOOKUP(W904,図書名リスト!A:W,23,0))</f>
        <v/>
      </c>
      <c r="L904" s="5" t="str">
        <f>IF(E904="","",VLOOKUP(W904,図書名リスト!A:W,11,0))</f>
        <v/>
      </c>
      <c r="M904" s="35" t="str">
        <f>IF(E904="","",VLOOKUP(W904,図書名リスト!A:W,14,0))</f>
        <v/>
      </c>
      <c r="N904" s="36" t="str">
        <f>IF(E904="","",VLOOKUP(W904,図書名リスト!A:W,17,0))</f>
        <v/>
      </c>
      <c r="O904" s="5" t="str">
        <f>IF(E904="","",VLOOKUP(W904,図書名リスト!A:W,21,0))</f>
        <v/>
      </c>
      <c r="P904" s="5" t="str">
        <f>IF(E904="","",VLOOKUP(W904,図書名リスト!A:W,19,0))</f>
        <v/>
      </c>
      <c r="Q904" s="5" t="str">
        <f>IF(E904="","",VLOOKUP(W904,図書名リスト!A:W,20,0))</f>
        <v/>
      </c>
      <c r="R904" s="5" t="str">
        <f>IF(E904="","",VLOOKUP(W904,図書名リスト!A:W,22,0))</f>
        <v/>
      </c>
      <c r="S904" s="27" t="str">
        <f t="shared" si="125"/>
        <v xml:space="preserve"> </v>
      </c>
      <c r="T904" s="27" t="str">
        <f t="shared" si="126"/>
        <v>　</v>
      </c>
      <c r="U904" s="27" t="str">
        <f t="shared" si="127"/>
        <v xml:space="preserve"> </v>
      </c>
      <c r="V904" s="27">
        <f t="shared" si="128"/>
        <v>0</v>
      </c>
      <c r="W904" s="27" t="str">
        <f t="shared" si="129"/>
        <v/>
      </c>
      <c r="Z904" s="1" t="str">
        <f t="shared" si="121"/>
        <v/>
      </c>
      <c r="AA904" s="1" t="str">
        <f t="shared" si="122"/>
        <v/>
      </c>
      <c r="AB904" s="1" t="str">
        <f t="shared" si="123"/>
        <v/>
      </c>
      <c r="AC904" s="1" t="str">
        <f t="shared" si="124"/>
        <v/>
      </c>
    </row>
    <row r="905" spans="2:29" ht="57" customHeight="1" x14ac:dyDescent="0.2">
      <c r="B905" s="31"/>
      <c r="C905" s="7"/>
      <c r="D905" s="7"/>
      <c r="E905" s="32"/>
      <c r="F905" s="33"/>
      <c r="G905" s="31"/>
      <c r="H905" s="6" t="str">
        <f>IF(E905="","",VLOOKUP(E905,各種マスタ!A:C,2,0))</f>
        <v/>
      </c>
      <c r="I905" s="34" t="str">
        <f>IF(E905="","",VLOOKUP(W905,図書名リスト!A:W,5,0))</f>
        <v/>
      </c>
      <c r="J905" s="34" t="str">
        <f>IF(E905="","",VLOOKUP(W905,図書名リスト!A:W,9,0))</f>
        <v/>
      </c>
      <c r="K905" s="34" t="str">
        <f>IF(E905="","",VLOOKUP(W905,図書名リスト!A:W,23,0))</f>
        <v/>
      </c>
      <c r="L905" s="5" t="str">
        <f>IF(E905="","",VLOOKUP(W905,図書名リスト!A:W,11,0))</f>
        <v/>
      </c>
      <c r="M905" s="35" t="str">
        <f>IF(E905="","",VLOOKUP(W905,図書名リスト!A:W,14,0))</f>
        <v/>
      </c>
      <c r="N905" s="36" t="str">
        <f>IF(E905="","",VLOOKUP(W905,図書名リスト!A:W,17,0))</f>
        <v/>
      </c>
      <c r="O905" s="5" t="str">
        <f>IF(E905="","",VLOOKUP(W905,図書名リスト!A:W,21,0))</f>
        <v/>
      </c>
      <c r="P905" s="5" t="str">
        <f>IF(E905="","",VLOOKUP(W905,図書名リスト!A:W,19,0))</f>
        <v/>
      </c>
      <c r="Q905" s="5" t="str">
        <f>IF(E905="","",VLOOKUP(W905,図書名リスト!A:W,20,0))</f>
        <v/>
      </c>
      <c r="R905" s="5" t="str">
        <f>IF(E905="","",VLOOKUP(W905,図書名リスト!A:W,22,0))</f>
        <v/>
      </c>
      <c r="S905" s="27" t="str">
        <f t="shared" si="125"/>
        <v xml:space="preserve"> </v>
      </c>
      <c r="T905" s="27" t="str">
        <f t="shared" si="126"/>
        <v>　</v>
      </c>
      <c r="U905" s="27" t="str">
        <f t="shared" si="127"/>
        <v xml:space="preserve"> </v>
      </c>
      <c r="V905" s="27">
        <f t="shared" si="128"/>
        <v>0</v>
      </c>
      <c r="W905" s="27" t="str">
        <f t="shared" si="129"/>
        <v/>
      </c>
      <c r="Z905" s="1" t="str">
        <f t="shared" si="121"/>
        <v/>
      </c>
      <c r="AA905" s="1" t="str">
        <f t="shared" si="122"/>
        <v/>
      </c>
      <c r="AB905" s="1" t="str">
        <f t="shared" si="123"/>
        <v/>
      </c>
      <c r="AC905" s="1" t="str">
        <f t="shared" si="124"/>
        <v/>
      </c>
    </row>
    <row r="906" spans="2:29" ht="57" customHeight="1" x14ac:dyDescent="0.2">
      <c r="B906" s="31"/>
      <c r="C906" s="7"/>
      <c r="D906" s="7"/>
      <c r="E906" s="32"/>
      <c r="F906" s="33"/>
      <c r="G906" s="31"/>
      <c r="H906" s="6" t="str">
        <f>IF(E906="","",VLOOKUP(E906,各種マスタ!A:C,2,0))</f>
        <v/>
      </c>
      <c r="I906" s="34" t="str">
        <f>IF(E906="","",VLOOKUP(W906,図書名リスト!A:W,5,0))</f>
        <v/>
      </c>
      <c r="J906" s="34" t="str">
        <f>IF(E906="","",VLOOKUP(W906,図書名リスト!A:W,9,0))</f>
        <v/>
      </c>
      <c r="K906" s="34" t="str">
        <f>IF(E906="","",VLOOKUP(W906,図書名リスト!A:W,23,0))</f>
        <v/>
      </c>
      <c r="L906" s="5" t="str">
        <f>IF(E906="","",VLOOKUP(W906,図書名リスト!A:W,11,0))</f>
        <v/>
      </c>
      <c r="M906" s="35" t="str">
        <f>IF(E906="","",VLOOKUP(W906,図書名リスト!A:W,14,0))</f>
        <v/>
      </c>
      <c r="N906" s="36" t="str">
        <f>IF(E906="","",VLOOKUP(W906,図書名リスト!A:W,17,0))</f>
        <v/>
      </c>
      <c r="O906" s="5" t="str">
        <f>IF(E906="","",VLOOKUP(W906,図書名リスト!A:W,21,0))</f>
        <v/>
      </c>
      <c r="P906" s="5" t="str">
        <f>IF(E906="","",VLOOKUP(W906,図書名リスト!A:W,19,0))</f>
        <v/>
      </c>
      <c r="Q906" s="5" t="str">
        <f>IF(E906="","",VLOOKUP(W906,図書名リスト!A:W,20,0))</f>
        <v/>
      </c>
      <c r="R906" s="5" t="str">
        <f>IF(E906="","",VLOOKUP(W906,図書名リスト!A:W,22,0))</f>
        <v/>
      </c>
      <c r="S906" s="27" t="str">
        <f t="shared" si="125"/>
        <v xml:space="preserve"> </v>
      </c>
      <c r="T906" s="27" t="str">
        <f t="shared" si="126"/>
        <v>　</v>
      </c>
      <c r="U906" s="27" t="str">
        <f t="shared" si="127"/>
        <v xml:space="preserve"> </v>
      </c>
      <c r="V906" s="27">
        <f t="shared" si="128"/>
        <v>0</v>
      </c>
      <c r="W906" s="27" t="str">
        <f t="shared" si="129"/>
        <v/>
      </c>
      <c r="Z906" s="1" t="str">
        <f t="shared" si="121"/>
        <v/>
      </c>
      <c r="AA906" s="1" t="str">
        <f t="shared" si="122"/>
        <v/>
      </c>
      <c r="AB906" s="1" t="str">
        <f t="shared" si="123"/>
        <v/>
      </c>
      <c r="AC906" s="1" t="str">
        <f t="shared" si="124"/>
        <v/>
      </c>
    </row>
    <row r="907" spans="2:29" ht="57" customHeight="1" x14ac:dyDescent="0.2">
      <c r="B907" s="31"/>
      <c r="C907" s="7"/>
      <c r="D907" s="7"/>
      <c r="E907" s="32"/>
      <c r="F907" s="33"/>
      <c r="G907" s="31"/>
      <c r="H907" s="6" t="str">
        <f>IF(E907="","",VLOOKUP(E907,各種マスタ!A:C,2,0))</f>
        <v/>
      </c>
      <c r="I907" s="34" t="str">
        <f>IF(E907="","",VLOOKUP(W907,図書名リスト!A:W,5,0))</f>
        <v/>
      </c>
      <c r="J907" s="34" t="str">
        <f>IF(E907="","",VLOOKUP(W907,図書名リスト!A:W,9,0))</f>
        <v/>
      </c>
      <c r="K907" s="34" t="str">
        <f>IF(E907="","",VLOOKUP(W907,図書名リスト!A:W,23,0))</f>
        <v/>
      </c>
      <c r="L907" s="5" t="str">
        <f>IF(E907="","",VLOOKUP(W907,図書名リスト!A:W,11,0))</f>
        <v/>
      </c>
      <c r="M907" s="35" t="str">
        <f>IF(E907="","",VLOOKUP(W907,図書名リスト!A:W,14,0))</f>
        <v/>
      </c>
      <c r="N907" s="36" t="str">
        <f>IF(E907="","",VLOOKUP(W907,図書名リスト!A:W,17,0))</f>
        <v/>
      </c>
      <c r="O907" s="5" t="str">
        <f>IF(E907="","",VLOOKUP(W907,図書名リスト!A:W,21,0))</f>
        <v/>
      </c>
      <c r="P907" s="5" t="str">
        <f>IF(E907="","",VLOOKUP(W907,図書名リスト!A:W,19,0))</f>
        <v/>
      </c>
      <c r="Q907" s="5" t="str">
        <f>IF(E907="","",VLOOKUP(W907,図書名リスト!A:W,20,0))</f>
        <v/>
      </c>
      <c r="R907" s="5" t="str">
        <f>IF(E907="","",VLOOKUP(W907,図書名リスト!A:W,22,0))</f>
        <v/>
      </c>
      <c r="S907" s="27" t="str">
        <f t="shared" si="125"/>
        <v xml:space="preserve"> </v>
      </c>
      <c r="T907" s="27" t="str">
        <f t="shared" si="126"/>
        <v>　</v>
      </c>
      <c r="U907" s="27" t="str">
        <f t="shared" si="127"/>
        <v xml:space="preserve"> </v>
      </c>
      <c r="V907" s="27">
        <f t="shared" si="128"/>
        <v>0</v>
      </c>
      <c r="W907" s="27" t="str">
        <f t="shared" si="129"/>
        <v/>
      </c>
      <c r="Z907" s="1" t="str">
        <f t="shared" si="121"/>
        <v/>
      </c>
      <c r="AA907" s="1" t="str">
        <f t="shared" si="122"/>
        <v/>
      </c>
      <c r="AB907" s="1" t="str">
        <f t="shared" si="123"/>
        <v/>
      </c>
      <c r="AC907" s="1" t="str">
        <f t="shared" si="124"/>
        <v/>
      </c>
    </row>
    <row r="908" spans="2:29" ht="57" customHeight="1" x14ac:dyDescent="0.2">
      <c r="B908" s="31"/>
      <c r="C908" s="7"/>
      <c r="D908" s="7"/>
      <c r="E908" s="32"/>
      <c r="F908" s="33"/>
      <c r="G908" s="31"/>
      <c r="H908" s="6" t="str">
        <f>IF(E908="","",VLOOKUP(E908,各種マスタ!A:C,2,0))</f>
        <v/>
      </c>
      <c r="I908" s="34" t="str">
        <f>IF(E908="","",VLOOKUP(W908,図書名リスト!A:W,5,0))</f>
        <v/>
      </c>
      <c r="J908" s="34" t="str">
        <f>IF(E908="","",VLOOKUP(W908,図書名リスト!A:W,9,0))</f>
        <v/>
      </c>
      <c r="K908" s="34" t="str">
        <f>IF(E908="","",VLOOKUP(W908,図書名リスト!A:W,23,0))</f>
        <v/>
      </c>
      <c r="L908" s="5" t="str">
        <f>IF(E908="","",VLOOKUP(W908,図書名リスト!A:W,11,0))</f>
        <v/>
      </c>
      <c r="M908" s="35" t="str">
        <f>IF(E908="","",VLOOKUP(W908,図書名リスト!A:W,14,0))</f>
        <v/>
      </c>
      <c r="N908" s="36" t="str">
        <f>IF(E908="","",VLOOKUP(W908,図書名リスト!A:W,17,0))</f>
        <v/>
      </c>
      <c r="O908" s="5" t="str">
        <f>IF(E908="","",VLOOKUP(W908,図書名リスト!A:W,21,0))</f>
        <v/>
      </c>
      <c r="P908" s="5" t="str">
        <f>IF(E908="","",VLOOKUP(W908,図書名リスト!A:W,19,0))</f>
        <v/>
      </c>
      <c r="Q908" s="5" t="str">
        <f>IF(E908="","",VLOOKUP(W908,図書名リスト!A:W,20,0))</f>
        <v/>
      </c>
      <c r="R908" s="5" t="str">
        <f>IF(E908="","",VLOOKUP(W908,図書名リスト!A:W,22,0))</f>
        <v/>
      </c>
      <c r="S908" s="27" t="str">
        <f t="shared" si="125"/>
        <v xml:space="preserve"> </v>
      </c>
      <c r="T908" s="27" t="str">
        <f t="shared" si="126"/>
        <v>　</v>
      </c>
      <c r="U908" s="27" t="str">
        <f t="shared" si="127"/>
        <v xml:space="preserve"> </v>
      </c>
      <c r="V908" s="27">
        <f t="shared" si="128"/>
        <v>0</v>
      </c>
      <c r="W908" s="27" t="str">
        <f t="shared" si="129"/>
        <v/>
      </c>
      <c r="Z908" s="1" t="str">
        <f t="shared" si="121"/>
        <v/>
      </c>
      <c r="AA908" s="1" t="str">
        <f t="shared" si="122"/>
        <v/>
      </c>
      <c r="AB908" s="1" t="str">
        <f t="shared" si="123"/>
        <v/>
      </c>
      <c r="AC908" s="1" t="str">
        <f t="shared" si="124"/>
        <v/>
      </c>
    </row>
    <row r="909" spans="2:29" ht="57" customHeight="1" x14ac:dyDescent="0.2">
      <c r="B909" s="31"/>
      <c r="C909" s="7"/>
      <c r="D909" s="7"/>
      <c r="E909" s="32"/>
      <c r="F909" s="33"/>
      <c r="G909" s="31"/>
      <c r="H909" s="6" t="str">
        <f>IF(E909="","",VLOOKUP(E909,各種マスタ!A:C,2,0))</f>
        <v/>
      </c>
      <c r="I909" s="34" t="str">
        <f>IF(E909="","",VLOOKUP(W909,図書名リスト!A:W,5,0))</f>
        <v/>
      </c>
      <c r="J909" s="34" t="str">
        <f>IF(E909="","",VLOOKUP(W909,図書名リスト!A:W,9,0))</f>
        <v/>
      </c>
      <c r="K909" s="34" t="str">
        <f>IF(E909="","",VLOOKUP(W909,図書名リスト!A:W,23,0))</f>
        <v/>
      </c>
      <c r="L909" s="5" t="str">
        <f>IF(E909="","",VLOOKUP(W909,図書名リスト!A:W,11,0))</f>
        <v/>
      </c>
      <c r="M909" s="35" t="str">
        <f>IF(E909="","",VLOOKUP(W909,図書名リスト!A:W,14,0))</f>
        <v/>
      </c>
      <c r="N909" s="36" t="str">
        <f>IF(E909="","",VLOOKUP(W909,図書名リスト!A:W,17,0))</f>
        <v/>
      </c>
      <c r="O909" s="5" t="str">
        <f>IF(E909="","",VLOOKUP(W909,図書名リスト!A:W,21,0))</f>
        <v/>
      </c>
      <c r="P909" s="5" t="str">
        <f>IF(E909="","",VLOOKUP(W909,図書名リスト!A:W,19,0))</f>
        <v/>
      </c>
      <c r="Q909" s="5" t="str">
        <f>IF(E909="","",VLOOKUP(W909,図書名リスト!A:W,20,0))</f>
        <v/>
      </c>
      <c r="R909" s="5" t="str">
        <f>IF(E909="","",VLOOKUP(W909,図書名リスト!A:W,22,0))</f>
        <v/>
      </c>
      <c r="S909" s="27" t="str">
        <f t="shared" si="125"/>
        <v xml:space="preserve"> </v>
      </c>
      <c r="T909" s="27" t="str">
        <f t="shared" si="126"/>
        <v>　</v>
      </c>
      <c r="U909" s="27" t="str">
        <f t="shared" si="127"/>
        <v xml:space="preserve"> </v>
      </c>
      <c r="V909" s="27">
        <f t="shared" si="128"/>
        <v>0</v>
      </c>
      <c r="W909" s="27" t="str">
        <f t="shared" si="129"/>
        <v/>
      </c>
      <c r="Z909" s="1" t="str">
        <f t="shared" ref="Z909:Z972" si="130">IF($E909="","",VLOOKUP($W909,図書リスト,47,0))</f>
        <v/>
      </c>
      <c r="AA909" s="1" t="str">
        <f t="shared" ref="AA909:AA972" si="131">IF($E909="","",VLOOKUP($W909,図書リスト,48,0))</f>
        <v/>
      </c>
      <c r="AB909" s="1" t="str">
        <f t="shared" ref="AB909:AB972" si="132">IF($E909="","",VLOOKUP($W909,図書リスト,49,0))</f>
        <v/>
      </c>
      <c r="AC909" s="1" t="str">
        <f t="shared" ref="AC909:AC972" si="133">IF($E909="","",VLOOKUP($W909,図書リスト,50,0))</f>
        <v/>
      </c>
    </row>
    <row r="910" spans="2:29" ht="57" customHeight="1" x14ac:dyDescent="0.2">
      <c r="B910" s="31"/>
      <c r="C910" s="7"/>
      <c r="D910" s="7"/>
      <c r="E910" s="32"/>
      <c r="F910" s="33"/>
      <c r="G910" s="31"/>
      <c r="H910" s="6" t="str">
        <f>IF(E910="","",VLOOKUP(E910,各種マスタ!A:C,2,0))</f>
        <v/>
      </c>
      <c r="I910" s="34" t="str">
        <f>IF(E910="","",VLOOKUP(W910,図書名リスト!A:W,5,0))</f>
        <v/>
      </c>
      <c r="J910" s="34" t="str">
        <f>IF(E910="","",VLOOKUP(W910,図書名リスト!A:W,9,0))</f>
        <v/>
      </c>
      <c r="K910" s="34" t="str">
        <f>IF(E910="","",VLOOKUP(W910,図書名リスト!A:W,23,0))</f>
        <v/>
      </c>
      <c r="L910" s="5" t="str">
        <f>IF(E910="","",VLOOKUP(W910,図書名リスト!A:W,11,0))</f>
        <v/>
      </c>
      <c r="M910" s="35" t="str">
        <f>IF(E910="","",VLOOKUP(W910,図書名リスト!A:W,14,0))</f>
        <v/>
      </c>
      <c r="N910" s="36" t="str">
        <f>IF(E910="","",VLOOKUP(W910,図書名リスト!A:W,17,0))</f>
        <v/>
      </c>
      <c r="O910" s="5" t="str">
        <f>IF(E910="","",VLOOKUP(W910,図書名リスト!A:W,21,0))</f>
        <v/>
      </c>
      <c r="P910" s="5" t="str">
        <f>IF(E910="","",VLOOKUP(W910,図書名リスト!A:W,19,0))</f>
        <v/>
      </c>
      <c r="Q910" s="5" t="str">
        <f>IF(E910="","",VLOOKUP(W910,図書名リスト!A:W,20,0))</f>
        <v/>
      </c>
      <c r="R910" s="5" t="str">
        <f>IF(E910="","",VLOOKUP(W910,図書名リスト!A:W,22,0))</f>
        <v/>
      </c>
      <c r="S910" s="27" t="str">
        <f t="shared" si="125"/>
        <v xml:space="preserve"> </v>
      </c>
      <c r="T910" s="27" t="str">
        <f t="shared" si="126"/>
        <v>　</v>
      </c>
      <c r="U910" s="27" t="str">
        <f t="shared" si="127"/>
        <v xml:space="preserve"> </v>
      </c>
      <c r="V910" s="27">
        <f t="shared" si="128"/>
        <v>0</v>
      </c>
      <c r="W910" s="27" t="str">
        <f t="shared" si="129"/>
        <v/>
      </c>
      <c r="Z910" s="1" t="str">
        <f t="shared" si="130"/>
        <v/>
      </c>
      <c r="AA910" s="1" t="str">
        <f t="shared" si="131"/>
        <v/>
      </c>
      <c r="AB910" s="1" t="str">
        <f t="shared" si="132"/>
        <v/>
      </c>
      <c r="AC910" s="1" t="str">
        <f t="shared" si="133"/>
        <v/>
      </c>
    </row>
    <row r="911" spans="2:29" ht="57" customHeight="1" x14ac:dyDescent="0.2">
      <c r="B911" s="31"/>
      <c r="C911" s="7"/>
      <c r="D911" s="7"/>
      <c r="E911" s="32"/>
      <c r="F911" s="33"/>
      <c r="G911" s="31"/>
      <c r="H911" s="6" t="str">
        <f>IF(E911="","",VLOOKUP(E911,各種マスタ!A:C,2,0))</f>
        <v/>
      </c>
      <c r="I911" s="34" t="str">
        <f>IF(E911="","",VLOOKUP(W911,図書名リスト!A:W,5,0))</f>
        <v/>
      </c>
      <c r="J911" s="34" t="str">
        <f>IF(E911="","",VLOOKUP(W911,図書名リスト!A:W,9,0))</f>
        <v/>
      </c>
      <c r="K911" s="34" t="str">
        <f>IF(E911="","",VLOOKUP(W911,図書名リスト!A:W,23,0))</f>
        <v/>
      </c>
      <c r="L911" s="5" t="str">
        <f>IF(E911="","",VLOOKUP(W911,図書名リスト!A:W,11,0))</f>
        <v/>
      </c>
      <c r="M911" s="35" t="str">
        <f>IF(E911="","",VLOOKUP(W911,図書名リスト!A:W,14,0))</f>
        <v/>
      </c>
      <c r="N911" s="36" t="str">
        <f>IF(E911="","",VLOOKUP(W911,図書名リスト!A:W,17,0))</f>
        <v/>
      </c>
      <c r="O911" s="5" t="str">
        <f>IF(E911="","",VLOOKUP(W911,図書名リスト!A:W,21,0))</f>
        <v/>
      </c>
      <c r="P911" s="5" t="str">
        <f>IF(E911="","",VLOOKUP(W911,図書名リスト!A:W,19,0))</f>
        <v/>
      </c>
      <c r="Q911" s="5" t="str">
        <f>IF(E911="","",VLOOKUP(W911,図書名リスト!A:W,20,0))</f>
        <v/>
      </c>
      <c r="R911" s="5" t="str">
        <f>IF(E911="","",VLOOKUP(W911,図書名リスト!A:W,22,0))</f>
        <v/>
      </c>
      <c r="S911" s="27" t="str">
        <f t="shared" ref="S911:S974" si="134">IF($B911=0," ",$L$2)</f>
        <v xml:space="preserve"> </v>
      </c>
      <c r="T911" s="27" t="str">
        <f t="shared" ref="T911:T974" si="135">IF($B911=0,"　",$O$2)</f>
        <v>　</v>
      </c>
      <c r="U911" s="27" t="str">
        <f t="shared" ref="U911:U974" si="136">IF($B911=0," ",VLOOKUP(S911,都道府県マスタ,3,0))</f>
        <v xml:space="preserve"> </v>
      </c>
      <c r="V911" s="27">
        <f t="shared" ref="V911:V974" si="137">B911</f>
        <v>0</v>
      </c>
      <c r="W911" s="27" t="str">
        <f t="shared" ref="W911:W974" si="138">IF(E911&amp;F911="","",CONCATENATE(E911,F911))</f>
        <v/>
      </c>
      <c r="Z911" s="1" t="str">
        <f t="shared" si="130"/>
        <v/>
      </c>
      <c r="AA911" s="1" t="str">
        <f t="shared" si="131"/>
        <v/>
      </c>
      <c r="AB911" s="1" t="str">
        <f t="shared" si="132"/>
        <v/>
      </c>
      <c r="AC911" s="1" t="str">
        <f t="shared" si="133"/>
        <v/>
      </c>
    </row>
    <row r="912" spans="2:29" ht="57" customHeight="1" x14ac:dyDescent="0.2">
      <c r="B912" s="31"/>
      <c r="C912" s="7"/>
      <c r="D912" s="7"/>
      <c r="E912" s="32"/>
      <c r="F912" s="33"/>
      <c r="G912" s="31"/>
      <c r="H912" s="6" t="str">
        <f>IF(E912="","",VLOOKUP(E912,各種マスタ!A:C,2,0))</f>
        <v/>
      </c>
      <c r="I912" s="34" t="str">
        <f>IF(E912="","",VLOOKUP(W912,図書名リスト!A:W,5,0))</f>
        <v/>
      </c>
      <c r="J912" s="34" t="str">
        <f>IF(E912="","",VLOOKUP(W912,図書名リスト!A:W,9,0))</f>
        <v/>
      </c>
      <c r="K912" s="34" t="str">
        <f>IF(E912="","",VLOOKUP(W912,図書名リスト!A:W,23,0))</f>
        <v/>
      </c>
      <c r="L912" s="5" t="str">
        <f>IF(E912="","",VLOOKUP(W912,図書名リスト!A:W,11,0))</f>
        <v/>
      </c>
      <c r="M912" s="35" t="str">
        <f>IF(E912="","",VLOOKUP(W912,図書名リスト!A:W,14,0))</f>
        <v/>
      </c>
      <c r="N912" s="36" t="str">
        <f>IF(E912="","",VLOOKUP(W912,図書名リスト!A:W,17,0))</f>
        <v/>
      </c>
      <c r="O912" s="5" t="str">
        <f>IF(E912="","",VLOOKUP(W912,図書名リスト!A:W,21,0))</f>
        <v/>
      </c>
      <c r="P912" s="5" t="str">
        <f>IF(E912="","",VLOOKUP(W912,図書名リスト!A:W,19,0))</f>
        <v/>
      </c>
      <c r="Q912" s="5" t="str">
        <f>IF(E912="","",VLOOKUP(W912,図書名リスト!A:W,20,0))</f>
        <v/>
      </c>
      <c r="R912" s="5" t="str">
        <f>IF(E912="","",VLOOKUP(W912,図書名リスト!A:W,22,0))</f>
        <v/>
      </c>
      <c r="S912" s="27" t="str">
        <f t="shared" si="134"/>
        <v xml:space="preserve"> </v>
      </c>
      <c r="T912" s="27" t="str">
        <f t="shared" si="135"/>
        <v>　</v>
      </c>
      <c r="U912" s="27" t="str">
        <f t="shared" si="136"/>
        <v xml:space="preserve"> </v>
      </c>
      <c r="V912" s="27">
        <f t="shared" si="137"/>
        <v>0</v>
      </c>
      <c r="W912" s="27" t="str">
        <f t="shared" si="138"/>
        <v/>
      </c>
      <c r="Z912" s="1" t="str">
        <f t="shared" si="130"/>
        <v/>
      </c>
      <c r="AA912" s="1" t="str">
        <f t="shared" si="131"/>
        <v/>
      </c>
      <c r="AB912" s="1" t="str">
        <f t="shared" si="132"/>
        <v/>
      </c>
      <c r="AC912" s="1" t="str">
        <f t="shared" si="133"/>
        <v/>
      </c>
    </row>
    <row r="913" spans="2:29" ht="57" customHeight="1" x14ac:dyDescent="0.2">
      <c r="B913" s="31"/>
      <c r="C913" s="7"/>
      <c r="D913" s="7"/>
      <c r="E913" s="32"/>
      <c r="F913" s="33"/>
      <c r="G913" s="31"/>
      <c r="H913" s="6" t="str">
        <f>IF(E913="","",VLOOKUP(E913,各種マスタ!A:C,2,0))</f>
        <v/>
      </c>
      <c r="I913" s="34" t="str">
        <f>IF(E913="","",VLOOKUP(W913,図書名リスト!A:W,5,0))</f>
        <v/>
      </c>
      <c r="J913" s="34" t="str">
        <f>IF(E913="","",VLOOKUP(W913,図書名リスト!A:W,9,0))</f>
        <v/>
      </c>
      <c r="K913" s="34" t="str">
        <f>IF(E913="","",VLOOKUP(W913,図書名リスト!A:W,23,0))</f>
        <v/>
      </c>
      <c r="L913" s="5" t="str">
        <f>IF(E913="","",VLOOKUP(W913,図書名リスト!A:W,11,0))</f>
        <v/>
      </c>
      <c r="M913" s="35" t="str">
        <f>IF(E913="","",VLOOKUP(W913,図書名リスト!A:W,14,0))</f>
        <v/>
      </c>
      <c r="N913" s="36" t="str">
        <f>IF(E913="","",VLOOKUP(W913,図書名リスト!A:W,17,0))</f>
        <v/>
      </c>
      <c r="O913" s="5" t="str">
        <f>IF(E913="","",VLOOKUP(W913,図書名リスト!A:W,21,0))</f>
        <v/>
      </c>
      <c r="P913" s="5" t="str">
        <f>IF(E913="","",VLOOKUP(W913,図書名リスト!A:W,19,0))</f>
        <v/>
      </c>
      <c r="Q913" s="5" t="str">
        <f>IF(E913="","",VLOOKUP(W913,図書名リスト!A:W,20,0))</f>
        <v/>
      </c>
      <c r="R913" s="5" t="str">
        <f>IF(E913="","",VLOOKUP(W913,図書名リスト!A:W,22,0))</f>
        <v/>
      </c>
      <c r="S913" s="27" t="str">
        <f t="shared" si="134"/>
        <v xml:space="preserve"> </v>
      </c>
      <c r="T913" s="27" t="str">
        <f t="shared" si="135"/>
        <v>　</v>
      </c>
      <c r="U913" s="27" t="str">
        <f t="shared" si="136"/>
        <v xml:space="preserve"> </v>
      </c>
      <c r="V913" s="27">
        <f t="shared" si="137"/>
        <v>0</v>
      </c>
      <c r="W913" s="27" t="str">
        <f t="shared" si="138"/>
        <v/>
      </c>
      <c r="Z913" s="1" t="str">
        <f t="shared" si="130"/>
        <v/>
      </c>
      <c r="AA913" s="1" t="str">
        <f t="shared" si="131"/>
        <v/>
      </c>
      <c r="AB913" s="1" t="str">
        <f t="shared" si="132"/>
        <v/>
      </c>
      <c r="AC913" s="1" t="str">
        <f t="shared" si="133"/>
        <v/>
      </c>
    </row>
    <row r="914" spans="2:29" ht="57" customHeight="1" x14ac:dyDescent="0.2">
      <c r="B914" s="31"/>
      <c r="C914" s="7"/>
      <c r="D914" s="7"/>
      <c r="E914" s="32"/>
      <c r="F914" s="33"/>
      <c r="G914" s="31"/>
      <c r="H914" s="6" t="str">
        <f>IF(E914="","",VLOOKUP(E914,各種マスタ!A:C,2,0))</f>
        <v/>
      </c>
      <c r="I914" s="34" t="str">
        <f>IF(E914="","",VLOOKUP(W914,図書名リスト!A:W,5,0))</f>
        <v/>
      </c>
      <c r="J914" s="34" t="str">
        <f>IF(E914="","",VLOOKUP(W914,図書名リスト!A:W,9,0))</f>
        <v/>
      </c>
      <c r="K914" s="34" t="str">
        <f>IF(E914="","",VLOOKUP(W914,図書名リスト!A:W,23,0))</f>
        <v/>
      </c>
      <c r="L914" s="5" t="str">
        <f>IF(E914="","",VLOOKUP(W914,図書名リスト!A:W,11,0))</f>
        <v/>
      </c>
      <c r="M914" s="35" t="str">
        <f>IF(E914="","",VLOOKUP(W914,図書名リスト!A:W,14,0))</f>
        <v/>
      </c>
      <c r="N914" s="36" t="str">
        <f>IF(E914="","",VLOOKUP(W914,図書名リスト!A:W,17,0))</f>
        <v/>
      </c>
      <c r="O914" s="5" t="str">
        <f>IF(E914="","",VLOOKUP(W914,図書名リスト!A:W,21,0))</f>
        <v/>
      </c>
      <c r="P914" s="5" t="str">
        <f>IF(E914="","",VLOOKUP(W914,図書名リスト!A:W,19,0))</f>
        <v/>
      </c>
      <c r="Q914" s="5" t="str">
        <f>IF(E914="","",VLOOKUP(W914,図書名リスト!A:W,20,0))</f>
        <v/>
      </c>
      <c r="R914" s="5" t="str">
        <f>IF(E914="","",VLOOKUP(W914,図書名リスト!A:W,22,0))</f>
        <v/>
      </c>
      <c r="S914" s="27" t="str">
        <f t="shared" si="134"/>
        <v xml:space="preserve"> </v>
      </c>
      <c r="T914" s="27" t="str">
        <f t="shared" si="135"/>
        <v>　</v>
      </c>
      <c r="U914" s="27" t="str">
        <f t="shared" si="136"/>
        <v xml:space="preserve"> </v>
      </c>
      <c r="V914" s="27">
        <f t="shared" si="137"/>
        <v>0</v>
      </c>
      <c r="W914" s="27" t="str">
        <f t="shared" si="138"/>
        <v/>
      </c>
      <c r="Z914" s="1" t="str">
        <f t="shared" si="130"/>
        <v/>
      </c>
      <c r="AA914" s="1" t="str">
        <f t="shared" si="131"/>
        <v/>
      </c>
      <c r="AB914" s="1" t="str">
        <f t="shared" si="132"/>
        <v/>
      </c>
      <c r="AC914" s="1" t="str">
        <f t="shared" si="133"/>
        <v/>
      </c>
    </row>
    <row r="915" spans="2:29" ht="57" customHeight="1" x14ac:dyDescent="0.2">
      <c r="B915" s="31"/>
      <c r="C915" s="7"/>
      <c r="D915" s="7"/>
      <c r="E915" s="32"/>
      <c r="F915" s="33"/>
      <c r="G915" s="31"/>
      <c r="H915" s="6" t="str">
        <f>IF(E915="","",VLOOKUP(E915,各種マスタ!A:C,2,0))</f>
        <v/>
      </c>
      <c r="I915" s="34" t="str">
        <f>IF(E915="","",VLOOKUP(W915,図書名リスト!A:W,5,0))</f>
        <v/>
      </c>
      <c r="J915" s="34" t="str">
        <f>IF(E915="","",VLOOKUP(W915,図書名リスト!A:W,9,0))</f>
        <v/>
      </c>
      <c r="K915" s="34" t="str">
        <f>IF(E915="","",VLOOKUP(W915,図書名リスト!A:W,23,0))</f>
        <v/>
      </c>
      <c r="L915" s="5" t="str">
        <f>IF(E915="","",VLOOKUP(W915,図書名リスト!A:W,11,0))</f>
        <v/>
      </c>
      <c r="M915" s="35" t="str">
        <f>IF(E915="","",VLOOKUP(W915,図書名リスト!A:W,14,0))</f>
        <v/>
      </c>
      <c r="N915" s="36" t="str">
        <f>IF(E915="","",VLOOKUP(W915,図書名リスト!A:W,17,0))</f>
        <v/>
      </c>
      <c r="O915" s="5" t="str">
        <f>IF(E915="","",VLOOKUP(W915,図書名リスト!A:W,21,0))</f>
        <v/>
      </c>
      <c r="P915" s="5" t="str">
        <f>IF(E915="","",VLOOKUP(W915,図書名リスト!A:W,19,0))</f>
        <v/>
      </c>
      <c r="Q915" s="5" t="str">
        <f>IF(E915="","",VLOOKUP(W915,図書名リスト!A:W,20,0))</f>
        <v/>
      </c>
      <c r="R915" s="5" t="str">
        <f>IF(E915="","",VLOOKUP(W915,図書名リスト!A:W,22,0))</f>
        <v/>
      </c>
      <c r="S915" s="27" t="str">
        <f t="shared" si="134"/>
        <v xml:space="preserve"> </v>
      </c>
      <c r="T915" s="27" t="str">
        <f t="shared" si="135"/>
        <v>　</v>
      </c>
      <c r="U915" s="27" t="str">
        <f t="shared" si="136"/>
        <v xml:space="preserve"> </v>
      </c>
      <c r="V915" s="27">
        <f t="shared" si="137"/>
        <v>0</v>
      </c>
      <c r="W915" s="27" t="str">
        <f t="shared" si="138"/>
        <v/>
      </c>
      <c r="Z915" s="1" t="str">
        <f t="shared" si="130"/>
        <v/>
      </c>
      <c r="AA915" s="1" t="str">
        <f t="shared" si="131"/>
        <v/>
      </c>
      <c r="AB915" s="1" t="str">
        <f t="shared" si="132"/>
        <v/>
      </c>
      <c r="AC915" s="1" t="str">
        <f t="shared" si="133"/>
        <v/>
      </c>
    </row>
    <row r="916" spans="2:29" ht="57" customHeight="1" x14ac:dyDescent="0.2">
      <c r="B916" s="31"/>
      <c r="C916" s="7"/>
      <c r="D916" s="7"/>
      <c r="E916" s="32"/>
      <c r="F916" s="33"/>
      <c r="G916" s="31"/>
      <c r="H916" s="6" t="str">
        <f>IF(E916="","",VLOOKUP(E916,各種マスタ!A:C,2,0))</f>
        <v/>
      </c>
      <c r="I916" s="34" t="str">
        <f>IF(E916="","",VLOOKUP(W916,図書名リスト!A:W,5,0))</f>
        <v/>
      </c>
      <c r="J916" s="34" t="str">
        <f>IF(E916="","",VLOOKUP(W916,図書名リスト!A:W,9,0))</f>
        <v/>
      </c>
      <c r="K916" s="34" t="str">
        <f>IF(E916="","",VLOOKUP(W916,図書名リスト!A:W,23,0))</f>
        <v/>
      </c>
      <c r="L916" s="5" t="str">
        <f>IF(E916="","",VLOOKUP(W916,図書名リスト!A:W,11,0))</f>
        <v/>
      </c>
      <c r="M916" s="35" t="str">
        <f>IF(E916="","",VLOOKUP(W916,図書名リスト!A:W,14,0))</f>
        <v/>
      </c>
      <c r="N916" s="36" t="str">
        <f>IF(E916="","",VLOOKUP(W916,図書名リスト!A:W,17,0))</f>
        <v/>
      </c>
      <c r="O916" s="5" t="str">
        <f>IF(E916="","",VLOOKUP(W916,図書名リスト!A:W,21,0))</f>
        <v/>
      </c>
      <c r="P916" s="5" t="str">
        <f>IF(E916="","",VLOOKUP(W916,図書名リスト!A:W,19,0))</f>
        <v/>
      </c>
      <c r="Q916" s="5" t="str">
        <f>IF(E916="","",VLOOKUP(W916,図書名リスト!A:W,20,0))</f>
        <v/>
      </c>
      <c r="R916" s="5" t="str">
        <f>IF(E916="","",VLOOKUP(W916,図書名リスト!A:W,22,0))</f>
        <v/>
      </c>
      <c r="S916" s="27" t="str">
        <f t="shared" si="134"/>
        <v xml:space="preserve"> </v>
      </c>
      <c r="T916" s="27" t="str">
        <f t="shared" si="135"/>
        <v>　</v>
      </c>
      <c r="U916" s="27" t="str">
        <f t="shared" si="136"/>
        <v xml:space="preserve"> </v>
      </c>
      <c r="V916" s="27">
        <f t="shared" si="137"/>
        <v>0</v>
      </c>
      <c r="W916" s="27" t="str">
        <f t="shared" si="138"/>
        <v/>
      </c>
      <c r="Z916" s="1" t="str">
        <f t="shared" si="130"/>
        <v/>
      </c>
      <c r="AA916" s="1" t="str">
        <f t="shared" si="131"/>
        <v/>
      </c>
      <c r="AB916" s="1" t="str">
        <f t="shared" si="132"/>
        <v/>
      </c>
      <c r="AC916" s="1" t="str">
        <f t="shared" si="133"/>
        <v/>
      </c>
    </row>
    <row r="917" spans="2:29" ht="57" customHeight="1" x14ac:dyDescent="0.2">
      <c r="B917" s="31"/>
      <c r="C917" s="7"/>
      <c r="D917" s="7"/>
      <c r="E917" s="32"/>
      <c r="F917" s="33"/>
      <c r="G917" s="31"/>
      <c r="H917" s="6" t="str">
        <f>IF(E917="","",VLOOKUP(E917,各種マスタ!A:C,2,0))</f>
        <v/>
      </c>
      <c r="I917" s="34" t="str">
        <f>IF(E917="","",VLOOKUP(W917,図書名リスト!A:W,5,0))</f>
        <v/>
      </c>
      <c r="J917" s="34" t="str">
        <f>IF(E917="","",VLOOKUP(W917,図書名リスト!A:W,9,0))</f>
        <v/>
      </c>
      <c r="K917" s="34" t="str">
        <f>IF(E917="","",VLOOKUP(W917,図書名リスト!A:W,23,0))</f>
        <v/>
      </c>
      <c r="L917" s="5" t="str">
        <f>IF(E917="","",VLOOKUP(W917,図書名リスト!A:W,11,0))</f>
        <v/>
      </c>
      <c r="M917" s="35" t="str">
        <f>IF(E917="","",VLOOKUP(W917,図書名リスト!A:W,14,0))</f>
        <v/>
      </c>
      <c r="N917" s="36" t="str">
        <f>IF(E917="","",VLOOKUP(W917,図書名リスト!A:W,17,0))</f>
        <v/>
      </c>
      <c r="O917" s="5" t="str">
        <f>IF(E917="","",VLOOKUP(W917,図書名リスト!A:W,21,0))</f>
        <v/>
      </c>
      <c r="P917" s="5" t="str">
        <f>IF(E917="","",VLOOKUP(W917,図書名リスト!A:W,19,0))</f>
        <v/>
      </c>
      <c r="Q917" s="5" t="str">
        <f>IF(E917="","",VLOOKUP(W917,図書名リスト!A:W,20,0))</f>
        <v/>
      </c>
      <c r="R917" s="5" t="str">
        <f>IF(E917="","",VLOOKUP(W917,図書名リスト!A:W,22,0))</f>
        <v/>
      </c>
      <c r="S917" s="27" t="str">
        <f t="shared" si="134"/>
        <v xml:space="preserve"> </v>
      </c>
      <c r="T917" s="27" t="str">
        <f t="shared" si="135"/>
        <v>　</v>
      </c>
      <c r="U917" s="27" t="str">
        <f t="shared" si="136"/>
        <v xml:space="preserve"> </v>
      </c>
      <c r="V917" s="27">
        <f t="shared" si="137"/>
        <v>0</v>
      </c>
      <c r="W917" s="27" t="str">
        <f t="shared" si="138"/>
        <v/>
      </c>
      <c r="Z917" s="1" t="str">
        <f t="shared" si="130"/>
        <v/>
      </c>
      <c r="AA917" s="1" t="str">
        <f t="shared" si="131"/>
        <v/>
      </c>
      <c r="AB917" s="1" t="str">
        <f t="shared" si="132"/>
        <v/>
      </c>
      <c r="AC917" s="1" t="str">
        <f t="shared" si="133"/>
        <v/>
      </c>
    </row>
    <row r="918" spans="2:29" ht="57" customHeight="1" x14ac:dyDescent="0.2">
      <c r="B918" s="31"/>
      <c r="C918" s="7"/>
      <c r="D918" s="7"/>
      <c r="E918" s="32"/>
      <c r="F918" s="33"/>
      <c r="G918" s="31"/>
      <c r="H918" s="6" t="str">
        <f>IF(E918="","",VLOOKUP(E918,各種マスタ!A:C,2,0))</f>
        <v/>
      </c>
      <c r="I918" s="34" t="str">
        <f>IF(E918="","",VLOOKUP(W918,図書名リスト!A:W,5,0))</f>
        <v/>
      </c>
      <c r="J918" s="34" t="str">
        <f>IF(E918="","",VLOOKUP(W918,図書名リスト!A:W,9,0))</f>
        <v/>
      </c>
      <c r="K918" s="34" t="str">
        <f>IF(E918="","",VLOOKUP(W918,図書名リスト!A:W,23,0))</f>
        <v/>
      </c>
      <c r="L918" s="5" t="str">
        <f>IF(E918="","",VLOOKUP(W918,図書名リスト!A:W,11,0))</f>
        <v/>
      </c>
      <c r="M918" s="35" t="str">
        <f>IF(E918="","",VLOOKUP(W918,図書名リスト!A:W,14,0))</f>
        <v/>
      </c>
      <c r="N918" s="36" t="str">
        <f>IF(E918="","",VLOOKUP(W918,図書名リスト!A:W,17,0))</f>
        <v/>
      </c>
      <c r="O918" s="5" t="str">
        <f>IF(E918="","",VLOOKUP(W918,図書名リスト!A:W,21,0))</f>
        <v/>
      </c>
      <c r="P918" s="5" t="str">
        <f>IF(E918="","",VLOOKUP(W918,図書名リスト!A:W,19,0))</f>
        <v/>
      </c>
      <c r="Q918" s="5" t="str">
        <f>IF(E918="","",VLOOKUP(W918,図書名リスト!A:W,20,0))</f>
        <v/>
      </c>
      <c r="R918" s="5" t="str">
        <f>IF(E918="","",VLOOKUP(W918,図書名リスト!A:W,22,0))</f>
        <v/>
      </c>
      <c r="S918" s="27" t="str">
        <f t="shared" si="134"/>
        <v xml:space="preserve"> </v>
      </c>
      <c r="T918" s="27" t="str">
        <f t="shared" si="135"/>
        <v>　</v>
      </c>
      <c r="U918" s="27" t="str">
        <f t="shared" si="136"/>
        <v xml:space="preserve"> </v>
      </c>
      <c r="V918" s="27">
        <f t="shared" si="137"/>
        <v>0</v>
      </c>
      <c r="W918" s="27" t="str">
        <f t="shared" si="138"/>
        <v/>
      </c>
      <c r="Z918" s="1" t="str">
        <f t="shared" si="130"/>
        <v/>
      </c>
      <c r="AA918" s="1" t="str">
        <f t="shared" si="131"/>
        <v/>
      </c>
      <c r="AB918" s="1" t="str">
        <f t="shared" si="132"/>
        <v/>
      </c>
      <c r="AC918" s="1" t="str">
        <f t="shared" si="133"/>
        <v/>
      </c>
    </row>
    <row r="919" spans="2:29" ht="57" customHeight="1" x14ac:dyDescent="0.2">
      <c r="B919" s="31"/>
      <c r="C919" s="7"/>
      <c r="D919" s="7"/>
      <c r="E919" s="32"/>
      <c r="F919" s="33"/>
      <c r="G919" s="31"/>
      <c r="H919" s="6" t="str">
        <f>IF(E919="","",VLOOKUP(E919,各種マスタ!A:C,2,0))</f>
        <v/>
      </c>
      <c r="I919" s="34" t="str">
        <f>IF(E919="","",VLOOKUP(W919,図書名リスト!A:W,5,0))</f>
        <v/>
      </c>
      <c r="J919" s="34" t="str">
        <f>IF(E919="","",VLOOKUP(W919,図書名リスト!A:W,9,0))</f>
        <v/>
      </c>
      <c r="K919" s="34" t="str">
        <f>IF(E919="","",VLOOKUP(W919,図書名リスト!A:W,23,0))</f>
        <v/>
      </c>
      <c r="L919" s="5" t="str">
        <f>IF(E919="","",VLOOKUP(W919,図書名リスト!A:W,11,0))</f>
        <v/>
      </c>
      <c r="M919" s="35" t="str">
        <f>IF(E919="","",VLOOKUP(W919,図書名リスト!A:W,14,0))</f>
        <v/>
      </c>
      <c r="N919" s="36" t="str">
        <f>IF(E919="","",VLOOKUP(W919,図書名リスト!A:W,17,0))</f>
        <v/>
      </c>
      <c r="O919" s="5" t="str">
        <f>IF(E919="","",VLOOKUP(W919,図書名リスト!A:W,21,0))</f>
        <v/>
      </c>
      <c r="P919" s="5" t="str">
        <f>IF(E919="","",VLOOKUP(W919,図書名リスト!A:W,19,0))</f>
        <v/>
      </c>
      <c r="Q919" s="5" t="str">
        <f>IF(E919="","",VLOOKUP(W919,図書名リスト!A:W,20,0))</f>
        <v/>
      </c>
      <c r="R919" s="5" t="str">
        <f>IF(E919="","",VLOOKUP(W919,図書名リスト!A:W,22,0))</f>
        <v/>
      </c>
      <c r="S919" s="27" t="str">
        <f t="shared" si="134"/>
        <v xml:space="preserve"> </v>
      </c>
      <c r="T919" s="27" t="str">
        <f t="shared" si="135"/>
        <v>　</v>
      </c>
      <c r="U919" s="27" t="str">
        <f t="shared" si="136"/>
        <v xml:space="preserve"> </v>
      </c>
      <c r="V919" s="27">
        <f t="shared" si="137"/>
        <v>0</v>
      </c>
      <c r="W919" s="27" t="str">
        <f t="shared" si="138"/>
        <v/>
      </c>
      <c r="Z919" s="1" t="str">
        <f t="shared" si="130"/>
        <v/>
      </c>
      <c r="AA919" s="1" t="str">
        <f t="shared" si="131"/>
        <v/>
      </c>
      <c r="AB919" s="1" t="str">
        <f t="shared" si="132"/>
        <v/>
      </c>
      <c r="AC919" s="1" t="str">
        <f t="shared" si="133"/>
        <v/>
      </c>
    </row>
    <row r="920" spans="2:29" ht="57" customHeight="1" x14ac:dyDescent="0.2">
      <c r="B920" s="31"/>
      <c r="C920" s="7"/>
      <c r="D920" s="7"/>
      <c r="E920" s="32"/>
      <c r="F920" s="33"/>
      <c r="G920" s="31"/>
      <c r="H920" s="6" t="str">
        <f>IF(E920="","",VLOOKUP(E920,各種マスタ!A:C,2,0))</f>
        <v/>
      </c>
      <c r="I920" s="34" t="str">
        <f>IF(E920="","",VLOOKUP(W920,図書名リスト!A:W,5,0))</f>
        <v/>
      </c>
      <c r="J920" s="34" t="str">
        <f>IF(E920="","",VLOOKUP(W920,図書名リスト!A:W,9,0))</f>
        <v/>
      </c>
      <c r="K920" s="34" t="str">
        <f>IF(E920="","",VLOOKUP(W920,図書名リスト!A:W,23,0))</f>
        <v/>
      </c>
      <c r="L920" s="5" t="str">
        <f>IF(E920="","",VLOOKUP(W920,図書名リスト!A:W,11,0))</f>
        <v/>
      </c>
      <c r="M920" s="35" t="str">
        <f>IF(E920="","",VLOOKUP(W920,図書名リスト!A:W,14,0))</f>
        <v/>
      </c>
      <c r="N920" s="36" t="str">
        <f>IF(E920="","",VLOOKUP(W920,図書名リスト!A:W,17,0))</f>
        <v/>
      </c>
      <c r="O920" s="5" t="str">
        <f>IF(E920="","",VLOOKUP(W920,図書名リスト!A:W,21,0))</f>
        <v/>
      </c>
      <c r="P920" s="5" t="str">
        <f>IF(E920="","",VLOOKUP(W920,図書名リスト!A:W,19,0))</f>
        <v/>
      </c>
      <c r="Q920" s="5" t="str">
        <f>IF(E920="","",VLOOKUP(W920,図書名リスト!A:W,20,0))</f>
        <v/>
      </c>
      <c r="R920" s="5" t="str">
        <f>IF(E920="","",VLOOKUP(W920,図書名リスト!A:W,22,0))</f>
        <v/>
      </c>
      <c r="S920" s="27" t="str">
        <f t="shared" si="134"/>
        <v xml:space="preserve"> </v>
      </c>
      <c r="T920" s="27" t="str">
        <f t="shared" si="135"/>
        <v>　</v>
      </c>
      <c r="U920" s="27" t="str">
        <f t="shared" si="136"/>
        <v xml:space="preserve"> </v>
      </c>
      <c r="V920" s="27">
        <f t="shared" si="137"/>
        <v>0</v>
      </c>
      <c r="W920" s="27" t="str">
        <f t="shared" si="138"/>
        <v/>
      </c>
      <c r="Z920" s="1" t="str">
        <f t="shared" si="130"/>
        <v/>
      </c>
      <c r="AA920" s="1" t="str">
        <f t="shared" si="131"/>
        <v/>
      </c>
      <c r="AB920" s="1" t="str">
        <f t="shared" si="132"/>
        <v/>
      </c>
      <c r="AC920" s="1" t="str">
        <f t="shared" si="133"/>
        <v/>
      </c>
    </row>
    <row r="921" spans="2:29" ht="57" customHeight="1" x14ac:dyDescent="0.2">
      <c r="B921" s="31"/>
      <c r="C921" s="7"/>
      <c r="D921" s="7"/>
      <c r="E921" s="32"/>
      <c r="F921" s="33"/>
      <c r="G921" s="31"/>
      <c r="H921" s="6" t="str">
        <f>IF(E921="","",VLOOKUP(E921,各種マスタ!A:C,2,0))</f>
        <v/>
      </c>
      <c r="I921" s="34" t="str">
        <f>IF(E921="","",VLOOKUP(W921,図書名リスト!A:W,5,0))</f>
        <v/>
      </c>
      <c r="J921" s="34" t="str">
        <f>IF(E921="","",VLOOKUP(W921,図書名リスト!A:W,9,0))</f>
        <v/>
      </c>
      <c r="K921" s="34" t="str">
        <f>IF(E921="","",VLOOKUP(W921,図書名リスト!A:W,23,0))</f>
        <v/>
      </c>
      <c r="L921" s="5" t="str">
        <f>IF(E921="","",VLOOKUP(W921,図書名リスト!A:W,11,0))</f>
        <v/>
      </c>
      <c r="M921" s="35" t="str">
        <f>IF(E921="","",VLOOKUP(W921,図書名リスト!A:W,14,0))</f>
        <v/>
      </c>
      <c r="N921" s="36" t="str">
        <f>IF(E921="","",VLOOKUP(W921,図書名リスト!A:W,17,0))</f>
        <v/>
      </c>
      <c r="O921" s="5" t="str">
        <f>IF(E921="","",VLOOKUP(W921,図書名リスト!A:W,21,0))</f>
        <v/>
      </c>
      <c r="P921" s="5" t="str">
        <f>IF(E921="","",VLOOKUP(W921,図書名リスト!A:W,19,0))</f>
        <v/>
      </c>
      <c r="Q921" s="5" t="str">
        <f>IF(E921="","",VLOOKUP(W921,図書名リスト!A:W,20,0))</f>
        <v/>
      </c>
      <c r="R921" s="5" t="str">
        <f>IF(E921="","",VLOOKUP(W921,図書名リスト!A:W,22,0))</f>
        <v/>
      </c>
      <c r="S921" s="27" t="str">
        <f t="shared" si="134"/>
        <v xml:space="preserve"> </v>
      </c>
      <c r="T921" s="27" t="str">
        <f t="shared" si="135"/>
        <v>　</v>
      </c>
      <c r="U921" s="27" t="str">
        <f t="shared" si="136"/>
        <v xml:space="preserve"> </v>
      </c>
      <c r="V921" s="27">
        <f t="shared" si="137"/>
        <v>0</v>
      </c>
      <c r="W921" s="27" t="str">
        <f t="shared" si="138"/>
        <v/>
      </c>
      <c r="Z921" s="1" t="str">
        <f t="shared" si="130"/>
        <v/>
      </c>
      <c r="AA921" s="1" t="str">
        <f t="shared" si="131"/>
        <v/>
      </c>
      <c r="AB921" s="1" t="str">
        <f t="shared" si="132"/>
        <v/>
      </c>
      <c r="AC921" s="1" t="str">
        <f t="shared" si="133"/>
        <v/>
      </c>
    </row>
    <row r="922" spans="2:29" ht="57" customHeight="1" x14ac:dyDescent="0.2">
      <c r="B922" s="31"/>
      <c r="C922" s="7"/>
      <c r="D922" s="7"/>
      <c r="E922" s="32"/>
      <c r="F922" s="33"/>
      <c r="G922" s="31"/>
      <c r="H922" s="6" t="str">
        <f>IF(E922="","",VLOOKUP(E922,各種マスタ!A:C,2,0))</f>
        <v/>
      </c>
      <c r="I922" s="34" t="str">
        <f>IF(E922="","",VLOOKUP(W922,図書名リスト!A:W,5,0))</f>
        <v/>
      </c>
      <c r="J922" s="34" t="str">
        <f>IF(E922="","",VLOOKUP(W922,図書名リスト!A:W,9,0))</f>
        <v/>
      </c>
      <c r="K922" s="34" t="str">
        <f>IF(E922="","",VLOOKUP(W922,図書名リスト!A:W,23,0))</f>
        <v/>
      </c>
      <c r="L922" s="5" t="str">
        <f>IF(E922="","",VLOOKUP(W922,図書名リスト!A:W,11,0))</f>
        <v/>
      </c>
      <c r="M922" s="35" t="str">
        <f>IF(E922="","",VLOOKUP(W922,図書名リスト!A:W,14,0))</f>
        <v/>
      </c>
      <c r="N922" s="36" t="str">
        <f>IF(E922="","",VLOOKUP(W922,図書名リスト!A:W,17,0))</f>
        <v/>
      </c>
      <c r="O922" s="5" t="str">
        <f>IF(E922="","",VLOOKUP(W922,図書名リスト!A:W,21,0))</f>
        <v/>
      </c>
      <c r="P922" s="5" t="str">
        <f>IF(E922="","",VLOOKUP(W922,図書名リスト!A:W,19,0))</f>
        <v/>
      </c>
      <c r="Q922" s="5" t="str">
        <f>IF(E922="","",VLOOKUP(W922,図書名リスト!A:W,20,0))</f>
        <v/>
      </c>
      <c r="R922" s="5" t="str">
        <f>IF(E922="","",VLOOKUP(W922,図書名リスト!A:W,22,0))</f>
        <v/>
      </c>
      <c r="S922" s="27" t="str">
        <f t="shared" si="134"/>
        <v xml:space="preserve"> </v>
      </c>
      <c r="T922" s="27" t="str">
        <f t="shared" si="135"/>
        <v>　</v>
      </c>
      <c r="U922" s="27" t="str">
        <f t="shared" si="136"/>
        <v xml:space="preserve"> </v>
      </c>
      <c r="V922" s="27">
        <f t="shared" si="137"/>
        <v>0</v>
      </c>
      <c r="W922" s="27" t="str">
        <f t="shared" si="138"/>
        <v/>
      </c>
      <c r="Z922" s="1" t="str">
        <f t="shared" si="130"/>
        <v/>
      </c>
      <c r="AA922" s="1" t="str">
        <f t="shared" si="131"/>
        <v/>
      </c>
      <c r="AB922" s="1" t="str">
        <f t="shared" si="132"/>
        <v/>
      </c>
      <c r="AC922" s="1" t="str">
        <f t="shared" si="133"/>
        <v/>
      </c>
    </row>
    <row r="923" spans="2:29" ht="57" customHeight="1" x14ac:dyDescent="0.2">
      <c r="B923" s="31"/>
      <c r="C923" s="7"/>
      <c r="D923" s="7"/>
      <c r="E923" s="32"/>
      <c r="F923" s="33"/>
      <c r="G923" s="31"/>
      <c r="H923" s="6" t="str">
        <f>IF(E923="","",VLOOKUP(E923,各種マスタ!A:C,2,0))</f>
        <v/>
      </c>
      <c r="I923" s="34" t="str">
        <f>IF(E923="","",VLOOKUP(W923,図書名リスト!A:W,5,0))</f>
        <v/>
      </c>
      <c r="J923" s="34" t="str">
        <f>IF(E923="","",VLOOKUP(W923,図書名リスト!A:W,9,0))</f>
        <v/>
      </c>
      <c r="K923" s="34" t="str">
        <f>IF(E923="","",VLOOKUP(W923,図書名リスト!A:W,23,0))</f>
        <v/>
      </c>
      <c r="L923" s="5" t="str">
        <f>IF(E923="","",VLOOKUP(W923,図書名リスト!A:W,11,0))</f>
        <v/>
      </c>
      <c r="M923" s="35" t="str">
        <f>IF(E923="","",VLOOKUP(W923,図書名リスト!A:W,14,0))</f>
        <v/>
      </c>
      <c r="N923" s="36" t="str">
        <f>IF(E923="","",VLOOKUP(W923,図書名リスト!A:W,17,0))</f>
        <v/>
      </c>
      <c r="O923" s="5" t="str">
        <f>IF(E923="","",VLOOKUP(W923,図書名リスト!A:W,21,0))</f>
        <v/>
      </c>
      <c r="P923" s="5" t="str">
        <f>IF(E923="","",VLOOKUP(W923,図書名リスト!A:W,19,0))</f>
        <v/>
      </c>
      <c r="Q923" s="5" t="str">
        <f>IF(E923="","",VLOOKUP(W923,図書名リスト!A:W,20,0))</f>
        <v/>
      </c>
      <c r="R923" s="5" t="str">
        <f>IF(E923="","",VLOOKUP(W923,図書名リスト!A:W,22,0))</f>
        <v/>
      </c>
      <c r="S923" s="27" t="str">
        <f t="shared" si="134"/>
        <v xml:space="preserve"> </v>
      </c>
      <c r="T923" s="27" t="str">
        <f t="shared" si="135"/>
        <v>　</v>
      </c>
      <c r="U923" s="27" t="str">
        <f t="shared" si="136"/>
        <v xml:space="preserve"> </v>
      </c>
      <c r="V923" s="27">
        <f t="shared" si="137"/>
        <v>0</v>
      </c>
      <c r="W923" s="27" t="str">
        <f t="shared" si="138"/>
        <v/>
      </c>
      <c r="Z923" s="1" t="str">
        <f t="shared" si="130"/>
        <v/>
      </c>
      <c r="AA923" s="1" t="str">
        <f t="shared" si="131"/>
        <v/>
      </c>
      <c r="AB923" s="1" t="str">
        <f t="shared" si="132"/>
        <v/>
      </c>
      <c r="AC923" s="1" t="str">
        <f t="shared" si="133"/>
        <v/>
      </c>
    </row>
    <row r="924" spans="2:29" ht="57" customHeight="1" x14ac:dyDescent="0.2">
      <c r="B924" s="31"/>
      <c r="C924" s="7"/>
      <c r="D924" s="7"/>
      <c r="E924" s="32"/>
      <c r="F924" s="33"/>
      <c r="G924" s="31"/>
      <c r="H924" s="6" t="str">
        <f>IF(E924="","",VLOOKUP(E924,各種マスタ!A:C,2,0))</f>
        <v/>
      </c>
      <c r="I924" s="34" t="str">
        <f>IF(E924="","",VLOOKUP(W924,図書名リスト!A:W,5,0))</f>
        <v/>
      </c>
      <c r="J924" s="34" t="str">
        <f>IF(E924="","",VLOOKUP(W924,図書名リスト!A:W,9,0))</f>
        <v/>
      </c>
      <c r="K924" s="34" t="str">
        <f>IF(E924="","",VLOOKUP(W924,図書名リスト!A:W,23,0))</f>
        <v/>
      </c>
      <c r="L924" s="5" t="str">
        <f>IF(E924="","",VLOOKUP(W924,図書名リスト!A:W,11,0))</f>
        <v/>
      </c>
      <c r="M924" s="35" t="str">
        <f>IF(E924="","",VLOOKUP(W924,図書名リスト!A:W,14,0))</f>
        <v/>
      </c>
      <c r="N924" s="36" t="str">
        <f>IF(E924="","",VLOOKUP(W924,図書名リスト!A:W,17,0))</f>
        <v/>
      </c>
      <c r="O924" s="5" t="str">
        <f>IF(E924="","",VLOOKUP(W924,図書名リスト!A:W,21,0))</f>
        <v/>
      </c>
      <c r="P924" s="5" t="str">
        <f>IF(E924="","",VLOOKUP(W924,図書名リスト!A:W,19,0))</f>
        <v/>
      </c>
      <c r="Q924" s="5" t="str">
        <f>IF(E924="","",VLOOKUP(W924,図書名リスト!A:W,20,0))</f>
        <v/>
      </c>
      <c r="R924" s="5" t="str">
        <f>IF(E924="","",VLOOKUP(W924,図書名リスト!A:W,22,0))</f>
        <v/>
      </c>
      <c r="S924" s="27" t="str">
        <f t="shared" si="134"/>
        <v xml:space="preserve"> </v>
      </c>
      <c r="T924" s="27" t="str">
        <f t="shared" si="135"/>
        <v>　</v>
      </c>
      <c r="U924" s="27" t="str">
        <f t="shared" si="136"/>
        <v xml:space="preserve"> </v>
      </c>
      <c r="V924" s="27">
        <f t="shared" si="137"/>
        <v>0</v>
      </c>
      <c r="W924" s="27" t="str">
        <f t="shared" si="138"/>
        <v/>
      </c>
      <c r="Z924" s="1" t="str">
        <f t="shared" si="130"/>
        <v/>
      </c>
      <c r="AA924" s="1" t="str">
        <f t="shared" si="131"/>
        <v/>
      </c>
      <c r="AB924" s="1" t="str">
        <f t="shared" si="132"/>
        <v/>
      </c>
      <c r="AC924" s="1" t="str">
        <f t="shared" si="133"/>
        <v/>
      </c>
    </row>
    <row r="925" spans="2:29" ht="57" customHeight="1" x14ac:dyDescent="0.2">
      <c r="B925" s="31"/>
      <c r="C925" s="7"/>
      <c r="D925" s="7"/>
      <c r="E925" s="32"/>
      <c r="F925" s="33"/>
      <c r="G925" s="31"/>
      <c r="H925" s="6" t="str">
        <f>IF(E925="","",VLOOKUP(E925,各種マスタ!A:C,2,0))</f>
        <v/>
      </c>
      <c r="I925" s="34" t="str">
        <f>IF(E925="","",VLOOKUP(W925,図書名リスト!A:W,5,0))</f>
        <v/>
      </c>
      <c r="J925" s="34" t="str">
        <f>IF(E925="","",VLOOKUP(W925,図書名リスト!A:W,9,0))</f>
        <v/>
      </c>
      <c r="K925" s="34" t="str">
        <f>IF(E925="","",VLOOKUP(W925,図書名リスト!A:W,23,0))</f>
        <v/>
      </c>
      <c r="L925" s="5" t="str">
        <f>IF(E925="","",VLOOKUP(W925,図書名リスト!A:W,11,0))</f>
        <v/>
      </c>
      <c r="M925" s="35" t="str">
        <f>IF(E925="","",VLOOKUP(W925,図書名リスト!A:W,14,0))</f>
        <v/>
      </c>
      <c r="N925" s="36" t="str">
        <f>IF(E925="","",VLOOKUP(W925,図書名リスト!A:W,17,0))</f>
        <v/>
      </c>
      <c r="O925" s="5" t="str">
        <f>IF(E925="","",VLOOKUP(W925,図書名リスト!A:W,21,0))</f>
        <v/>
      </c>
      <c r="P925" s="5" t="str">
        <f>IF(E925="","",VLOOKUP(W925,図書名リスト!A:W,19,0))</f>
        <v/>
      </c>
      <c r="Q925" s="5" t="str">
        <f>IF(E925="","",VLOOKUP(W925,図書名リスト!A:W,20,0))</f>
        <v/>
      </c>
      <c r="R925" s="5" t="str">
        <f>IF(E925="","",VLOOKUP(W925,図書名リスト!A:W,22,0))</f>
        <v/>
      </c>
      <c r="S925" s="27" t="str">
        <f t="shared" si="134"/>
        <v xml:space="preserve"> </v>
      </c>
      <c r="T925" s="27" t="str">
        <f t="shared" si="135"/>
        <v>　</v>
      </c>
      <c r="U925" s="27" t="str">
        <f t="shared" si="136"/>
        <v xml:space="preserve"> </v>
      </c>
      <c r="V925" s="27">
        <f t="shared" si="137"/>
        <v>0</v>
      </c>
      <c r="W925" s="27" t="str">
        <f t="shared" si="138"/>
        <v/>
      </c>
      <c r="Z925" s="1" t="str">
        <f t="shared" si="130"/>
        <v/>
      </c>
      <c r="AA925" s="1" t="str">
        <f t="shared" si="131"/>
        <v/>
      </c>
      <c r="AB925" s="1" t="str">
        <f t="shared" si="132"/>
        <v/>
      </c>
      <c r="AC925" s="1" t="str">
        <f t="shared" si="133"/>
        <v/>
      </c>
    </row>
    <row r="926" spans="2:29" ht="57" customHeight="1" x14ac:dyDescent="0.2">
      <c r="B926" s="31"/>
      <c r="C926" s="7"/>
      <c r="D926" s="7"/>
      <c r="E926" s="32"/>
      <c r="F926" s="33"/>
      <c r="G926" s="31"/>
      <c r="H926" s="6" t="str">
        <f>IF(E926="","",VLOOKUP(E926,各種マスタ!A:C,2,0))</f>
        <v/>
      </c>
      <c r="I926" s="34" t="str">
        <f>IF(E926="","",VLOOKUP(W926,図書名リスト!A:W,5,0))</f>
        <v/>
      </c>
      <c r="J926" s="34" t="str">
        <f>IF(E926="","",VLOOKUP(W926,図書名リスト!A:W,9,0))</f>
        <v/>
      </c>
      <c r="K926" s="34" t="str">
        <f>IF(E926="","",VLOOKUP(W926,図書名リスト!A:W,23,0))</f>
        <v/>
      </c>
      <c r="L926" s="5" t="str">
        <f>IF(E926="","",VLOOKUP(W926,図書名リスト!A:W,11,0))</f>
        <v/>
      </c>
      <c r="M926" s="35" t="str">
        <f>IF(E926="","",VLOOKUP(W926,図書名リスト!A:W,14,0))</f>
        <v/>
      </c>
      <c r="N926" s="36" t="str">
        <f>IF(E926="","",VLOOKUP(W926,図書名リスト!A:W,17,0))</f>
        <v/>
      </c>
      <c r="O926" s="5" t="str">
        <f>IF(E926="","",VLOOKUP(W926,図書名リスト!A:W,21,0))</f>
        <v/>
      </c>
      <c r="P926" s="5" t="str">
        <f>IF(E926="","",VLOOKUP(W926,図書名リスト!A:W,19,0))</f>
        <v/>
      </c>
      <c r="Q926" s="5" t="str">
        <f>IF(E926="","",VLOOKUP(W926,図書名リスト!A:W,20,0))</f>
        <v/>
      </c>
      <c r="R926" s="5" t="str">
        <f>IF(E926="","",VLOOKUP(W926,図書名リスト!A:W,22,0))</f>
        <v/>
      </c>
      <c r="S926" s="27" t="str">
        <f t="shared" si="134"/>
        <v xml:space="preserve"> </v>
      </c>
      <c r="T926" s="27" t="str">
        <f t="shared" si="135"/>
        <v>　</v>
      </c>
      <c r="U926" s="27" t="str">
        <f t="shared" si="136"/>
        <v xml:space="preserve"> </v>
      </c>
      <c r="V926" s="27">
        <f t="shared" si="137"/>
        <v>0</v>
      </c>
      <c r="W926" s="27" t="str">
        <f t="shared" si="138"/>
        <v/>
      </c>
      <c r="Z926" s="1" t="str">
        <f t="shared" si="130"/>
        <v/>
      </c>
      <c r="AA926" s="1" t="str">
        <f t="shared" si="131"/>
        <v/>
      </c>
      <c r="AB926" s="1" t="str">
        <f t="shared" si="132"/>
        <v/>
      </c>
      <c r="AC926" s="1" t="str">
        <f t="shared" si="133"/>
        <v/>
      </c>
    </row>
    <row r="927" spans="2:29" ht="57" customHeight="1" x14ac:dyDescent="0.2">
      <c r="B927" s="31"/>
      <c r="C927" s="7"/>
      <c r="D927" s="7"/>
      <c r="E927" s="32"/>
      <c r="F927" s="33"/>
      <c r="G927" s="31"/>
      <c r="H927" s="6" t="str">
        <f>IF(E927="","",VLOOKUP(E927,各種マスタ!A:C,2,0))</f>
        <v/>
      </c>
      <c r="I927" s="34" t="str">
        <f>IF(E927="","",VLOOKUP(W927,図書名リスト!A:W,5,0))</f>
        <v/>
      </c>
      <c r="J927" s="34" t="str">
        <f>IF(E927="","",VLOOKUP(W927,図書名リスト!A:W,9,0))</f>
        <v/>
      </c>
      <c r="K927" s="34" t="str">
        <f>IF(E927="","",VLOOKUP(W927,図書名リスト!A:W,23,0))</f>
        <v/>
      </c>
      <c r="L927" s="5" t="str">
        <f>IF(E927="","",VLOOKUP(W927,図書名リスト!A:W,11,0))</f>
        <v/>
      </c>
      <c r="M927" s="35" t="str">
        <f>IF(E927="","",VLOOKUP(W927,図書名リスト!A:W,14,0))</f>
        <v/>
      </c>
      <c r="N927" s="36" t="str">
        <f>IF(E927="","",VLOOKUP(W927,図書名リスト!A:W,17,0))</f>
        <v/>
      </c>
      <c r="O927" s="5" t="str">
        <f>IF(E927="","",VLOOKUP(W927,図書名リスト!A:W,21,0))</f>
        <v/>
      </c>
      <c r="P927" s="5" t="str">
        <f>IF(E927="","",VLOOKUP(W927,図書名リスト!A:W,19,0))</f>
        <v/>
      </c>
      <c r="Q927" s="5" t="str">
        <f>IF(E927="","",VLOOKUP(W927,図書名リスト!A:W,20,0))</f>
        <v/>
      </c>
      <c r="R927" s="5" t="str">
        <f>IF(E927="","",VLOOKUP(W927,図書名リスト!A:W,22,0))</f>
        <v/>
      </c>
      <c r="S927" s="27" t="str">
        <f t="shared" si="134"/>
        <v xml:space="preserve"> </v>
      </c>
      <c r="T927" s="27" t="str">
        <f t="shared" si="135"/>
        <v>　</v>
      </c>
      <c r="U927" s="27" t="str">
        <f t="shared" si="136"/>
        <v xml:space="preserve"> </v>
      </c>
      <c r="V927" s="27">
        <f t="shared" si="137"/>
        <v>0</v>
      </c>
      <c r="W927" s="27" t="str">
        <f t="shared" si="138"/>
        <v/>
      </c>
      <c r="Z927" s="1" t="str">
        <f t="shared" si="130"/>
        <v/>
      </c>
      <c r="AA927" s="1" t="str">
        <f t="shared" si="131"/>
        <v/>
      </c>
      <c r="AB927" s="1" t="str">
        <f t="shared" si="132"/>
        <v/>
      </c>
      <c r="AC927" s="1" t="str">
        <f t="shared" si="133"/>
        <v/>
      </c>
    </row>
    <row r="928" spans="2:29" ht="57" customHeight="1" x14ac:dyDescent="0.2">
      <c r="B928" s="31"/>
      <c r="C928" s="7"/>
      <c r="D928" s="7"/>
      <c r="E928" s="32"/>
      <c r="F928" s="33"/>
      <c r="G928" s="31"/>
      <c r="H928" s="6" t="str">
        <f>IF(E928="","",VLOOKUP(E928,各種マスタ!A:C,2,0))</f>
        <v/>
      </c>
      <c r="I928" s="34" t="str">
        <f>IF(E928="","",VLOOKUP(W928,図書名リスト!A:W,5,0))</f>
        <v/>
      </c>
      <c r="J928" s="34" t="str">
        <f>IF(E928="","",VLOOKUP(W928,図書名リスト!A:W,9,0))</f>
        <v/>
      </c>
      <c r="K928" s="34" t="str">
        <f>IF(E928="","",VLOOKUP(W928,図書名リスト!A:W,23,0))</f>
        <v/>
      </c>
      <c r="L928" s="5" t="str">
        <f>IF(E928="","",VLOOKUP(W928,図書名リスト!A:W,11,0))</f>
        <v/>
      </c>
      <c r="M928" s="35" t="str">
        <f>IF(E928="","",VLOOKUP(W928,図書名リスト!A:W,14,0))</f>
        <v/>
      </c>
      <c r="N928" s="36" t="str">
        <f>IF(E928="","",VLOOKUP(W928,図書名リスト!A:W,17,0))</f>
        <v/>
      </c>
      <c r="O928" s="5" t="str">
        <f>IF(E928="","",VLOOKUP(W928,図書名リスト!A:W,21,0))</f>
        <v/>
      </c>
      <c r="P928" s="5" t="str">
        <f>IF(E928="","",VLOOKUP(W928,図書名リスト!A:W,19,0))</f>
        <v/>
      </c>
      <c r="Q928" s="5" t="str">
        <f>IF(E928="","",VLOOKUP(W928,図書名リスト!A:W,20,0))</f>
        <v/>
      </c>
      <c r="R928" s="5" t="str">
        <f>IF(E928="","",VLOOKUP(W928,図書名リスト!A:W,22,0))</f>
        <v/>
      </c>
      <c r="S928" s="27" t="str">
        <f t="shared" si="134"/>
        <v xml:space="preserve"> </v>
      </c>
      <c r="T928" s="27" t="str">
        <f t="shared" si="135"/>
        <v>　</v>
      </c>
      <c r="U928" s="27" t="str">
        <f t="shared" si="136"/>
        <v xml:space="preserve"> </v>
      </c>
      <c r="V928" s="27">
        <f t="shared" si="137"/>
        <v>0</v>
      </c>
      <c r="W928" s="27" t="str">
        <f t="shared" si="138"/>
        <v/>
      </c>
      <c r="Z928" s="1" t="str">
        <f t="shared" si="130"/>
        <v/>
      </c>
      <c r="AA928" s="1" t="str">
        <f t="shared" si="131"/>
        <v/>
      </c>
      <c r="AB928" s="1" t="str">
        <f t="shared" si="132"/>
        <v/>
      </c>
      <c r="AC928" s="1" t="str">
        <f t="shared" si="133"/>
        <v/>
      </c>
    </row>
    <row r="929" spans="2:29" ht="57" customHeight="1" x14ac:dyDescent="0.2">
      <c r="B929" s="31"/>
      <c r="C929" s="7"/>
      <c r="D929" s="7"/>
      <c r="E929" s="32"/>
      <c r="F929" s="33"/>
      <c r="G929" s="31"/>
      <c r="H929" s="6" t="str">
        <f>IF(E929="","",VLOOKUP(E929,各種マスタ!A:C,2,0))</f>
        <v/>
      </c>
      <c r="I929" s="34" t="str">
        <f>IF(E929="","",VLOOKUP(W929,図書名リスト!A:W,5,0))</f>
        <v/>
      </c>
      <c r="J929" s="34" t="str">
        <f>IF(E929="","",VLOOKUP(W929,図書名リスト!A:W,9,0))</f>
        <v/>
      </c>
      <c r="K929" s="34" t="str">
        <f>IF(E929="","",VLOOKUP(W929,図書名リスト!A:W,23,0))</f>
        <v/>
      </c>
      <c r="L929" s="5" t="str">
        <f>IF(E929="","",VLOOKUP(W929,図書名リスト!A:W,11,0))</f>
        <v/>
      </c>
      <c r="M929" s="35" t="str">
        <f>IF(E929="","",VLOOKUP(W929,図書名リスト!A:W,14,0))</f>
        <v/>
      </c>
      <c r="N929" s="36" t="str">
        <f>IF(E929="","",VLOOKUP(W929,図書名リスト!A:W,17,0))</f>
        <v/>
      </c>
      <c r="O929" s="5" t="str">
        <f>IF(E929="","",VLOOKUP(W929,図書名リスト!A:W,21,0))</f>
        <v/>
      </c>
      <c r="P929" s="5" t="str">
        <f>IF(E929="","",VLOOKUP(W929,図書名リスト!A:W,19,0))</f>
        <v/>
      </c>
      <c r="Q929" s="5" t="str">
        <f>IF(E929="","",VLOOKUP(W929,図書名リスト!A:W,20,0))</f>
        <v/>
      </c>
      <c r="R929" s="5" t="str">
        <f>IF(E929="","",VLOOKUP(W929,図書名リスト!A:W,22,0))</f>
        <v/>
      </c>
      <c r="S929" s="27" t="str">
        <f t="shared" si="134"/>
        <v xml:space="preserve"> </v>
      </c>
      <c r="T929" s="27" t="str">
        <f t="shared" si="135"/>
        <v>　</v>
      </c>
      <c r="U929" s="27" t="str">
        <f t="shared" si="136"/>
        <v xml:space="preserve"> </v>
      </c>
      <c r="V929" s="27">
        <f t="shared" si="137"/>
        <v>0</v>
      </c>
      <c r="W929" s="27" t="str">
        <f t="shared" si="138"/>
        <v/>
      </c>
      <c r="Z929" s="1" t="str">
        <f t="shared" si="130"/>
        <v/>
      </c>
      <c r="AA929" s="1" t="str">
        <f t="shared" si="131"/>
        <v/>
      </c>
      <c r="AB929" s="1" t="str">
        <f t="shared" si="132"/>
        <v/>
      </c>
      <c r="AC929" s="1" t="str">
        <f t="shared" si="133"/>
        <v/>
      </c>
    </row>
    <row r="930" spans="2:29" ht="57" customHeight="1" x14ac:dyDescent="0.2">
      <c r="B930" s="31"/>
      <c r="C930" s="7"/>
      <c r="D930" s="7"/>
      <c r="E930" s="32"/>
      <c r="F930" s="33"/>
      <c r="G930" s="31"/>
      <c r="H930" s="6" t="str">
        <f>IF(E930="","",VLOOKUP(E930,各種マスタ!A:C,2,0))</f>
        <v/>
      </c>
      <c r="I930" s="34" t="str">
        <f>IF(E930="","",VLOOKUP(W930,図書名リスト!A:W,5,0))</f>
        <v/>
      </c>
      <c r="J930" s="34" t="str">
        <f>IF(E930="","",VLOOKUP(W930,図書名リスト!A:W,9,0))</f>
        <v/>
      </c>
      <c r="K930" s="34" t="str">
        <f>IF(E930="","",VLOOKUP(W930,図書名リスト!A:W,23,0))</f>
        <v/>
      </c>
      <c r="L930" s="5" t="str">
        <f>IF(E930="","",VLOOKUP(W930,図書名リスト!A:W,11,0))</f>
        <v/>
      </c>
      <c r="M930" s="35" t="str">
        <f>IF(E930="","",VLOOKUP(W930,図書名リスト!A:W,14,0))</f>
        <v/>
      </c>
      <c r="N930" s="36" t="str">
        <f>IF(E930="","",VLOOKUP(W930,図書名リスト!A:W,17,0))</f>
        <v/>
      </c>
      <c r="O930" s="5" t="str">
        <f>IF(E930="","",VLOOKUP(W930,図書名リスト!A:W,21,0))</f>
        <v/>
      </c>
      <c r="P930" s="5" t="str">
        <f>IF(E930="","",VLOOKUP(W930,図書名リスト!A:W,19,0))</f>
        <v/>
      </c>
      <c r="Q930" s="5" t="str">
        <f>IF(E930="","",VLOOKUP(W930,図書名リスト!A:W,20,0))</f>
        <v/>
      </c>
      <c r="R930" s="5" t="str">
        <f>IF(E930="","",VLOOKUP(W930,図書名リスト!A:W,22,0))</f>
        <v/>
      </c>
      <c r="S930" s="27" t="str">
        <f t="shared" si="134"/>
        <v xml:space="preserve"> </v>
      </c>
      <c r="T930" s="27" t="str">
        <f t="shared" si="135"/>
        <v>　</v>
      </c>
      <c r="U930" s="27" t="str">
        <f t="shared" si="136"/>
        <v xml:space="preserve"> </v>
      </c>
      <c r="V930" s="27">
        <f t="shared" si="137"/>
        <v>0</v>
      </c>
      <c r="W930" s="27" t="str">
        <f t="shared" si="138"/>
        <v/>
      </c>
      <c r="Z930" s="1" t="str">
        <f t="shared" si="130"/>
        <v/>
      </c>
      <c r="AA930" s="1" t="str">
        <f t="shared" si="131"/>
        <v/>
      </c>
      <c r="AB930" s="1" t="str">
        <f t="shared" si="132"/>
        <v/>
      </c>
      <c r="AC930" s="1" t="str">
        <f t="shared" si="133"/>
        <v/>
      </c>
    </row>
    <row r="931" spans="2:29" ht="57" customHeight="1" x14ac:dyDescent="0.2">
      <c r="B931" s="31"/>
      <c r="C931" s="7"/>
      <c r="D931" s="7"/>
      <c r="E931" s="32"/>
      <c r="F931" s="33"/>
      <c r="G931" s="31"/>
      <c r="H931" s="6" t="str">
        <f>IF(E931="","",VLOOKUP(E931,各種マスタ!A:C,2,0))</f>
        <v/>
      </c>
      <c r="I931" s="34" t="str">
        <f>IF(E931="","",VLOOKUP(W931,図書名リスト!A:W,5,0))</f>
        <v/>
      </c>
      <c r="J931" s="34" t="str">
        <f>IF(E931="","",VLOOKUP(W931,図書名リスト!A:W,9,0))</f>
        <v/>
      </c>
      <c r="K931" s="34" t="str">
        <f>IF(E931="","",VLOOKUP(W931,図書名リスト!A:W,23,0))</f>
        <v/>
      </c>
      <c r="L931" s="5" t="str">
        <f>IF(E931="","",VLOOKUP(W931,図書名リスト!A:W,11,0))</f>
        <v/>
      </c>
      <c r="M931" s="35" t="str">
        <f>IF(E931="","",VLOOKUP(W931,図書名リスト!A:W,14,0))</f>
        <v/>
      </c>
      <c r="N931" s="36" t="str">
        <f>IF(E931="","",VLOOKUP(W931,図書名リスト!A:W,17,0))</f>
        <v/>
      </c>
      <c r="O931" s="5" t="str">
        <f>IF(E931="","",VLOOKUP(W931,図書名リスト!A:W,21,0))</f>
        <v/>
      </c>
      <c r="P931" s="5" t="str">
        <f>IF(E931="","",VLOOKUP(W931,図書名リスト!A:W,19,0))</f>
        <v/>
      </c>
      <c r="Q931" s="5" t="str">
        <f>IF(E931="","",VLOOKUP(W931,図書名リスト!A:W,20,0))</f>
        <v/>
      </c>
      <c r="R931" s="5" t="str">
        <f>IF(E931="","",VLOOKUP(W931,図書名リスト!A:W,22,0))</f>
        <v/>
      </c>
      <c r="S931" s="27" t="str">
        <f t="shared" si="134"/>
        <v xml:space="preserve"> </v>
      </c>
      <c r="T931" s="27" t="str">
        <f t="shared" si="135"/>
        <v>　</v>
      </c>
      <c r="U931" s="27" t="str">
        <f t="shared" si="136"/>
        <v xml:space="preserve"> </v>
      </c>
      <c r="V931" s="27">
        <f t="shared" si="137"/>
        <v>0</v>
      </c>
      <c r="W931" s="27" t="str">
        <f t="shared" si="138"/>
        <v/>
      </c>
      <c r="Z931" s="1" t="str">
        <f t="shared" si="130"/>
        <v/>
      </c>
      <c r="AA931" s="1" t="str">
        <f t="shared" si="131"/>
        <v/>
      </c>
      <c r="AB931" s="1" t="str">
        <f t="shared" si="132"/>
        <v/>
      </c>
      <c r="AC931" s="1" t="str">
        <f t="shared" si="133"/>
        <v/>
      </c>
    </row>
    <row r="932" spans="2:29" ht="57" customHeight="1" x14ac:dyDescent="0.2">
      <c r="B932" s="31"/>
      <c r="C932" s="7"/>
      <c r="D932" s="7"/>
      <c r="E932" s="32"/>
      <c r="F932" s="33"/>
      <c r="G932" s="31"/>
      <c r="H932" s="6" t="str">
        <f>IF(E932="","",VLOOKUP(E932,各種マスタ!A:C,2,0))</f>
        <v/>
      </c>
      <c r="I932" s="34" t="str">
        <f>IF(E932="","",VLOOKUP(W932,図書名リスト!A:W,5,0))</f>
        <v/>
      </c>
      <c r="J932" s="34" t="str">
        <f>IF(E932="","",VLOOKUP(W932,図書名リスト!A:W,9,0))</f>
        <v/>
      </c>
      <c r="K932" s="34" t="str">
        <f>IF(E932="","",VLOOKUP(W932,図書名リスト!A:W,23,0))</f>
        <v/>
      </c>
      <c r="L932" s="5" t="str">
        <f>IF(E932="","",VLOOKUP(W932,図書名リスト!A:W,11,0))</f>
        <v/>
      </c>
      <c r="M932" s="35" t="str">
        <f>IF(E932="","",VLOOKUP(W932,図書名リスト!A:W,14,0))</f>
        <v/>
      </c>
      <c r="N932" s="36" t="str">
        <f>IF(E932="","",VLOOKUP(W932,図書名リスト!A:W,17,0))</f>
        <v/>
      </c>
      <c r="O932" s="5" t="str">
        <f>IF(E932="","",VLOOKUP(W932,図書名リスト!A:W,21,0))</f>
        <v/>
      </c>
      <c r="P932" s="5" t="str">
        <f>IF(E932="","",VLOOKUP(W932,図書名リスト!A:W,19,0))</f>
        <v/>
      </c>
      <c r="Q932" s="5" t="str">
        <f>IF(E932="","",VLOOKUP(W932,図書名リスト!A:W,20,0))</f>
        <v/>
      </c>
      <c r="R932" s="5" t="str">
        <f>IF(E932="","",VLOOKUP(W932,図書名リスト!A:W,22,0))</f>
        <v/>
      </c>
      <c r="S932" s="27" t="str">
        <f t="shared" si="134"/>
        <v xml:space="preserve"> </v>
      </c>
      <c r="T932" s="27" t="str">
        <f t="shared" si="135"/>
        <v>　</v>
      </c>
      <c r="U932" s="27" t="str">
        <f t="shared" si="136"/>
        <v xml:space="preserve"> </v>
      </c>
      <c r="V932" s="27">
        <f t="shared" si="137"/>
        <v>0</v>
      </c>
      <c r="W932" s="27" t="str">
        <f t="shared" si="138"/>
        <v/>
      </c>
      <c r="Z932" s="1" t="str">
        <f t="shared" si="130"/>
        <v/>
      </c>
      <c r="AA932" s="1" t="str">
        <f t="shared" si="131"/>
        <v/>
      </c>
      <c r="AB932" s="1" t="str">
        <f t="shared" si="132"/>
        <v/>
      </c>
      <c r="AC932" s="1" t="str">
        <f t="shared" si="133"/>
        <v/>
      </c>
    </row>
    <row r="933" spans="2:29" ht="57" customHeight="1" x14ac:dyDescent="0.2">
      <c r="B933" s="31"/>
      <c r="C933" s="7"/>
      <c r="D933" s="7"/>
      <c r="E933" s="32"/>
      <c r="F933" s="33"/>
      <c r="G933" s="31"/>
      <c r="H933" s="6" t="str">
        <f>IF(E933="","",VLOOKUP(E933,各種マスタ!A:C,2,0))</f>
        <v/>
      </c>
      <c r="I933" s="34" t="str">
        <f>IF(E933="","",VLOOKUP(W933,図書名リスト!A:W,5,0))</f>
        <v/>
      </c>
      <c r="J933" s="34" t="str">
        <f>IF(E933="","",VLOOKUP(W933,図書名リスト!A:W,9,0))</f>
        <v/>
      </c>
      <c r="K933" s="34" t="str">
        <f>IF(E933="","",VLOOKUP(W933,図書名リスト!A:W,23,0))</f>
        <v/>
      </c>
      <c r="L933" s="5" t="str">
        <f>IF(E933="","",VLOOKUP(W933,図書名リスト!A:W,11,0))</f>
        <v/>
      </c>
      <c r="M933" s="35" t="str">
        <f>IF(E933="","",VLOOKUP(W933,図書名リスト!A:W,14,0))</f>
        <v/>
      </c>
      <c r="N933" s="36" t="str">
        <f>IF(E933="","",VLOOKUP(W933,図書名リスト!A:W,17,0))</f>
        <v/>
      </c>
      <c r="O933" s="5" t="str">
        <f>IF(E933="","",VLOOKUP(W933,図書名リスト!A:W,21,0))</f>
        <v/>
      </c>
      <c r="P933" s="5" t="str">
        <f>IF(E933="","",VLOOKUP(W933,図書名リスト!A:W,19,0))</f>
        <v/>
      </c>
      <c r="Q933" s="5" t="str">
        <f>IF(E933="","",VLOOKUP(W933,図書名リスト!A:W,20,0))</f>
        <v/>
      </c>
      <c r="R933" s="5" t="str">
        <f>IF(E933="","",VLOOKUP(W933,図書名リスト!A:W,22,0))</f>
        <v/>
      </c>
      <c r="S933" s="27" t="str">
        <f t="shared" si="134"/>
        <v xml:space="preserve"> </v>
      </c>
      <c r="T933" s="27" t="str">
        <f t="shared" si="135"/>
        <v>　</v>
      </c>
      <c r="U933" s="27" t="str">
        <f t="shared" si="136"/>
        <v xml:space="preserve"> </v>
      </c>
      <c r="V933" s="27">
        <f t="shared" si="137"/>
        <v>0</v>
      </c>
      <c r="W933" s="27" t="str">
        <f t="shared" si="138"/>
        <v/>
      </c>
      <c r="Z933" s="1" t="str">
        <f t="shared" si="130"/>
        <v/>
      </c>
      <c r="AA933" s="1" t="str">
        <f t="shared" si="131"/>
        <v/>
      </c>
      <c r="AB933" s="1" t="str">
        <f t="shared" si="132"/>
        <v/>
      </c>
      <c r="AC933" s="1" t="str">
        <f t="shared" si="133"/>
        <v/>
      </c>
    </row>
    <row r="934" spans="2:29" ht="57" customHeight="1" x14ac:dyDescent="0.2">
      <c r="B934" s="31"/>
      <c r="C934" s="7"/>
      <c r="D934" s="7"/>
      <c r="E934" s="32"/>
      <c r="F934" s="33"/>
      <c r="G934" s="31"/>
      <c r="H934" s="6" t="str">
        <f>IF(E934="","",VLOOKUP(E934,各種マスタ!A:C,2,0))</f>
        <v/>
      </c>
      <c r="I934" s="34" t="str">
        <f>IF(E934="","",VLOOKUP(W934,図書名リスト!A:W,5,0))</f>
        <v/>
      </c>
      <c r="J934" s="34" t="str">
        <f>IF(E934="","",VLOOKUP(W934,図書名リスト!A:W,9,0))</f>
        <v/>
      </c>
      <c r="K934" s="34" t="str">
        <f>IF(E934="","",VLOOKUP(W934,図書名リスト!A:W,23,0))</f>
        <v/>
      </c>
      <c r="L934" s="5" t="str">
        <f>IF(E934="","",VLOOKUP(W934,図書名リスト!A:W,11,0))</f>
        <v/>
      </c>
      <c r="M934" s="35" t="str">
        <f>IF(E934="","",VLOOKUP(W934,図書名リスト!A:W,14,0))</f>
        <v/>
      </c>
      <c r="N934" s="36" t="str">
        <f>IF(E934="","",VLOOKUP(W934,図書名リスト!A:W,17,0))</f>
        <v/>
      </c>
      <c r="O934" s="5" t="str">
        <f>IF(E934="","",VLOOKUP(W934,図書名リスト!A:W,21,0))</f>
        <v/>
      </c>
      <c r="P934" s="5" t="str">
        <f>IF(E934="","",VLOOKUP(W934,図書名リスト!A:W,19,0))</f>
        <v/>
      </c>
      <c r="Q934" s="5" t="str">
        <f>IF(E934="","",VLOOKUP(W934,図書名リスト!A:W,20,0))</f>
        <v/>
      </c>
      <c r="R934" s="5" t="str">
        <f>IF(E934="","",VLOOKUP(W934,図書名リスト!A:W,22,0))</f>
        <v/>
      </c>
      <c r="S934" s="27" t="str">
        <f t="shared" si="134"/>
        <v xml:space="preserve"> </v>
      </c>
      <c r="T934" s="27" t="str">
        <f t="shared" si="135"/>
        <v>　</v>
      </c>
      <c r="U934" s="27" t="str">
        <f t="shared" si="136"/>
        <v xml:space="preserve"> </v>
      </c>
      <c r="V934" s="27">
        <f t="shared" si="137"/>
        <v>0</v>
      </c>
      <c r="W934" s="27" t="str">
        <f t="shared" si="138"/>
        <v/>
      </c>
      <c r="Z934" s="1" t="str">
        <f t="shared" si="130"/>
        <v/>
      </c>
      <c r="AA934" s="1" t="str">
        <f t="shared" si="131"/>
        <v/>
      </c>
      <c r="AB934" s="1" t="str">
        <f t="shared" si="132"/>
        <v/>
      </c>
      <c r="AC934" s="1" t="str">
        <f t="shared" si="133"/>
        <v/>
      </c>
    </row>
    <row r="935" spans="2:29" ht="57" customHeight="1" x14ac:dyDescent="0.2">
      <c r="B935" s="31"/>
      <c r="C935" s="7"/>
      <c r="D935" s="7"/>
      <c r="E935" s="32"/>
      <c r="F935" s="33"/>
      <c r="G935" s="31"/>
      <c r="H935" s="6" t="str">
        <f>IF(E935="","",VLOOKUP(E935,各種マスタ!A:C,2,0))</f>
        <v/>
      </c>
      <c r="I935" s="34" t="str">
        <f>IF(E935="","",VLOOKUP(W935,図書名リスト!A:W,5,0))</f>
        <v/>
      </c>
      <c r="J935" s="34" t="str">
        <f>IF(E935="","",VLOOKUP(W935,図書名リスト!A:W,9,0))</f>
        <v/>
      </c>
      <c r="K935" s="34" t="str">
        <f>IF(E935="","",VLOOKUP(W935,図書名リスト!A:W,23,0))</f>
        <v/>
      </c>
      <c r="L935" s="5" t="str">
        <f>IF(E935="","",VLOOKUP(W935,図書名リスト!A:W,11,0))</f>
        <v/>
      </c>
      <c r="M935" s="35" t="str">
        <f>IF(E935="","",VLOOKUP(W935,図書名リスト!A:W,14,0))</f>
        <v/>
      </c>
      <c r="N935" s="36" t="str">
        <f>IF(E935="","",VLOOKUP(W935,図書名リスト!A:W,17,0))</f>
        <v/>
      </c>
      <c r="O935" s="5" t="str">
        <f>IF(E935="","",VLOOKUP(W935,図書名リスト!A:W,21,0))</f>
        <v/>
      </c>
      <c r="P935" s="5" t="str">
        <f>IF(E935="","",VLOOKUP(W935,図書名リスト!A:W,19,0))</f>
        <v/>
      </c>
      <c r="Q935" s="5" t="str">
        <f>IF(E935="","",VLOOKUP(W935,図書名リスト!A:W,20,0))</f>
        <v/>
      </c>
      <c r="R935" s="5" t="str">
        <f>IF(E935="","",VLOOKUP(W935,図書名リスト!A:W,22,0))</f>
        <v/>
      </c>
      <c r="S935" s="27" t="str">
        <f t="shared" si="134"/>
        <v xml:space="preserve"> </v>
      </c>
      <c r="T935" s="27" t="str">
        <f t="shared" si="135"/>
        <v>　</v>
      </c>
      <c r="U935" s="27" t="str">
        <f t="shared" si="136"/>
        <v xml:space="preserve"> </v>
      </c>
      <c r="V935" s="27">
        <f t="shared" si="137"/>
        <v>0</v>
      </c>
      <c r="W935" s="27" t="str">
        <f t="shared" si="138"/>
        <v/>
      </c>
      <c r="Z935" s="1" t="str">
        <f t="shared" si="130"/>
        <v/>
      </c>
      <c r="AA935" s="1" t="str">
        <f t="shared" si="131"/>
        <v/>
      </c>
      <c r="AB935" s="1" t="str">
        <f t="shared" si="132"/>
        <v/>
      </c>
      <c r="AC935" s="1" t="str">
        <f t="shared" si="133"/>
        <v/>
      </c>
    </row>
    <row r="936" spans="2:29" ht="57" customHeight="1" x14ac:dyDescent="0.2">
      <c r="B936" s="31"/>
      <c r="C936" s="7"/>
      <c r="D936" s="7"/>
      <c r="E936" s="32"/>
      <c r="F936" s="33"/>
      <c r="G936" s="31"/>
      <c r="H936" s="6" t="str">
        <f>IF(E936="","",VLOOKUP(E936,各種マスタ!A:C,2,0))</f>
        <v/>
      </c>
      <c r="I936" s="34" t="str">
        <f>IF(E936="","",VLOOKUP(W936,図書名リスト!A:W,5,0))</f>
        <v/>
      </c>
      <c r="J936" s="34" t="str">
        <f>IF(E936="","",VLOOKUP(W936,図書名リスト!A:W,9,0))</f>
        <v/>
      </c>
      <c r="K936" s="34" t="str">
        <f>IF(E936="","",VLOOKUP(W936,図書名リスト!A:W,23,0))</f>
        <v/>
      </c>
      <c r="L936" s="5" t="str">
        <f>IF(E936="","",VLOOKUP(W936,図書名リスト!A:W,11,0))</f>
        <v/>
      </c>
      <c r="M936" s="35" t="str">
        <f>IF(E936="","",VLOOKUP(W936,図書名リスト!A:W,14,0))</f>
        <v/>
      </c>
      <c r="N936" s="36" t="str">
        <f>IF(E936="","",VLOOKUP(W936,図書名リスト!A:W,17,0))</f>
        <v/>
      </c>
      <c r="O936" s="5" t="str">
        <f>IF(E936="","",VLOOKUP(W936,図書名リスト!A:W,21,0))</f>
        <v/>
      </c>
      <c r="P936" s="5" t="str">
        <f>IF(E936="","",VLOOKUP(W936,図書名リスト!A:W,19,0))</f>
        <v/>
      </c>
      <c r="Q936" s="5" t="str">
        <f>IF(E936="","",VLOOKUP(W936,図書名リスト!A:W,20,0))</f>
        <v/>
      </c>
      <c r="R936" s="5" t="str">
        <f>IF(E936="","",VLOOKUP(W936,図書名リスト!A:W,22,0))</f>
        <v/>
      </c>
      <c r="S936" s="27" t="str">
        <f t="shared" si="134"/>
        <v xml:space="preserve"> </v>
      </c>
      <c r="T936" s="27" t="str">
        <f t="shared" si="135"/>
        <v>　</v>
      </c>
      <c r="U936" s="27" t="str">
        <f t="shared" si="136"/>
        <v xml:space="preserve"> </v>
      </c>
      <c r="V936" s="27">
        <f t="shared" si="137"/>
        <v>0</v>
      </c>
      <c r="W936" s="27" t="str">
        <f t="shared" si="138"/>
        <v/>
      </c>
      <c r="Z936" s="1" t="str">
        <f t="shared" si="130"/>
        <v/>
      </c>
      <c r="AA936" s="1" t="str">
        <f t="shared" si="131"/>
        <v/>
      </c>
      <c r="AB936" s="1" t="str">
        <f t="shared" si="132"/>
        <v/>
      </c>
      <c r="AC936" s="1" t="str">
        <f t="shared" si="133"/>
        <v/>
      </c>
    </row>
    <row r="937" spans="2:29" ht="57" customHeight="1" x14ac:dyDescent="0.2">
      <c r="B937" s="31"/>
      <c r="C937" s="7"/>
      <c r="D937" s="7"/>
      <c r="E937" s="32"/>
      <c r="F937" s="33"/>
      <c r="G937" s="31"/>
      <c r="H937" s="6" t="str">
        <f>IF(E937="","",VLOOKUP(E937,各種マスタ!A:C,2,0))</f>
        <v/>
      </c>
      <c r="I937" s="34" t="str">
        <f>IF(E937="","",VLOOKUP(W937,図書名リスト!A:W,5,0))</f>
        <v/>
      </c>
      <c r="J937" s="34" t="str">
        <f>IF(E937="","",VLOOKUP(W937,図書名リスト!A:W,9,0))</f>
        <v/>
      </c>
      <c r="K937" s="34" t="str">
        <f>IF(E937="","",VLOOKUP(W937,図書名リスト!A:W,23,0))</f>
        <v/>
      </c>
      <c r="L937" s="5" t="str">
        <f>IF(E937="","",VLOOKUP(W937,図書名リスト!A:W,11,0))</f>
        <v/>
      </c>
      <c r="M937" s="35" t="str">
        <f>IF(E937="","",VLOOKUP(W937,図書名リスト!A:W,14,0))</f>
        <v/>
      </c>
      <c r="N937" s="36" t="str">
        <f>IF(E937="","",VLOOKUP(W937,図書名リスト!A:W,17,0))</f>
        <v/>
      </c>
      <c r="O937" s="5" t="str">
        <f>IF(E937="","",VLOOKUP(W937,図書名リスト!A:W,21,0))</f>
        <v/>
      </c>
      <c r="P937" s="5" t="str">
        <f>IF(E937="","",VLOOKUP(W937,図書名リスト!A:W,19,0))</f>
        <v/>
      </c>
      <c r="Q937" s="5" t="str">
        <f>IF(E937="","",VLOOKUP(W937,図書名リスト!A:W,20,0))</f>
        <v/>
      </c>
      <c r="R937" s="5" t="str">
        <f>IF(E937="","",VLOOKUP(W937,図書名リスト!A:W,22,0))</f>
        <v/>
      </c>
      <c r="S937" s="27" t="str">
        <f t="shared" si="134"/>
        <v xml:space="preserve"> </v>
      </c>
      <c r="T937" s="27" t="str">
        <f t="shared" si="135"/>
        <v>　</v>
      </c>
      <c r="U937" s="27" t="str">
        <f t="shared" si="136"/>
        <v xml:space="preserve"> </v>
      </c>
      <c r="V937" s="27">
        <f t="shared" si="137"/>
        <v>0</v>
      </c>
      <c r="W937" s="27" t="str">
        <f t="shared" si="138"/>
        <v/>
      </c>
      <c r="Z937" s="1" t="str">
        <f t="shared" si="130"/>
        <v/>
      </c>
      <c r="AA937" s="1" t="str">
        <f t="shared" si="131"/>
        <v/>
      </c>
      <c r="AB937" s="1" t="str">
        <f t="shared" si="132"/>
        <v/>
      </c>
      <c r="AC937" s="1" t="str">
        <f t="shared" si="133"/>
        <v/>
      </c>
    </row>
    <row r="938" spans="2:29" ht="57" customHeight="1" x14ac:dyDescent="0.2">
      <c r="B938" s="31"/>
      <c r="C938" s="7"/>
      <c r="D938" s="7"/>
      <c r="E938" s="32"/>
      <c r="F938" s="33"/>
      <c r="G938" s="31"/>
      <c r="H938" s="6" t="str">
        <f>IF(E938="","",VLOOKUP(E938,各種マスタ!A:C,2,0))</f>
        <v/>
      </c>
      <c r="I938" s="34" t="str">
        <f>IF(E938="","",VLOOKUP(W938,図書名リスト!A:W,5,0))</f>
        <v/>
      </c>
      <c r="J938" s="34" t="str">
        <f>IF(E938="","",VLOOKUP(W938,図書名リスト!A:W,9,0))</f>
        <v/>
      </c>
      <c r="K938" s="34" t="str">
        <f>IF(E938="","",VLOOKUP(W938,図書名リスト!A:W,23,0))</f>
        <v/>
      </c>
      <c r="L938" s="5" t="str">
        <f>IF(E938="","",VLOOKUP(W938,図書名リスト!A:W,11,0))</f>
        <v/>
      </c>
      <c r="M938" s="35" t="str">
        <f>IF(E938="","",VLOOKUP(W938,図書名リスト!A:W,14,0))</f>
        <v/>
      </c>
      <c r="N938" s="36" t="str">
        <f>IF(E938="","",VLOOKUP(W938,図書名リスト!A:W,17,0))</f>
        <v/>
      </c>
      <c r="O938" s="5" t="str">
        <f>IF(E938="","",VLOOKUP(W938,図書名リスト!A:W,21,0))</f>
        <v/>
      </c>
      <c r="P938" s="5" t="str">
        <f>IF(E938="","",VLOOKUP(W938,図書名リスト!A:W,19,0))</f>
        <v/>
      </c>
      <c r="Q938" s="5" t="str">
        <f>IF(E938="","",VLOOKUP(W938,図書名リスト!A:W,20,0))</f>
        <v/>
      </c>
      <c r="R938" s="5" t="str">
        <f>IF(E938="","",VLOOKUP(W938,図書名リスト!A:W,22,0))</f>
        <v/>
      </c>
      <c r="S938" s="27" t="str">
        <f t="shared" si="134"/>
        <v xml:space="preserve"> </v>
      </c>
      <c r="T938" s="27" t="str">
        <f t="shared" si="135"/>
        <v>　</v>
      </c>
      <c r="U938" s="27" t="str">
        <f t="shared" si="136"/>
        <v xml:space="preserve"> </v>
      </c>
      <c r="V938" s="27">
        <f t="shared" si="137"/>
        <v>0</v>
      </c>
      <c r="W938" s="27" t="str">
        <f t="shared" si="138"/>
        <v/>
      </c>
      <c r="Z938" s="1" t="str">
        <f t="shared" si="130"/>
        <v/>
      </c>
      <c r="AA938" s="1" t="str">
        <f t="shared" si="131"/>
        <v/>
      </c>
      <c r="AB938" s="1" t="str">
        <f t="shared" si="132"/>
        <v/>
      </c>
      <c r="AC938" s="1" t="str">
        <f t="shared" si="133"/>
        <v/>
      </c>
    </row>
    <row r="939" spans="2:29" ht="57" customHeight="1" x14ac:dyDescent="0.2">
      <c r="B939" s="31"/>
      <c r="C939" s="7"/>
      <c r="D939" s="7"/>
      <c r="E939" s="32"/>
      <c r="F939" s="33"/>
      <c r="G939" s="31"/>
      <c r="H939" s="6" t="str">
        <f>IF(E939="","",VLOOKUP(E939,各種マスタ!A:C,2,0))</f>
        <v/>
      </c>
      <c r="I939" s="34" t="str">
        <f>IF(E939="","",VLOOKUP(W939,図書名リスト!A:W,5,0))</f>
        <v/>
      </c>
      <c r="J939" s="34" t="str">
        <f>IF(E939="","",VLOOKUP(W939,図書名リスト!A:W,9,0))</f>
        <v/>
      </c>
      <c r="K939" s="34" t="str">
        <f>IF(E939="","",VLOOKUP(W939,図書名リスト!A:W,23,0))</f>
        <v/>
      </c>
      <c r="L939" s="5" t="str">
        <f>IF(E939="","",VLOOKUP(W939,図書名リスト!A:W,11,0))</f>
        <v/>
      </c>
      <c r="M939" s="35" t="str">
        <f>IF(E939="","",VLOOKUP(W939,図書名リスト!A:W,14,0))</f>
        <v/>
      </c>
      <c r="N939" s="36" t="str">
        <f>IF(E939="","",VLOOKUP(W939,図書名リスト!A:W,17,0))</f>
        <v/>
      </c>
      <c r="O939" s="5" t="str">
        <f>IF(E939="","",VLOOKUP(W939,図書名リスト!A:W,21,0))</f>
        <v/>
      </c>
      <c r="P939" s="5" t="str">
        <f>IF(E939="","",VLOOKUP(W939,図書名リスト!A:W,19,0))</f>
        <v/>
      </c>
      <c r="Q939" s="5" t="str">
        <f>IF(E939="","",VLOOKUP(W939,図書名リスト!A:W,20,0))</f>
        <v/>
      </c>
      <c r="R939" s="5" t="str">
        <f>IF(E939="","",VLOOKUP(W939,図書名リスト!A:W,22,0))</f>
        <v/>
      </c>
      <c r="S939" s="27" t="str">
        <f t="shared" si="134"/>
        <v xml:space="preserve"> </v>
      </c>
      <c r="T939" s="27" t="str">
        <f t="shared" si="135"/>
        <v>　</v>
      </c>
      <c r="U939" s="27" t="str">
        <f t="shared" si="136"/>
        <v xml:space="preserve"> </v>
      </c>
      <c r="V939" s="27">
        <f t="shared" si="137"/>
        <v>0</v>
      </c>
      <c r="W939" s="27" t="str">
        <f t="shared" si="138"/>
        <v/>
      </c>
      <c r="Z939" s="1" t="str">
        <f t="shared" si="130"/>
        <v/>
      </c>
      <c r="AA939" s="1" t="str">
        <f t="shared" si="131"/>
        <v/>
      </c>
      <c r="AB939" s="1" t="str">
        <f t="shared" si="132"/>
        <v/>
      </c>
      <c r="AC939" s="1" t="str">
        <f t="shared" si="133"/>
        <v/>
      </c>
    </row>
    <row r="940" spans="2:29" ht="57" customHeight="1" x14ac:dyDescent="0.2">
      <c r="B940" s="31"/>
      <c r="C940" s="7"/>
      <c r="D940" s="7"/>
      <c r="E940" s="32"/>
      <c r="F940" s="33"/>
      <c r="G940" s="31"/>
      <c r="H940" s="6" t="str">
        <f>IF(E940="","",VLOOKUP(E940,各種マスタ!A:C,2,0))</f>
        <v/>
      </c>
      <c r="I940" s="34" t="str">
        <f>IF(E940="","",VLOOKUP(W940,図書名リスト!A:W,5,0))</f>
        <v/>
      </c>
      <c r="J940" s="34" t="str">
        <f>IF(E940="","",VLOOKUP(W940,図書名リスト!A:W,9,0))</f>
        <v/>
      </c>
      <c r="K940" s="34" t="str">
        <f>IF(E940="","",VLOOKUP(W940,図書名リスト!A:W,23,0))</f>
        <v/>
      </c>
      <c r="L940" s="5" t="str">
        <f>IF(E940="","",VLOOKUP(W940,図書名リスト!A:W,11,0))</f>
        <v/>
      </c>
      <c r="M940" s="35" t="str">
        <f>IF(E940="","",VLOOKUP(W940,図書名リスト!A:W,14,0))</f>
        <v/>
      </c>
      <c r="N940" s="36" t="str">
        <f>IF(E940="","",VLOOKUP(W940,図書名リスト!A:W,17,0))</f>
        <v/>
      </c>
      <c r="O940" s="5" t="str">
        <f>IF(E940="","",VLOOKUP(W940,図書名リスト!A:W,21,0))</f>
        <v/>
      </c>
      <c r="P940" s="5" t="str">
        <f>IF(E940="","",VLOOKUP(W940,図書名リスト!A:W,19,0))</f>
        <v/>
      </c>
      <c r="Q940" s="5" t="str">
        <f>IF(E940="","",VLOOKUP(W940,図書名リスト!A:W,20,0))</f>
        <v/>
      </c>
      <c r="R940" s="5" t="str">
        <f>IF(E940="","",VLOOKUP(W940,図書名リスト!A:W,22,0))</f>
        <v/>
      </c>
      <c r="S940" s="27" t="str">
        <f t="shared" si="134"/>
        <v xml:space="preserve"> </v>
      </c>
      <c r="T940" s="27" t="str">
        <f t="shared" si="135"/>
        <v>　</v>
      </c>
      <c r="U940" s="27" t="str">
        <f t="shared" si="136"/>
        <v xml:space="preserve"> </v>
      </c>
      <c r="V940" s="27">
        <f t="shared" si="137"/>
        <v>0</v>
      </c>
      <c r="W940" s="27" t="str">
        <f t="shared" si="138"/>
        <v/>
      </c>
      <c r="Z940" s="1" t="str">
        <f t="shared" si="130"/>
        <v/>
      </c>
      <c r="AA940" s="1" t="str">
        <f t="shared" si="131"/>
        <v/>
      </c>
      <c r="AB940" s="1" t="str">
        <f t="shared" si="132"/>
        <v/>
      </c>
      <c r="AC940" s="1" t="str">
        <f t="shared" si="133"/>
        <v/>
      </c>
    </row>
    <row r="941" spans="2:29" ht="57" customHeight="1" x14ac:dyDescent="0.2">
      <c r="B941" s="31"/>
      <c r="C941" s="7"/>
      <c r="D941" s="7"/>
      <c r="E941" s="32"/>
      <c r="F941" s="33"/>
      <c r="G941" s="31"/>
      <c r="H941" s="6" t="str">
        <f>IF(E941="","",VLOOKUP(E941,各種マスタ!A:C,2,0))</f>
        <v/>
      </c>
      <c r="I941" s="34" t="str">
        <f>IF(E941="","",VLOOKUP(W941,図書名リスト!A:W,5,0))</f>
        <v/>
      </c>
      <c r="J941" s="34" t="str">
        <f>IF(E941="","",VLOOKUP(W941,図書名リスト!A:W,9,0))</f>
        <v/>
      </c>
      <c r="K941" s="34" t="str">
        <f>IF(E941="","",VLOOKUP(W941,図書名リスト!A:W,23,0))</f>
        <v/>
      </c>
      <c r="L941" s="5" t="str">
        <f>IF(E941="","",VLOOKUP(W941,図書名リスト!A:W,11,0))</f>
        <v/>
      </c>
      <c r="M941" s="35" t="str">
        <f>IF(E941="","",VLOOKUP(W941,図書名リスト!A:W,14,0))</f>
        <v/>
      </c>
      <c r="N941" s="36" t="str">
        <f>IF(E941="","",VLOOKUP(W941,図書名リスト!A:W,17,0))</f>
        <v/>
      </c>
      <c r="O941" s="5" t="str">
        <f>IF(E941="","",VLOOKUP(W941,図書名リスト!A:W,21,0))</f>
        <v/>
      </c>
      <c r="P941" s="5" t="str">
        <f>IF(E941="","",VLOOKUP(W941,図書名リスト!A:W,19,0))</f>
        <v/>
      </c>
      <c r="Q941" s="5" t="str">
        <f>IF(E941="","",VLOOKUP(W941,図書名リスト!A:W,20,0))</f>
        <v/>
      </c>
      <c r="R941" s="5" t="str">
        <f>IF(E941="","",VLOOKUP(W941,図書名リスト!A:W,22,0))</f>
        <v/>
      </c>
      <c r="S941" s="27" t="str">
        <f t="shared" si="134"/>
        <v xml:space="preserve"> </v>
      </c>
      <c r="T941" s="27" t="str">
        <f t="shared" si="135"/>
        <v>　</v>
      </c>
      <c r="U941" s="27" t="str">
        <f t="shared" si="136"/>
        <v xml:space="preserve"> </v>
      </c>
      <c r="V941" s="27">
        <f t="shared" si="137"/>
        <v>0</v>
      </c>
      <c r="W941" s="27" t="str">
        <f t="shared" si="138"/>
        <v/>
      </c>
      <c r="Z941" s="1" t="str">
        <f t="shared" si="130"/>
        <v/>
      </c>
      <c r="AA941" s="1" t="str">
        <f t="shared" si="131"/>
        <v/>
      </c>
      <c r="AB941" s="1" t="str">
        <f t="shared" si="132"/>
        <v/>
      </c>
      <c r="AC941" s="1" t="str">
        <f t="shared" si="133"/>
        <v/>
      </c>
    </row>
    <row r="942" spans="2:29" ht="57" customHeight="1" x14ac:dyDescent="0.2">
      <c r="B942" s="31"/>
      <c r="C942" s="7"/>
      <c r="D942" s="7"/>
      <c r="E942" s="32"/>
      <c r="F942" s="33"/>
      <c r="G942" s="31"/>
      <c r="H942" s="6" t="str">
        <f>IF(E942="","",VLOOKUP(E942,各種マスタ!A:C,2,0))</f>
        <v/>
      </c>
      <c r="I942" s="34" t="str">
        <f>IF(E942="","",VLOOKUP(W942,図書名リスト!A:W,5,0))</f>
        <v/>
      </c>
      <c r="J942" s="34" t="str">
        <f>IF(E942="","",VLOOKUP(W942,図書名リスト!A:W,9,0))</f>
        <v/>
      </c>
      <c r="K942" s="34" t="str">
        <f>IF(E942="","",VLOOKUP(W942,図書名リスト!A:W,23,0))</f>
        <v/>
      </c>
      <c r="L942" s="5" t="str">
        <f>IF(E942="","",VLOOKUP(W942,図書名リスト!A:W,11,0))</f>
        <v/>
      </c>
      <c r="M942" s="35" t="str">
        <f>IF(E942="","",VLOOKUP(W942,図書名リスト!A:W,14,0))</f>
        <v/>
      </c>
      <c r="N942" s="36" t="str">
        <f>IF(E942="","",VLOOKUP(W942,図書名リスト!A:W,17,0))</f>
        <v/>
      </c>
      <c r="O942" s="5" t="str">
        <f>IF(E942="","",VLOOKUP(W942,図書名リスト!A:W,21,0))</f>
        <v/>
      </c>
      <c r="P942" s="5" t="str">
        <f>IF(E942="","",VLOOKUP(W942,図書名リスト!A:W,19,0))</f>
        <v/>
      </c>
      <c r="Q942" s="5" t="str">
        <f>IF(E942="","",VLOOKUP(W942,図書名リスト!A:W,20,0))</f>
        <v/>
      </c>
      <c r="R942" s="5" t="str">
        <f>IF(E942="","",VLOOKUP(W942,図書名リスト!A:W,22,0))</f>
        <v/>
      </c>
      <c r="S942" s="27" t="str">
        <f t="shared" si="134"/>
        <v xml:space="preserve"> </v>
      </c>
      <c r="T942" s="27" t="str">
        <f t="shared" si="135"/>
        <v>　</v>
      </c>
      <c r="U942" s="27" t="str">
        <f t="shared" si="136"/>
        <v xml:space="preserve"> </v>
      </c>
      <c r="V942" s="27">
        <f t="shared" si="137"/>
        <v>0</v>
      </c>
      <c r="W942" s="27" t="str">
        <f t="shared" si="138"/>
        <v/>
      </c>
      <c r="Z942" s="1" t="str">
        <f t="shared" si="130"/>
        <v/>
      </c>
      <c r="AA942" s="1" t="str">
        <f t="shared" si="131"/>
        <v/>
      </c>
      <c r="AB942" s="1" t="str">
        <f t="shared" si="132"/>
        <v/>
      </c>
      <c r="AC942" s="1" t="str">
        <f t="shared" si="133"/>
        <v/>
      </c>
    </row>
    <row r="943" spans="2:29" ht="57" customHeight="1" x14ac:dyDescent="0.2">
      <c r="B943" s="31"/>
      <c r="C943" s="7"/>
      <c r="D943" s="7"/>
      <c r="E943" s="32"/>
      <c r="F943" s="33"/>
      <c r="G943" s="31"/>
      <c r="H943" s="6" t="str">
        <f>IF(E943="","",VLOOKUP(E943,各種マスタ!A:C,2,0))</f>
        <v/>
      </c>
      <c r="I943" s="34" t="str">
        <f>IF(E943="","",VLOOKUP(W943,図書名リスト!A:W,5,0))</f>
        <v/>
      </c>
      <c r="J943" s="34" t="str">
        <f>IF(E943="","",VLOOKUP(W943,図書名リスト!A:W,9,0))</f>
        <v/>
      </c>
      <c r="K943" s="34" t="str">
        <f>IF(E943="","",VLOOKUP(W943,図書名リスト!A:W,23,0))</f>
        <v/>
      </c>
      <c r="L943" s="5" t="str">
        <f>IF(E943="","",VLOOKUP(W943,図書名リスト!A:W,11,0))</f>
        <v/>
      </c>
      <c r="M943" s="35" t="str">
        <f>IF(E943="","",VLOOKUP(W943,図書名リスト!A:W,14,0))</f>
        <v/>
      </c>
      <c r="N943" s="36" t="str">
        <f>IF(E943="","",VLOOKUP(W943,図書名リスト!A:W,17,0))</f>
        <v/>
      </c>
      <c r="O943" s="5" t="str">
        <f>IF(E943="","",VLOOKUP(W943,図書名リスト!A:W,21,0))</f>
        <v/>
      </c>
      <c r="P943" s="5" t="str">
        <f>IF(E943="","",VLOOKUP(W943,図書名リスト!A:W,19,0))</f>
        <v/>
      </c>
      <c r="Q943" s="5" t="str">
        <f>IF(E943="","",VLOOKUP(W943,図書名リスト!A:W,20,0))</f>
        <v/>
      </c>
      <c r="R943" s="5" t="str">
        <f>IF(E943="","",VLOOKUP(W943,図書名リスト!A:W,22,0))</f>
        <v/>
      </c>
      <c r="S943" s="27" t="str">
        <f t="shared" si="134"/>
        <v xml:space="preserve"> </v>
      </c>
      <c r="T943" s="27" t="str">
        <f t="shared" si="135"/>
        <v>　</v>
      </c>
      <c r="U943" s="27" t="str">
        <f t="shared" si="136"/>
        <v xml:space="preserve"> </v>
      </c>
      <c r="V943" s="27">
        <f t="shared" si="137"/>
        <v>0</v>
      </c>
      <c r="W943" s="27" t="str">
        <f t="shared" si="138"/>
        <v/>
      </c>
      <c r="Z943" s="1" t="str">
        <f t="shared" si="130"/>
        <v/>
      </c>
      <c r="AA943" s="1" t="str">
        <f t="shared" si="131"/>
        <v/>
      </c>
      <c r="AB943" s="1" t="str">
        <f t="shared" si="132"/>
        <v/>
      </c>
      <c r="AC943" s="1" t="str">
        <f t="shared" si="133"/>
        <v/>
      </c>
    </row>
    <row r="944" spans="2:29" ht="57" customHeight="1" x14ac:dyDescent="0.2">
      <c r="B944" s="31"/>
      <c r="C944" s="7"/>
      <c r="D944" s="7"/>
      <c r="E944" s="32"/>
      <c r="F944" s="33"/>
      <c r="G944" s="31"/>
      <c r="H944" s="6" t="str">
        <f>IF(E944="","",VLOOKUP(E944,各種マスタ!A:C,2,0))</f>
        <v/>
      </c>
      <c r="I944" s="34" t="str">
        <f>IF(E944="","",VLOOKUP(W944,図書名リスト!A:W,5,0))</f>
        <v/>
      </c>
      <c r="J944" s="34" t="str">
        <f>IF(E944="","",VLOOKUP(W944,図書名リスト!A:W,9,0))</f>
        <v/>
      </c>
      <c r="K944" s="34" t="str">
        <f>IF(E944="","",VLOOKUP(W944,図書名リスト!A:W,23,0))</f>
        <v/>
      </c>
      <c r="L944" s="5" t="str">
        <f>IF(E944="","",VLOOKUP(W944,図書名リスト!A:W,11,0))</f>
        <v/>
      </c>
      <c r="M944" s="35" t="str">
        <f>IF(E944="","",VLOOKUP(W944,図書名リスト!A:W,14,0))</f>
        <v/>
      </c>
      <c r="N944" s="36" t="str">
        <f>IF(E944="","",VLOOKUP(W944,図書名リスト!A:W,17,0))</f>
        <v/>
      </c>
      <c r="O944" s="5" t="str">
        <f>IF(E944="","",VLOOKUP(W944,図書名リスト!A:W,21,0))</f>
        <v/>
      </c>
      <c r="P944" s="5" t="str">
        <f>IF(E944="","",VLOOKUP(W944,図書名リスト!A:W,19,0))</f>
        <v/>
      </c>
      <c r="Q944" s="5" t="str">
        <f>IF(E944="","",VLOOKUP(W944,図書名リスト!A:W,20,0))</f>
        <v/>
      </c>
      <c r="R944" s="5" t="str">
        <f>IF(E944="","",VLOOKUP(W944,図書名リスト!A:W,22,0))</f>
        <v/>
      </c>
      <c r="S944" s="27" t="str">
        <f t="shared" si="134"/>
        <v xml:space="preserve"> </v>
      </c>
      <c r="T944" s="27" t="str">
        <f t="shared" si="135"/>
        <v>　</v>
      </c>
      <c r="U944" s="27" t="str">
        <f t="shared" si="136"/>
        <v xml:space="preserve"> </v>
      </c>
      <c r="V944" s="27">
        <f t="shared" si="137"/>
        <v>0</v>
      </c>
      <c r="W944" s="27" t="str">
        <f t="shared" si="138"/>
        <v/>
      </c>
      <c r="Z944" s="1" t="str">
        <f t="shared" si="130"/>
        <v/>
      </c>
      <c r="AA944" s="1" t="str">
        <f t="shared" si="131"/>
        <v/>
      </c>
      <c r="AB944" s="1" t="str">
        <f t="shared" si="132"/>
        <v/>
      </c>
      <c r="AC944" s="1" t="str">
        <f t="shared" si="133"/>
        <v/>
      </c>
    </row>
    <row r="945" spans="2:29" ht="57" customHeight="1" x14ac:dyDescent="0.2">
      <c r="B945" s="31"/>
      <c r="C945" s="7"/>
      <c r="D945" s="7"/>
      <c r="E945" s="32"/>
      <c r="F945" s="33"/>
      <c r="G945" s="31"/>
      <c r="H945" s="6" t="str">
        <f>IF(E945="","",VLOOKUP(E945,各種マスタ!A:C,2,0))</f>
        <v/>
      </c>
      <c r="I945" s="34" t="str">
        <f>IF(E945="","",VLOOKUP(W945,図書名リスト!A:W,5,0))</f>
        <v/>
      </c>
      <c r="J945" s="34" t="str">
        <f>IF(E945="","",VLOOKUP(W945,図書名リスト!A:W,9,0))</f>
        <v/>
      </c>
      <c r="K945" s="34" t="str">
        <f>IF(E945="","",VLOOKUP(W945,図書名リスト!A:W,23,0))</f>
        <v/>
      </c>
      <c r="L945" s="5" t="str">
        <f>IF(E945="","",VLOOKUP(W945,図書名リスト!A:W,11,0))</f>
        <v/>
      </c>
      <c r="M945" s="35" t="str">
        <f>IF(E945="","",VLOOKUP(W945,図書名リスト!A:W,14,0))</f>
        <v/>
      </c>
      <c r="N945" s="36" t="str">
        <f>IF(E945="","",VLOOKUP(W945,図書名リスト!A:W,17,0))</f>
        <v/>
      </c>
      <c r="O945" s="5" t="str">
        <f>IF(E945="","",VLOOKUP(W945,図書名リスト!A:W,21,0))</f>
        <v/>
      </c>
      <c r="P945" s="5" t="str">
        <f>IF(E945="","",VLOOKUP(W945,図書名リスト!A:W,19,0))</f>
        <v/>
      </c>
      <c r="Q945" s="5" t="str">
        <f>IF(E945="","",VLOOKUP(W945,図書名リスト!A:W,20,0))</f>
        <v/>
      </c>
      <c r="R945" s="5" t="str">
        <f>IF(E945="","",VLOOKUP(W945,図書名リスト!A:W,22,0))</f>
        <v/>
      </c>
      <c r="S945" s="27" t="str">
        <f t="shared" si="134"/>
        <v xml:space="preserve"> </v>
      </c>
      <c r="T945" s="27" t="str">
        <f t="shared" si="135"/>
        <v>　</v>
      </c>
      <c r="U945" s="27" t="str">
        <f t="shared" si="136"/>
        <v xml:space="preserve"> </v>
      </c>
      <c r="V945" s="27">
        <f t="shared" si="137"/>
        <v>0</v>
      </c>
      <c r="W945" s="27" t="str">
        <f t="shared" si="138"/>
        <v/>
      </c>
      <c r="Z945" s="1" t="str">
        <f t="shared" si="130"/>
        <v/>
      </c>
      <c r="AA945" s="1" t="str">
        <f t="shared" si="131"/>
        <v/>
      </c>
      <c r="AB945" s="1" t="str">
        <f t="shared" si="132"/>
        <v/>
      </c>
      <c r="AC945" s="1" t="str">
        <f t="shared" si="133"/>
        <v/>
      </c>
    </row>
    <row r="946" spans="2:29" ht="57" customHeight="1" x14ac:dyDescent="0.2">
      <c r="B946" s="31"/>
      <c r="C946" s="7"/>
      <c r="D946" s="7"/>
      <c r="E946" s="32"/>
      <c r="F946" s="33"/>
      <c r="G946" s="31"/>
      <c r="H946" s="6" t="str">
        <f>IF(E946="","",VLOOKUP(E946,各種マスタ!A:C,2,0))</f>
        <v/>
      </c>
      <c r="I946" s="34" t="str">
        <f>IF(E946="","",VLOOKUP(W946,図書名リスト!A:W,5,0))</f>
        <v/>
      </c>
      <c r="J946" s="34" t="str">
        <f>IF(E946="","",VLOOKUP(W946,図書名リスト!A:W,9,0))</f>
        <v/>
      </c>
      <c r="K946" s="34" t="str">
        <f>IF(E946="","",VLOOKUP(W946,図書名リスト!A:W,23,0))</f>
        <v/>
      </c>
      <c r="L946" s="5" t="str">
        <f>IF(E946="","",VLOOKUP(W946,図書名リスト!A:W,11,0))</f>
        <v/>
      </c>
      <c r="M946" s="35" t="str">
        <f>IF(E946="","",VLOOKUP(W946,図書名リスト!A:W,14,0))</f>
        <v/>
      </c>
      <c r="N946" s="36" t="str">
        <f>IF(E946="","",VLOOKUP(W946,図書名リスト!A:W,17,0))</f>
        <v/>
      </c>
      <c r="O946" s="5" t="str">
        <f>IF(E946="","",VLOOKUP(W946,図書名リスト!A:W,21,0))</f>
        <v/>
      </c>
      <c r="P946" s="5" t="str">
        <f>IF(E946="","",VLOOKUP(W946,図書名リスト!A:W,19,0))</f>
        <v/>
      </c>
      <c r="Q946" s="5" t="str">
        <f>IF(E946="","",VLOOKUP(W946,図書名リスト!A:W,20,0))</f>
        <v/>
      </c>
      <c r="R946" s="5" t="str">
        <f>IF(E946="","",VLOOKUP(W946,図書名リスト!A:W,22,0))</f>
        <v/>
      </c>
      <c r="S946" s="27" t="str">
        <f t="shared" si="134"/>
        <v xml:space="preserve"> </v>
      </c>
      <c r="T946" s="27" t="str">
        <f t="shared" si="135"/>
        <v>　</v>
      </c>
      <c r="U946" s="27" t="str">
        <f t="shared" si="136"/>
        <v xml:space="preserve"> </v>
      </c>
      <c r="V946" s="27">
        <f t="shared" si="137"/>
        <v>0</v>
      </c>
      <c r="W946" s="27" t="str">
        <f t="shared" si="138"/>
        <v/>
      </c>
      <c r="Z946" s="1" t="str">
        <f t="shared" si="130"/>
        <v/>
      </c>
      <c r="AA946" s="1" t="str">
        <f t="shared" si="131"/>
        <v/>
      </c>
      <c r="AB946" s="1" t="str">
        <f t="shared" si="132"/>
        <v/>
      </c>
      <c r="AC946" s="1" t="str">
        <f t="shared" si="133"/>
        <v/>
      </c>
    </row>
    <row r="947" spans="2:29" ht="57" customHeight="1" x14ac:dyDescent="0.2">
      <c r="B947" s="31"/>
      <c r="C947" s="7"/>
      <c r="D947" s="7"/>
      <c r="E947" s="32"/>
      <c r="F947" s="33"/>
      <c r="G947" s="31"/>
      <c r="H947" s="6" t="str">
        <f>IF(E947="","",VLOOKUP(E947,各種マスタ!A:C,2,0))</f>
        <v/>
      </c>
      <c r="I947" s="34" t="str">
        <f>IF(E947="","",VLOOKUP(W947,図書名リスト!A:W,5,0))</f>
        <v/>
      </c>
      <c r="J947" s="34" t="str">
        <f>IF(E947="","",VLOOKUP(W947,図書名リスト!A:W,9,0))</f>
        <v/>
      </c>
      <c r="K947" s="34" t="str">
        <f>IF(E947="","",VLOOKUP(W947,図書名リスト!A:W,23,0))</f>
        <v/>
      </c>
      <c r="L947" s="5" t="str">
        <f>IF(E947="","",VLOOKUP(W947,図書名リスト!A:W,11,0))</f>
        <v/>
      </c>
      <c r="M947" s="35" t="str">
        <f>IF(E947="","",VLOOKUP(W947,図書名リスト!A:W,14,0))</f>
        <v/>
      </c>
      <c r="N947" s="36" t="str">
        <f>IF(E947="","",VLOOKUP(W947,図書名リスト!A:W,17,0))</f>
        <v/>
      </c>
      <c r="O947" s="5" t="str">
        <f>IF(E947="","",VLOOKUP(W947,図書名リスト!A:W,21,0))</f>
        <v/>
      </c>
      <c r="P947" s="5" t="str">
        <f>IF(E947="","",VLOOKUP(W947,図書名リスト!A:W,19,0))</f>
        <v/>
      </c>
      <c r="Q947" s="5" t="str">
        <f>IF(E947="","",VLOOKUP(W947,図書名リスト!A:W,20,0))</f>
        <v/>
      </c>
      <c r="R947" s="5" t="str">
        <f>IF(E947="","",VLOOKUP(W947,図書名リスト!A:W,22,0))</f>
        <v/>
      </c>
      <c r="S947" s="27" t="str">
        <f t="shared" si="134"/>
        <v xml:space="preserve"> </v>
      </c>
      <c r="T947" s="27" t="str">
        <f t="shared" si="135"/>
        <v>　</v>
      </c>
      <c r="U947" s="27" t="str">
        <f t="shared" si="136"/>
        <v xml:space="preserve"> </v>
      </c>
      <c r="V947" s="27">
        <f t="shared" si="137"/>
        <v>0</v>
      </c>
      <c r="W947" s="27" t="str">
        <f t="shared" si="138"/>
        <v/>
      </c>
      <c r="Z947" s="1" t="str">
        <f t="shared" si="130"/>
        <v/>
      </c>
      <c r="AA947" s="1" t="str">
        <f t="shared" si="131"/>
        <v/>
      </c>
      <c r="AB947" s="1" t="str">
        <f t="shared" si="132"/>
        <v/>
      </c>
      <c r="AC947" s="1" t="str">
        <f t="shared" si="133"/>
        <v/>
      </c>
    </row>
    <row r="948" spans="2:29" ht="57" customHeight="1" x14ac:dyDescent="0.2">
      <c r="B948" s="31"/>
      <c r="C948" s="7"/>
      <c r="D948" s="7"/>
      <c r="E948" s="32"/>
      <c r="F948" s="33"/>
      <c r="G948" s="31"/>
      <c r="H948" s="6" t="str">
        <f>IF(E948="","",VLOOKUP(E948,各種マスタ!A:C,2,0))</f>
        <v/>
      </c>
      <c r="I948" s="34" t="str">
        <f>IF(E948="","",VLOOKUP(W948,図書名リスト!A:W,5,0))</f>
        <v/>
      </c>
      <c r="J948" s="34" t="str">
        <f>IF(E948="","",VLOOKUP(W948,図書名リスト!A:W,9,0))</f>
        <v/>
      </c>
      <c r="K948" s="34" t="str">
        <f>IF(E948="","",VLOOKUP(W948,図書名リスト!A:W,23,0))</f>
        <v/>
      </c>
      <c r="L948" s="5" t="str">
        <f>IF(E948="","",VLOOKUP(W948,図書名リスト!A:W,11,0))</f>
        <v/>
      </c>
      <c r="M948" s="35" t="str">
        <f>IF(E948="","",VLOOKUP(W948,図書名リスト!A:W,14,0))</f>
        <v/>
      </c>
      <c r="N948" s="36" t="str">
        <f>IF(E948="","",VLOOKUP(W948,図書名リスト!A:W,17,0))</f>
        <v/>
      </c>
      <c r="O948" s="5" t="str">
        <f>IF(E948="","",VLOOKUP(W948,図書名リスト!A:W,21,0))</f>
        <v/>
      </c>
      <c r="P948" s="5" t="str">
        <f>IF(E948="","",VLOOKUP(W948,図書名リスト!A:W,19,0))</f>
        <v/>
      </c>
      <c r="Q948" s="5" t="str">
        <f>IF(E948="","",VLOOKUP(W948,図書名リスト!A:W,20,0))</f>
        <v/>
      </c>
      <c r="R948" s="5" t="str">
        <f>IF(E948="","",VLOOKUP(W948,図書名リスト!A:W,22,0))</f>
        <v/>
      </c>
      <c r="S948" s="27" t="str">
        <f t="shared" si="134"/>
        <v xml:space="preserve"> </v>
      </c>
      <c r="T948" s="27" t="str">
        <f t="shared" si="135"/>
        <v>　</v>
      </c>
      <c r="U948" s="27" t="str">
        <f t="shared" si="136"/>
        <v xml:space="preserve"> </v>
      </c>
      <c r="V948" s="27">
        <f t="shared" si="137"/>
        <v>0</v>
      </c>
      <c r="W948" s="27" t="str">
        <f t="shared" si="138"/>
        <v/>
      </c>
      <c r="Z948" s="1" t="str">
        <f t="shared" si="130"/>
        <v/>
      </c>
      <c r="AA948" s="1" t="str">
        <f t="shared" si="131"/>
        <v/>
      </c>
      <c r="AB948" s="1" t="str">
        <f t="shared" si="132"/>
        <v/>
      </c>
      <c r="AC948" s="1" t="str">
        <f t="shared" si="133"/>
        <v/>
      </c>
    </row>
    <row r="949" spans="2:29" ht="57" customHeight="1" x14ac:dyDescent="0.2">
      <c r="B949" s="31"/>
      <c r="C949" s="7"/>
      <c r="D949" s="7"/>
      <c r="E949" s="32"/>
      <c r="F949" s="33"/>
      <c r="G949" s="31"/>
      <c r="H949" s="6" t="str">
        <f>IF(E949="","",VLOOKUP(E949,各種マスタ!A:C,2,0))</f>
        <v/>
      </c>
      <c r="I949" s="34" t="str">
        <f>IF(E949="","",VLOOKUP(W949,図書名リスト!A:W,5,0))</f>
        <v/>
      </c>
      <c r="J949" s="34" t="str">
        <f>IF(E949="","",VLOOKUP(W949,図書名リスト!A:W,9,0))</f>
        <v/>
      </c>
      <c r="K949" s="34" t="str">
        <f>IF(E949="","",VLOOKUP(W949,図書名リスト!A:W,23,0))</f>
        <v/>
      </c>
      <c r="L949" s="5" t="str">
        <f>IF(E949="","",VLOOKUP(W949,図書名リスト!A:W,11,0))</f>
        <v/>
      </c>
      <c r="M949" s="35" t="str">
        <f>IF(E949="","",VLOOKUP(W949,図書名リスト!A:W,14,0))</f>
        <v/>
      </c>
      <c r="N949" s="36" t="str">
        <f>IF(E949="","",VLOOKUP(W949,図書名リスト!A:W,17,0))</f>
        <v/>
      </c>
      <c r="O949" s="5" t="str">
        <f>IF(E949="","",VLOOKUP(W949,図書名リスト!A:W,21,0))</f>
        <v/>
      </c>
      <c r="P949" s="5" t="str">
        <f>IF(E949="","",VLOOKUP(W949,図書名リスト!A:W,19,0))</f>
        <v/>
      </c>
      <c r="Q949" s="5" t="str">
        <f>IF(E949="","",VLOOKUP(W949,図書名リスト!A:W,20,0))</f>
        <v/>
      </c>
      <c r="R949" s="5" t="str">
        <f>IF(E949="","",VLOOKUP(W949,図書名リスト!A:W,22,0))</f>
        <v/>
      </c>
      <c r="S949" s="27" t="str">
        <f t="shared" si="134"/>
        <v xml:space="preserve"> </v>
      </c>
      <c r="T949" s="27" t="str">
        <f t="shared" si="135"/>
        <v>　</v>
      </c>
      <c r="U949" s="27" t="str">
        <f t="shared" si="136"/>
        <v xml:space="preserve"> </v>
      </c>
      <c r="V949" s="27">
        <f t="shared" si="137"/>
        <v>0</v>
      </c>
      <c r="W949" s="27" t="str">
        <f t="shared" si="138"/>
        <v/>
      </c>
      <c r="Z949" s="1" t="str">
        <f t="shared" si="130"/>
        <v/>
      </c>
      <c r="AA949" s="1" t="str">
        <f t="shared" si="131"/>
        <v/>
      </c>
      <c r="AB949" s="1" t="str">
        <f t="shared" si="132"/>
        <v/>
      </c>
      <c r="AC949" s="1" t="str">
        <f t="shared" si="133"/>
        <v/>
      </c>
    </row>
    <row r="950" spans="2:29" ht="57" customHeight="1" x14ac:dyDescent="0.2">
      <c r="B950" s="31"/>
      <c r="C950" s="7"/>
      <c r="D950" s="7"/>
      <c r="E950" s="32"/>
      <c r="F950" s="33"/>
      <c r="G950" s="31"/>
      <c r="H950" s="6" t="str">
        <f>IF(E950="","",VLOOKUP(E950,各種マスタ!A:C,2,0))</f>
        <v/>
      </c>
      <c r="I950" s="34" t="str">
        <f>IF(E950="","",VLOOKUP(W950,図書名リスト!A:W,5,0))</f>
        <v/>
      </c>
      <c r="J950" s="34" t="str">
        <f>IF(E950="","",VLOOKUP(W950,図書名リスト!A:W,9,0))</f>
        <v/>
      </c>
      <c r="K950" s="34" t="str">
        <f>IF(E950="","",VLOOKUP(W950,図書名リスト!A:W,23,0))</f>
        <v/>
      </c>
      <c r="L950" s="5" t="str">
        <f>IF(E950="","",VLOOKUP(W950,図書名リスト!A:W,11,0))</f>
        <v/>
      </c>
      <c r="M950" s="35" t="str">
        <f>IF(E950="","",VLOOKUP(W950,図書名リスト!A:W,14,0))</f>
        <v/>
      </c>
      <c r="N950" s="36" t="str">
        <f>IF(E950="","",VLOOKUP(W950,図書名リスト!A:W,17,0))</f>
        <v/>
      </c>
      <c r="O950" s="5" t="str">
        <f>IF(E950="","",VLOOKUP(W950,図書名リスト!A:W,21,0))</f>
        <v/>
      </c>
      <c r="P950" s="5" t="str">
        <f>IF(E950="","",VLOOKUP(W950,図書名リスト!A:W,19,0))</f>
        <v/>
      </c>
      <c r="Q950" s="5" t="str">
        <f>IF(E950="","",VLOOKUP(W950,図書名リスト!A:W,20,0))</f>
        <v/>
      </c>
      <c r="R950" s="5" t="str">
        <f>IF(E950="","",VLOOKUP(W950,図書名リスト!A:W,22,0))</f>
        <v/>
      </c>
      <c r="S950" s="27" t="str">
        <f t="shared" si="134"/>
        <v xml:space="preserve"> </v>
      </c>
      <c r="T950" s="27" t="str">
        <f t="shared" si="135"/>
        <v>　</v>
      </c>
      <c r="U950" s="27" t="str">
        <f t="shared" si="136"/>
        <v xml:space="preserve"> </v>
      </c>
      <c r="V950" s="27">
        <f t="shared" si="137"/>
        <v>0</v>
      </c>
      <c r="W950" s="27" t="str">
        <f t="shared" si="138"/>
        <v/>
      </c>
      <c r="Z950" s="1" t="str">
        <f t="shared" si="130"/>
        <v/>
      </c>
      <c r="AA950" s="1" t="str">
        <f t="shared" si="131"/>
        <v/>
      </c>
      <c r="AB950" s="1" t="str">
        <f t="shared" si="132"/>
        <v/>
      </c>
      <c r="AC950" s="1" t="str">
        <f t="shared" si="133"/>
        <v/>
      </c>
    </row>
    <row r="951" spans="2:29" ht="57" customHeight="1" x14ac:dyDescent="0.2">
      <c r="B951" s="31"/>
      <c r="C951" s="7"/>
      <c r="D951" s="7"/>
      <c r="E951" s="32"/>
      <c r="F951" s="33"/>
      <c r="G951" s="31"/>
      <c r="H951" s="6" t="str">
        <f>IF(E951="","",VLOOKUP(E951,各種マスタ!A:C,2,0))</f>
        <v/>
      </c>
      <c r="I951" s="34" t="str">
        <f>IF(E951="","",VLOOKUP(W951,図書名リスト!A:W,5,0))</f>
        <v/>
      </c>
      <c r="J951" s="34" t="str">
        <f>IF(E951="","",VLOOKUP(W951,図書名リスト!A:W,9,0))</f>
        <v/>
      </c>
      <c r="K951" s="34" t="str">
        <f>IF(E951="","",VLOOKUP(W951,図書名リスト!A:W,23,0))</f>
        <v/>
      </c>
      <c r="L951" s="5" t="str">
        <f>IF(E951="","",VLOOKUP(W951,図書名リスト!A:W,11,0))</f>
        <v/>
      </c>
      <c r="M951" s="35" t="str">
        <f>IF(E951="","",VLOOKUP(W951,図書名リスト!A:W,14,0))</f>
        <v/>
      </c>
      <c r="N951" s="36" t="str">
        <f>IF(E951="","",VLOOKUP(W951,図書名リスト!A:W,17,0))</f>
        <v/>
      </c>
      <c r="O951" s="5" t="str">
        <f>IF(E951="","",VLOOKUP(W951,図書名リスト!A:W,21,0))</f>
        <v/>
      </c>
      <c r="P951" s="5" t="str">
        <f>IF(E951="","",VLOOKUP(W951,図書名リスト!A:W,19,0))</f>
        <v/>
      </c>
      <c r="Q951" s="5" t="str">
        <f>IF(E951="","",VLOOKUP(W951,図書名リスト!A:W,20,0))</f>
        <v/>
      </c>
      <c r="R951" s="5" t="str">
        <f>IF(E951="","",VLOOKUP(W951,図書名リスト!A:W,22,0))</f>
        <v/>
      </c>
      <c r="S951" s="27" t="str">
        <f t="shared" si="134"/>
        <v xml:space="preserve"> </v>
      </c>
      <c r="T951" s="27" t="str">
        <f t="shared" si="135"/>
        <v>　</v>
      </c>
      <c r="U951" s="27" t="str">
        <f t="shared" si="136"/>
        <v xml:space="preserve"> </v>
      </c>
      <c r="V951" s="27">
        <f t="shared" si="137"/>
        <v>0</v>
      </c>
      <c r="W951" s="27" t="str">
        <f t="shared" si="138"/>
        <v/>
      </c>
      <c r="Z951" s="1" t="str">
        <f t="shared" si="130"/>
        <v/>
      </c>
      <c r="AA951" s="1" t="str">
        <f t="shared" si="131"/>
        <v/>
      </c>
      <c r="AB951" s="1" t="str">
        <f t="shared" si="132"/>
        <v/>
      </c>
      <c r="AC951" s="1" t="str">
        <f t="shared" si="133"/>
        <v/>
      </c>
    </row>
    <row r="952" spans="2:29" ht="57" customHeight="1" x14ac:dyDescent="0.2">
      <c r="B952" s="31"/>
      <c r="C952" s="7"/>
      <c r="D952" s="7"/>
      <c r="E952" s="32"/>
      <c r="F952" s="33"/>
      <c r="G952" s="31"/>
      <c r="H952" s="6" t="str">
        <f>IF(E952="","",VLOOKUP(E952,各種マスタ!A:C,2,0))</f>
        <v/>
      </c>
      <c r="I952" s="34" t="str">
        <f>IF(E952="","",VLOOKUP(W952,図書名リスト!A:W,5,0))</f>
        <v/>
      </c>
      <c r="J952" s="34" t="str">
        <f>IF(E952="","",VLOOKUP(W952,図書名リスト!A:W,9,0))</f>
        <v/>
      </c>
      <c r="K952" s="34" t="str">
        <f>IF(E952="","",VLOOKUP(W952,図書名リスト!A:W,23,0))</f>
        <v/>
      </c>
      <c r="L952" s="5" t="str">
        <f>IF(E952="","",VLOOKUP(W952,図書名リスト!A:W,11,0))</f>
        <v/>
      </c>
      <c r="M952" s="35" t="str">
        <f>IF(E952="","",VLOOKUP(W952,図書名リスト!A:W,14,0))</f>
        <v/>
      </c>
      <c r="N952" s="36" t="str">
        <f>IF(E952="","",VLOOKUP(W952,図書名リスト!A:W,17,0))</f>
        <v/>
      </c>
      <c r="O952" s="5" t="str">
        <f>IF(E952="","",VLOOKUP(W952,図書名リスト!A:W,21,0))</f>
        <v/>
      </c>
      <c r="P952" s="5" t="str">
        <f>IF(E952="","",VLOOKUP(W952,図書名リスト!A:W,19,0))</f>
        <v/>
      </c>
      <c r="Q952" s="5" t="str">
        <f>IF(E952="","",VLOOKUP(W952,図書名リスト!A:W,20,0))</f>
        <v/>
      </c>
      <c r="R952" s="5" t="str">
        <f>IF(E952="","",VLOOKUP(W952,図書名リスト!A:W,22,0))</f>
        <v/>
      </c>
      <c r="S952" s="27" t="str">
        <f t="shared" si="134"/>
        <v xml:space="preserve"> </v>
      </c>
      <c r="T952" s="27" t="str">
        <f t="shared" si="135"/>
        <v>　</v>
      </c>
      <c r="U952" s="27" t="str">
        <f t="shared" si="136"/>
        <v xml:space="preserve"> </v>
      </c>
      <c r="V952" s="27">
        <f t="shared" si="137"/>
        <v>0</v>
      </c>
      <c r="W952" s="27" t="str">
        <f t="shared" si="138"/>
        <v/>
      </c>
      <c r="Z952" s="1" t="str">
        <f t="shared" si="130"/>
        <v/>
      </c>
      <c r="AA952" s="1" t="str">
        <f t="shared" si="131"/>
        <v/>
      </c>
      <c r="AB952" s="1" t="str">
        <f t="shared" si="132"/>
        <v/>
      </c>
      <c r="AC952" s="1" t="str">
        <f t="shared" si="133"/>
        <v/>
      </c>
    </row>
    <row r="953" spans="2:29" ht="57" customHeight="1" x14ac:dyDescent="0.2">
      <c r="B953" s="31"/>
      <c r="C953" s="7"/>
      <c r="D953" s="7"/>
      <c r="E953" s="32"/>
      <c r="F953" s="33"/>
      <c r="G953" s="31"/>
      <c r="H953" s="6" t="str">
        <f>IF(E953="","",VLOOKUP(E953,各種マスタ!A:C,2,0))</f>
        <v/>
      </c>
      <c r="I953" s="34" t="str">
        <f>IF(E953="","",VLOOKUP(W953,図書名リスト!A:W,5,0))</f>
        <v/>
      </c>
      <c r="J953" s="34" t="str">
        <f>IF(E953="","",VLOOKUP(W953,図書名リスト!A:W,9,0))</f>
        <v/>
      </c>
      <c r="K953" s="34" t="str">
        <f>IF(E953="","",VLOOKUP(W953,図書名リスト!A:W,23,0))</f>
        <v/>
      </c>
      <c r="L953" s="5" t="str">
        <f>IF(E953="","",VLOOKUP(W953,図書名リスト!A:W,11,0))</f>
        <v/>
      </c>
      <c r="M953" s="35" t="str">
        <f>IF(E953="","",VLOOKUP(W953,図書名リスト!A:W,14,0))</f>
        <v/>
      </c>
      <c r="N953" s="36" t="str">
        <f>IF(E953="","",VLOOKUP(W953,図書名リスト!A:W,17,0))</f>
        <v/>
      </c>
      <c r="O953" s="5" t="str">
        <f>IF(E953="","",VLOOKUP(W953,図書名リスト!A:W,21,0))</f>
        <v/>
      </c>
      <c r="P953" s="5" t="str">
        <f>IF(E953="","",VLOOKUP(W953,図書名リスト!A:W,19,0))</f>
        <v/>
      </c>
      <c r="Q953" s="5" t="str">
        <f>IF(E953="","",VLOOKUP(W953,図書名リスト!A:W,20,0))</f>
        <v/>
      </c>
      <c r="R953" s="5" t="str">
        <f>IF(E953="","",VLOOKUP(W953,図書名リスト!A:W,22,0))</f>
        <v/>
      </c>
      <c r="S953" s="27" t="str">
        <f t="shared" si="134"/>
        <v xml:space="preserve"> </v>
      </c>
      <c r="T953" s="27" t="str">
        <f t="shared" si="135"/>
        <v>　</v>
      </c>
      <c r="U953" s="27" t="str">
        <f t="shared" si="136"/>
        <v xml:space="preserve"> </v>
      </c>
      <c r="V953" s="27">
        <f t="shared" si="137"/>
        <v>0</v>
      </c>
      <c r="W953" s="27" t="str">
        <f t="shared" si="138"/>
        <v/>
      </c>
      <c r="Z953" s="1" t="str">
        <f t="shared" si="130"/>
        <v/>
      </c>
      <c r="AA953" s="1" t="str">
        <f t="shared" si="131"/>
        <v/>
      </c>
      <c r="AB953" s="1" t="str">
        <f t="shared" si="132"/>
        <v/>
      </c>
      <c r="AC953" s="1" t="str">
        <f t="shared" si="133"/>
        <v/>
      </c>
    </row>
    <row r="954" spans="2:29" ht="57" customHeight="1" x14ac:dyDescent="0.2">
      <c r="B954" s="31"/>
      <c r="C954" s="7"/>
      <c r="D954" s="7"/>
      <c r="E954" s="32"/>
      <c r="F954" s="33"/>
      <c r="G954" s="31"/>
      <c r="H954" s="6" t="str">
        <f>IF(E954="","",VLOOKUP(E954,各種マスタ!A:C,2,0))</f>
        <v/>
      </c>
      <c r="I954" s="34" t="str">
        <f>IF(E954="","",VLOOKUP(W954,図書名リスト!A:W,5,0))</f>
        <v/>
      </c>
      <c r="J954" s="34" t="str">
        <f>IF(E954="","",VLOOKUP(W954,図書名リスト!A:W,9,0))</f>
        <v/>
      </c>
      <c r="K954" s="34" t="str">
        <f>IF(E954="","",VLOOKUP(W954,図書名リスト!A:W,23,0))</f>
        <v/>
      </c>
      <c r="L954" s="5" t="str">
        <f>IF(E954="","",VLOOKUP(W954,図書名リスト!A:W,11,0))</f>
        <v/>
      </c>
      <c r="M954" s="35" t="str">
        <f>IF(E954="","",VLOOKUP(W954,図書名リスト!A:W,14,0))</f>
        <v/>
      </c>
      <c r="N954" s="36" t="str">
        <f>IF(E954="","",VLOOKUP(W954,図書名リスト!A:W,17,0))</f>
        <v/>
      </c>
      <c r="O954" s="5" t="str">
        <f>IF(E954="","",VLOOKUP(W954,図書名リスト!A:W,21,0))</f>
        <v/>
      </c>
      <c r="P954" s="5" t="str">
        <f>IF(E954="","",VLOOKUP(W954,図書名リスト!A:W,19,0))</f>
        <v/>
      </c>
      <c r="Q954" s="5" t="str">
        <f>IF(E954="","",VLOOKUP(W954,図書名リスト!A:W,20,0))</f>
        <v/>
      </c>
      <c r="R954" s="5" t="str">
        <f>IF(E954="","",VLOOKUP(W954,図書名リスト!A:W,22,0))</f>
        <v/>
      </c>
      <c r="S954" s="27" t="str">
        <f t="shared" si="134"/>
        <v xml:space="preserve"> </v>
      </c>
      <c r="T954" s="27" t="str">
        <f t="shared" si="135"/>
        <v>　</v>
      </c>
      <c r="U954" s="27" t="str">
        <f t="shared" si="136"/>
        <v xml:space="preserve"> </v>
      </c>
      <c r="V954" s="27">
        <f t="shared" si="137"/>
        <v>0</v>
      </c>
      <c r="W954" s="27" t="str">
        <f t="shared" si="138"/>
        <v/>
      </c>
      <c r="Z954" s="1" t="str">
        <f t="shared" si="130"/>
        <v/>
      </c>
      <c r="AA954" s="1" t="str">
        <f t="shared" si="131"/>
        <v/>
      </c>
      <c r="AB954" s="1" t="str">
        <f t="shared" si="132"/>
        <v/>
      </c>
      <c r="AC954" s="1" t="str">
        <f t="shared" si="133"/>
        <v/>
      </c>
    </row>
    <row r="955" spans="2:29" ht="57" customHeight="1" x14ac:dyDescent="0.2">
      <c r="B955" s="31"/>
      <c r="C955" s="7"/>
      <c r="D955" s="7"/>
      <c r="E955" s="32"/>
      <c r="F955" s="33"/>
      <c r="G955" s="31"/>
      <c r="H955" s="6" t="str">
        <f>IF(E955="","",VLOOKUP(E955,各種マスタ!A:C,2,0))</f>
        <v/>
      </c>
      <c r="I955" s="34" t="str">
        <f>IF(E955="","",VLOOKUP(W955,図書名リスト!A:W,5,0))</f>
        <v/>
      </c>
      <c r="J955" s="34" t="str">
        <f>IF(E955="","",VLOOKUP(W955,図書名リスト!A:W,9,0))</f>
        <v/>
      </c>
      <c r="K955" s="34" t="str">
        <f>IF(E955="","",VLOOKUP(W955,図書名リスト!A:W,23,0))</f>
        <v/>
      </c>
      <c r="L955" s="5" t="str">
        <f>IF(E955="","",VLOOKUP(W955,図書名リスト!A:W,11,0))</f>
        <v/>
      </c>
      <c r="M955" s="35" t="str">
        <f>IF(E955="","",VLOOKUP(W955,図書名リスト!A:W,14,0))</f>
        <v/>
      </c>
      <c r="N955" s="36" t="str">
        <f>IF(E955="","",VLOOKUP(W955,図書名リスト!A:W,17,0))</f>
        <v/>
      </c>
      <c r="O955" s="5" t="str">
        <f>IF(E955="","",VLOOKUP(W955,図書名リスト!A:W,21,0))</f>
        <v/>
      </c>
      <c r="P955" s="5" t="str">
        <f>IF(E955="","",VLOOKUP(W955,図書名リスト!A:W,19,0))</f>
        <v/>
      </c>
      <c r="Q955" s="5" t="str">
        <f>IF(E955="","",VLOOKUP(W955,図書名リスト!A:W,20,0))</f>
        <v/>
      </c>
      <c r="R955" s="5" t="str">
        <f>IF(E955="","",VLOOKUP(W955,図書名リスト!A:W,22,0))</f>
        <v/>
      </c>
      <c r="S955" s="27" t="str">
        <f t="shared" si="134"/>
        <v xml:space="preserve"> </v>
      </c>
      <c r="T955" s="27" t="str">
        <f t="shared" si="135"/>
        <v>　</v>
      </c>
      <c r="U955" s="27" t="str">
        <f t="shared" si="136"/>
        <v xml:space="preserve"> </v>
      </c>
      <c r="V955" s="27">
        <f t="shared" si="137"/>
        <v>0</v>
      </c>
      <c r="W955" s="27" t="str">
        <f t="shared" si="138"/>
        <v/>
      </c>
      <c r="Z955" s="1" t="str">
        <f t="shared" si="130"/>
        <v/>
      </c>
      <c r="AA955" s="1" t="str">
        <f t="shared" si="131"/>
        <v/>
      </c>
      <c r="AB955" s="1" t="str">
        <f t="shared" si="132"/>
        <v/>
      </c>
      <c r="AC955" s="1" t="str">
        <f t="shared" si="133"/>
        <v/>
      </c>
    </row>
    <row r="956" spans="2:29" ht="57" customHeight="1" x14ac:dyDescent="0.2">
      <c r="B956" s="31"/>
      <c r="C956" s="7"/>
      <c r="D956" s="7"/>
      <c r="E956" s="32"/>
      <c r="F956" s="33"/>
      <c r="G956" s="31"/>
      <c r="H956" s="6" t="str">
        <f>IF(E956="","",VLOOKUP(E956,各種マスタ!A:C,2,0))</f>
        <v/>
      </c>
      <c r="I956" s="34" t="str">
        <f>IF(E956="","",VLOOKUP(W956,図書名リスト!A:W,5,0))</f>
        <v/>
      </c>
      <c r="J956" s="34" t="str">
        <f>IF(E956="","",VLOOKUP(W956,図書名リスト!A:W,9,0))</f>
        <v/>
      </c>
      <c r="K956" s="34" t="str">
        <f>IF(E956="","",VLOOKUP(W956,図書名リスト!A:W,23,0))</f>
        <v/>
      </c>
      <c r="L956" s="5" t="str">
        <f>IF(E956="","",VLOOKUP(W956,図書名リスト!A:W,11,0))</f>
        <v/>
      </c>
      <c r="M956" s="35" t="str">
        <f>IF(E956="","",VLOOKUP(W956,図書名リスト!A:W,14,0))</f>
        <v/>
      </c>
      <c r="N956" s="36" t="str">
        <f>IF(E956="","",VLOOKUP(W956,図書名リスト!A:W,17,0))</f>
        <v/>
      </c>
      <c r="O956" s="5" t="str">
        <f>IF(E956="","",VLOOKUP(W956,図書名リスト!A:W,21,0))</f>
        <v/>
      </c>
      <c r="P956" s="5" t="str">
        <f>IF(E956="","",VLOOKUP(W956,図書名リスト!A:W,19,0))</f>
        <v/>
      </c>
      <c r="Q956" s="5" t="str">
        <f>IF(E956="","",VLOOKUP(W956,図書名リスト!A:W,20,0))</f>
        <v/>
      </c>
      <c r="R956" s="5" t="str">
        <f>IF(E956="","",VLOOKUP(W956,図書名リスト!A:W,22,0))</f>
        <v/>
      </c>
      <c r="S956" s="27" t="str">
        <f t="shared" si="134"/>
        <v xml:space="preserve"> </v>
      </c>
      <c r="T956" s="27" t="str">
        <f t="shared" si="135"/>
        <v>　</v>
      </c>
      <c r="U956" s="27" t="str">
        <f t="shared" si="136"/>
        <v xml:space="preserve"> </v>
      </c>
      <c r="V956" s="27">
        <f t="shared" si="137"/>
        <v>0</v>
      </c>
      <c r="W956" s="27" t="str">
        <f t="shared" si="138"/>
        <v/>
      </c>
      <c r="Z956" s="1" t="str">
        <f t="shared" si="130"/>
        <v/>
      </c>
      <c r="AA956" s="1" t="str">
        <f t="shared" si="131"/>
        <v/>
      </c>
      <c r="AB956" s="1" t="str">
        <f t="shared" si="132"/>
        <v/>
      </c>
      <c r="AC956" s="1" t="str">
        <f t="shared" si="133"/>
        <v/>
      </c>
    </row>
    <row r="957" spans="2:29" ht="57" customHeight="1" x14ac:dyDescent="0.2">
      <c r="B957" s="31"/>
      <c r="C957" s="7"/>
      <c r="D957" s="7"/>
      <c r="E957" s="32"/>
      <c r="F957" s="33"/>
      <c r="G957" s="31"/>
      <c r="H957" s="6" t="str">
        <f>IF(E957="","",VLOOKUP(E957,各種マスタ!A:C,2,0))</f>
        <v/>
      </c>
      <c r="I957" s="34" t="str">
        <f>IF(E957="","",VLOOKUP(W957,図書名リスト!A:W,5,0))</f>
        <v/>
      </c>
      <c r="J957" s="34" t="str">
        <f>IF(E957="","",VLOOKUP(W957,図書名リスト!A:W,9,0))</f>
        <v/>
      </c>
      <c r="K957" s="34" t="str">
        <f>IF(E957="","",VLOOKUP(W957,図書名リスト!A:W,23,0))</f>
        <v/>
      </c>
      <c r="L957" s="5" t="str">
        <f>IF(E957="","",VLOOKUP(W957,図書名リスト!A:W,11,0))</f>
        <v/>
      </c>
      <c r="M957" s="35" t="str">
        <f>IF(E957="","",VLOOKUP(W957,図書名リスト!A:W,14,0))</f>
        <v/>
      </c>
      <c r="N957" s="36" t="str">
        <f>IF(E957="","",VLOOKUP(W957,図書名リスト!A:W,17,0))</f>
        <v/>
      </c>
      <c r="O957" s="5" t="str">
        <f>IF(E957="","",VLOOKUP(W957,図書名リスト!A:W,21,0))</f>
        <v/>
      </c>
      <c r="P957" s="5" t="str">
        <f>IF(E957="","",VLOOKUP(W957,図書名リスト!A:W,19,0))</f>
        <v/>
      </c>
      <c r="Q957" s="5" t="str">
        <f>IF(E957="","",VLOOKUP(W957,図書名リスト!A:W,20,0))</f>
        <v/>
      </c>
      <c r="R957" s="5" t="str">
        <f>IF(E957="","",VLOOKUP(W957,図書名リスト!A:W,22,0))</f>
        <v/>
      </c>
      <c r="S957" s="27" t="str">
        <f t="shared" si="134"/>
        <v xml:space="preserve"> </v>
      </c>
      <c r="T957" s="27" t="str">
        <f t="shared" si="135"/>
        <v>　</v>
      </c>
      <c r="U957" s="27" t="str">
        <f t="shared" si="136"/>
        <v xml:space="preserve"> </v>
      </c>
      <c r="V957" s="27">
        <f t="shared" si="137"/>
        <v>0</v>
      </c>
      <c r="W957" s="27" t="str">
        <f t="shared" si="138"/>
        <v/>
      </c>
      <c r="Z957" s="1" t="str">
        <f t="shared" si="130"/>
        <v/>
      </c>
      <c r="AA957" s="1" t="str">
        <f t="shared" si="131"/>
        <v/>
      </c>
      <c r="AB957" s="1" t="str">
        <f t="shared" si="132"/>
        <v/>
      </c>
      <c r="AC957" s="1" t="str">
        <f t="shared" si="133"/>
        <v/>
      </c>
    </row>
    <row r="958" spans="2:29" ht="57" customHeight="1" x14ac:dyDescent="0.2">
      <c r="B958" s="31"/>
      <c r="C958" s="7"/>
      <c r="D958" s="7"/>
      <c r="E958" s="32"/>
      <c r="F958" s="33"/>
      <c r="G958" s="31"/>
      <c r="H958" s="6" t="str">
        <f>IF(E958="","",VLOOKUP(E958,各種マスタ!A:C,2,0))</f>
        <v/>
      </c>
      <c r="I958" s="34" t="str">
        <f>IF(E958="","",VLOOKUP(W958,図書名リスト!A:W,5,0))</f>
        <v/>
      </c>
      <c r="J958" s="34" t="str">
        <f>IF(E958="","",VLOOKUP(W958,図書名リスト!A:W,9,0))</f>
        <v/>
      </c>
      <c r="K958" s="34" t="str">
        <f>IF(E958="","",VLOOKUP(W958,図書名リスト!A:W,23,0))</f>
        <v/>
      </c>
      <c r="L958" s="5" t="str">
        <f>IF(E958="","",VLOOKUP(W958,図書名リスト!A:W,11,0))</f>
        <v/>
      </c>
      <c r="M958" s="35" t="str">
        <f>IF(E958="","",VLOOKUP(W958,図書名リスト!A:W,14,0))</f>
        <v/>
      </c>
      <c r="N958" s="36" t="str">
        <f>IF(E958="","",VLOOKUP(W958,図書名リスト!A:W,17,0))</f>
        <v/>
      </c>
      <c r="O958" s="5" t="str">
        <f>IF(E958="","",VLOOKUP(W958,図書名リスト!A:W,21,0))</f>
        <v/>
      </c>
      <c r="P958" s="5" t="str">
        <f>IF(E958="","",VLOOKUP(W958,図書名リスト!A:W,19,0))</f>
        <v/>
      </c>
      <c r="Q958" s="5" t="str">
        <f>IF(E958="","",VLOOKUP(W958,図書名リスト!A:W,20,0))</f>
        <v/>
      </c>
      <c r="R958" s="5" t="str">
        <f>IF(E958="","",VLOOKUP(W958,図書名リスト!A:W,22,0))</f>
        <v/>
      </c>
      <c r="S958" s="27" t="str">
        <f t="shared" si="134"/>
        <v xml:space="preserve"> </v>
      </c>
      <c r="T958" s="27" t="str">
        <f t="shared" si="135"/>
        <v>　</v>
      </c>
      <c r="U958" s="27" t="str">
        <f t="shared" si="136"/>
        <v xml:space="preserve"> </v>
      </c>
      <c r="V958" s="27">
        <f t="shared" si="137"/>
        <v>0</v>
      </c>
      <c r="W958" s="27" t="str">
        <f t="shared" si="138"/>
        <v/>
      </c>
      <c r="Z958" s="1" t="str">
        <f t="shared" si="130"/>
        <v/>
      </c>
      <c r="AA958" s="1" t="str">
        <f t="shared" si="131"/>
        <v/>
      </c>
      <c r="AB958" s="1" t="str">
        <f t="shared" si="132"/>
        <v/>
      </c>
      <c r="AC958" s="1" t="str">
        <f t="shared" si="133"/>
        <v/>
      </c>
    </row>
    <row r="959" spans="2:29" ht="57" customHeight="1" x14ac:dyDescent="0.2">
      <c r="B959" s="31"/>
      <c r="C959" s="7"/>
      <c r="D959" s="7"/>
      <c r="E959" s="32"/>
      <c r="F959" s="33"/>
      <c r="G959" s="31"/>
      <c r="H959" s="6" t="str">
        <f>IF(E959="","",VLOOKUP(E959,各種マスタ!A:C,2,0))</f>
        <v/>
      </c>
      <c r="I959" s="34" t="str">
        <f>IF(E959="","",VLOOKUP(W959,図書名リスト!A:W,5,0))</f>
        <v/>
      </c>
      <c r="J959" s="34" t="str">
        <f>IF(E959="","",VLOOKUP(W959,図書名リスト!A:W,9,0))</f>
        <v/>
      </c>
      <c r="K959" s="34" t="str">
        <f>IF(E959="","",VLOOKUP(W959,図書名リスト!A:W,23,0))</f>
        <v/>
      </c>
      <c r="L959" s="5" t="str">
        <f>IF(E959="","",VLOOKUP(W959,図書名リスト!A:W,11,0))</f>
        <v/>
      </c>
      <c r="M959" s="35" t="str">
        <f>IF(E959="","",VLOOKUP(W959,図書名リスト!A:W,14,0))</f>
        <v/>
      </c>
      <c r="N959" s="36" t="str">
        <f>IF(E959="","",VLOOKUP(W959,図書名リスト!A:W,17,0))</f>
        <v/>
      </c>
      <c r="O959" s="5" t="str">
        <f>IF(E959="","",VLOOKUP(W959,図書名リスト!A:W,21,0))</f>
        <v/>
      </c>
      <c r="P959" s="5" t="str">
        <f>IF(E959="","",VLOOKUP(W959,図書名リスト!A:W,19,0))</f>
        <v/>
      </c>
      <c r="Q959" s="5" t="str">
        <f>IF(E959="","",VLOOKUP(W959,図書名リスト!A:W,20,0))</f>
        <v/>
      </c>
      <c r="R959" s="5" t="str">
        <f>IF(E959="","",VLOOKUP(W959,図書名リスト!A:W,22,0))</f>
        <v/>
      </c>
      <c r="S959" s="27" t="str">
        <f t="shared" si="134"/>
        <v xml:space="preserve"> </v>
      </c>
      <c r="T959" s="27" t="str">
        <f t="shared" si="135"/>
        <v>　</v>
      </c>
      <c r="U959" s="27" t="str">
        <f t="shared" si="136"/>
        <v xml:space="preserve"> </v>
      </c>
      <c r="V959" s="27">
        <f t="shared" si="137"/>
        <v>0</v>
      </c>
      <c r="W959" s="27" t="str">
        <f t="shared" si="138"/>
        <v/>
      </c>
      <c r="Z959" s="1" t="str">
        <f t="shared" si="130"/>
        <v/>
      </c>
      <c r="AA959" s="1" t="str">
        <f t="shared" si="131"/>
        <v/>
      </c>
      <c r="AB959" s="1" t="str">
        <f t="shared" si="132"/>
        <v/>
      </c>
      <c r="AC959" s="1" t="str">
        <f t="shared" si="133"/>
        <v/>
      </c>
    </row>
    <row r="960" spans="2:29" ht="57" customHeight="1" x14ac:dyDescent="0.2">
      <c r="B960" s="31"/>
      <c r="C960" s="7"/>
      <c r="D960" s="7"/>
      <c r="E960" s="32"/>
      <c r="F960" s="33"/>
      <c r="G960" s="31"/>
      <c r="H960" s="6" t="str">
        <f>IF(E960="","",VLOOKUP(E960,各種マスタ!A:C,2,0))</f>
        <v/>
      </c>
      <c r="I960" s="34" t="str">
        <f>IF(E960="","",VLOOKUP(W960,図書名リスト!A:W,5,0))</f>
        <v/>
      </c>
      <c r="J960" s="34" t="str">
        <f>IF(E960="","",VLOOKUP(W960,図書名リスト!A:W,9,0))</f>
        <v/>
      </c>
      <c r="K960" s="34" t="str">
        <f>IF(E960="","",VLOOKUP(W960,図書名リスト!A:W,23,0))</f>
        <v/>
      </c>
      <c r="L960" s="5" t="str">
        <f>IF(E960="","",VLOOKUP(W960,図書名リスト!A:W,11,0))</f>
        <v/>
      </c>
      <c r="M960" s="35" t="str">
        <f>IF(E960="","",VLOOKUP(W960,図書名リスト!A:W,14,0))</f>
        <v/>
      </c>
      <c r="N960" s="36" t="str">
        <f>IF(E960="","",VLOOKUP(W960,図書名リスト!A:W,17,0))</f>
        <v/>
      </c>
      <c r="O960" s="5" t="str">
        <f>IF(E960="","",VLOOKUP(W960,図書名リスト!A:W,21,0))</f>
        <v/>
      </c>
      <c r="P960" s="5" t="str">
        <f>IF(E960="","",VLOOKUP(W960,図書名リスト!A:W,19,0))</f>
        <v/>
      </c>
      <c r="Q960" s="5" t="str">
        <f>IF(E960="","",VLOOKUP(W960,図書名リスト!A:W,20,0))</f>
        <v/>
      </c>
      <c r="R960" s="5" t="str">
        <f>IF(E960="","",VLOOKUP(W960,図書名リスト!A:W,22,0))</f>
        <v/>
      </c>
      <c r="S960" s="27" t="str">
        <f t="shared" si="134"/>
        <v xml:space="preserve"> </v>
      </c>
      <c r="T960" s="27" t="str">
        <f t="shared" si="135"/>
        <v>　</v>
      </c>
      <c r="U960" s="27" t="str">
        <f t="shared" si="136"/>
        <v xml:space="preserve"> </v>
      </c>
      <c r="V960" s="27">
        <f t="shared" si="137"/>
        <v>0</v>
      </c>
      <c r="W960" s="27" t="str">
        <f t="shared" si="138"/>
        <v/>
      </c>
      <c r="Z960" s="1" t="str">
        <f t="shared" si="130"/>
        <v/>
      </c>
      <c r="AA960" s="1" t="str">
        <f t="shared" si="131"/>
        <v/>
      </c>
      <c r="AB960" s="1" t="str">
        <f t="shared" si="132"/>
        <v/>
      </c>
      <c r="AC960" s="1" t="str">
        <f t="shared" si="133"/>
        <v/>
      </c>
    </row>
    <row r="961" spans="2:29" ht="57" customHeight="1" x14ac:dyDescent="0.2">
      <c r="B961" s="31"/>
      <c r="C961" s="7"/>
      <c r="D961" s="7"/>
      <c r="E961" s="32"/>
      <c r="F961" s="33"/>
      <c r="G961" s="31"/>
      <c r="H961" s="6" t="str">
        <f>IF(E961="","",VLOOKUP(E961,各種マスタ!A:C,2,0))</f>
        <v/>
      </c>
      <c r="I961" s="34" t="str">
        <f>IF(E961="","",VLOOKUP(W961,図書名リスト!A:W,5,0))</f>
        <v/>
      </c>
      <c r="J961" s="34" t="str">
        <f>IF(E961="","",VLOOKUP(W961,図書名リスト!A:W,9,0))</f>
        <v/>
      </c>
      <c r="K961" s="34" t="str">
        <f>IF(E961="","",VLOOKUP(W961,図書名リスト!A:W,23,0))</f>
        <v/>
      </c>
      <c r="L961" s="5" t="str">
        <f>IF(E961="","",VLOOKUP(W961,図書名リスト!A:W,11,0))</f>
        <v/>
      </c>
      <c r="M961" s="35" t="str">
        <f>IF(E961="","",VLOOKUP(W961,図書名リスト!A:W,14,0))</f>
        <v/>
      </c>
      <c r="N961" s="36" t="str">
        <f>IF(E961="","",VLOOKUP(W961,図書名リスト!A:W,17,0))</f>
        <v/>
      </c>
      <c r="O961" s="5" t="str">
        <f>IF(E961="","",VLOOKUP(W961,図書名リスト!A:W,21,0))</f>
        <v/>
      </c>
      <c r="P961" s="5" t="str">
        <f>IF(E961="","",VLOOKUP(W961,図書名リスト!A:W,19,0))</f>
        <v/>
      </c>
      <c r="Q961" s="5" t="str">
        <f>IF(E961="","",VLOOKUP(W961,図書名リスト!A:W,20,0))</f>
        <v/>
      </c>
      <c r="R961" s="5" t="str">
        <f>IF(E961="","",VLOOKUP(W961,図書名リスト!A:W,22,0))</f>
        <v/>
      </c>
      <c r="S961" s="27" t="str">
        <f t="shared" si="134"/>
        <v xml:space="preserve"> </v>
      </c>
      <c r="T961" s="27" t="str">
        <f t="shared" si="135"/>
        <v>　</v>
      </c>
      <c r="U961" s="27" t="str">
        <f t="shared" si="136"/>
        <v xml:space="preserve"> </v>
      </c>
      <c r="V961" s="27">
        <f t="shared" si="137"/>
        <v>0</v>
      </c>
      <c r="W961" s="27" t="str">
        <f t="shared" si="138"/>
        <v/>
      </c>
      <c r="Z961" s="1" t="str">
        <f t="shared" si="130"/>
        <v/>
      </c>
      <c r="AA961" s="1" t="str">
        <f t="shared" si="131"/>
        <v/>
      </c>
      <c r="AB961" s="1" t="str">
        <f t="shared" si="132"/>
        <v/>
      </c>
      <c r="AC961" s="1" t="str">
        <f t="shared" si="133"/>
        <v/>
      </c>
    </row>
    <row r="962" spans="2:29" ht="57" customHeight="1" x14ac:dyDescent="0.2">
      <c r="B962" s="31"/>
      <c r="C962" s="7"/>
      <c r="D962" s="7"/>
      <c r="E962" s="32"/>
      <c r="F962" s="33"/>
      <c r="G962" s="31"/>
      <c r="H962" s="6" t="str">
        <f>IF(E962="","",VLOOKUP(E962,各種マスタ!A:C,2,0))</f>
        <v/>
      </c>
      <c r="I962" s="34" t="str">
        <f>IF(E962="","",VLOOKUP(W962,図書名リスト!A:W,5,0))</f>
        <v/>
      </c>
      <c r="J962" s="34" t="str">
        <f>IF(E962="","",VLOOKUP(W962,図書名リスト!A:W,9,0))</f>
        <v/>
      </c>
      <c r="K962" s="34" t="str">
        <f>IF(E962="","",VLOOKUP(W962,図書名リスト!A:W,23,0))</f>
        <v/>
      </c>
      <c r="L962" s="5" t="str">
        <f>IF(E962="","",VLOOKUP(W962,図書名リスト!A:W,11,0))</f>
        <v/>
      </c>
      <c r="M962" s="35" t="str">
        <f>IF(E962="","",VLOOKUP(W962,図書名リスト!A:W,14,0))</f>
        <v/>
      </c>
      <c r="N962" s="36" t="str">
        <f>IF(E962="","",VLOOKUP(W962,図書名リスト!A:W,17,0))</f>
        <v/>
      </c>
      <c r="O962" s="5" t="str">
        <f>IF(E962="","",VLOOKUP(W962,図書名リスト!A:W,21,0))</f>
        <v/>
      </c>
      <c r="P962" s="5" t="str">
        <f>IF(E962="","",VLOOKUP(W962,図書名リスト!A:W,19,0))</f>
        <v/>
      </c>
      <c r="Q962" s="5" t="str">
        <f>IF(E962="","",VLOOKUP(W962,図書名リスト!A:W,20,0))</f>
        <v/>
      </c>
      <c r="R962" s="5" t="str">
        <f>IF(E962="","",VLOOKUP(W962,図書名リスト!A:W,22,0))</f>
        <v/>
      </c>
      <c r="S962" s="27" t="str">
        <f t="shared" si="134"/>
        <v xml:space="preserve"> </v>
      </c>
      <c r="T962" s="27" t="str">
        <f t="shared" si="135"/>
        <v>　</v>
      </c>
      <c r="U962" s="27" t="str">
        <f t="shared" si="136"/>
        <v xml:space="preserve"> </v>
      </c>
      <c r="V962" s="27">
        <f t="shared" si="137"/>
        <v>0</v>
      </c>
      <c r="W962" s="27" t="str">
        <f t="shared" si="138"/>
        <v/>
      </c>
      <c r="Z962" s="1" t="str">
        <f t="shared" si="130"/>
        <v/>
      </c>
      <c r="AA962" s="1" t="str">
        <f t="shared" si="131"/>
        <v/>
      </c>
      <c r="AB962" s="1" t="str">
        <f t="shared" si="132"/>
        <v/>
      </c>
      <c r="AC962" s="1" t="str">
        <f t="shared" si="133"/>
        <v/>
      </c>
    </row>
    <row r="963" spans="2:29" ht="57" customHeight="1" x14ac:dyDescent="0.2">
      <c r="B963" s="31"/>
      <c r="C963" s="7"/>
      <c r="D963" s="7"/>
      <c r="E963" s="32"/>
      <c r="F963" s="33"/>
      <c r="G963" s="31"/>
      <c r="H963" s="6" t="str">
        <f>IF(E963="","",VLOOKUP(E963,各種マスタ!A:C,2,0))</f>
        <v/>
      </c>
      <c r="I963" s="34" t="str">
        <f>IF(E963="","",VLOOKUP(W963,図書名リスト!A:W,5,0))</f>
        <v/>
      </c>
      <c r="J963" s="34" t="str">
        <f>IF(E963="","",VLOOKUP(W963,図書名リスト!A:W,9,0))</f>
        <v/>
      </c>
      <c r="K963" s="34" t="str">
        <f>IF(E963="","",VLOOKUP(W963,図書名リスト!A:W,23,0))</f>
        <v/>
      </c>
      <c r="L963" s="5" t="str">
        <f>IF(E963="","",VLOOKUP(W963,図書名リスト!A:W,11,0))</f>
        <v/>
      </c>
      <c r="M963" s="35" t="str">
        <f>IF(E963="","",VLOOKUP(W963,図書名リスト!A:W,14,0))</f>
        <v/>
      </c>
      <c r="N963" s="36" t="str">
        <f>IF(E963="","",VLOOKUP(W963,図書名リスト!A:W,17,0))</f>
        <v/>
      </c>
      <c r="O963" s="5" t="str">
        <f>IF(E963="","",VLOOKUP(W963,図書名リスト!A:W,21,0))</f>
        <v/>
      </c>
      <c r="P963" s="5" t="str">
        <f>IF(E963="","",VLOOKUP(W963,図書名リスト!A:W,19,0))</f>
        <v/>
      </c>
      <c r="Q963" s="5" t="str">
        <f>IF(E963="","",VLOOKUP(W963,図書名リスト!A:W,20,0))</f>
        <v/>
      </c>
      <c r="R963" s="5" t="str">
        <f>IF(E963="","",VLOOKUP(W963,図書名リスト!A:W,22,0))</f>
        <v/>
      </c>
      <c r="S963" s="27" t="str">
        <f t="shared" si="134"/>
        <v xml:space="preserve"> </v>
      </c>
      <c r="T963" s="27" t="str">
        <f t="shared" si="135"/>
        <v>　</v>
      </c>
      <c r="U963" s="27" t="str">
        <f t="shared" si="136"/>
        <v xml:space="preserve"> </v>
      </c>
      <c r="V963" s="27">
        <f t="shared" si="137"/>
        <v>0</v>
      </c>
      <c r="W963" s="27" t="str">
        <f t="shared" si="138"/>
        <v/>
      </c>
      <c r="Z963" s="1" t="str">
        <f t="shared" si="130"/>
        <v/>
      </c>
      <c r="AA963" s="1" t="str">
        <f t="shared" si="131"/>
        <v/>
      </c>
      <c r="AB963" s="1" t="str">
        <f t="shared" si="132"/>
        <v/>
      </c>
      <c r="AC963" s="1" t="str">
        <f t="shared" si="133"/>
        <v/>
      </c>
    </row>
    <row r="964" spans="2:29" ht="57" customHeight="1" x14ac:dyDescent="0.2">
      <c r="B964" s="31"/>
      <c r="C964" s="7"/>
      <c r="D964" s="7"/>
      <c r="E964" s="32"/>
      <c r="F964" s="33"/>
      <c r="G964" s="31"/>
      <c r="H964" s="6" t="str">
        <f>IF(E964="","",VLOOKUP(E964,各種マスタ!A:C,2,0))</f>
        <v/>
      </c>
      <c r="I964" s="34" t="str">
        <f>IF(E964="","",VLOOKUP(W964,図書名リスト!A:W,5,0))</f>
        <v/>
      </c>
      <c r="J964" s="34" t="str">
        <f>IF(E964="","",VLOOKUP(W964,図書名リスト!A:W,9,0))</f>
        <v/>
      </c>
      <c r="K964" s="34" t="str">
        <f>IF(E964="","",VLOOKUP(W964,図書名リスト!A:W,23,0))</f>
        <v/>
      </c>
      <c r="L964" s="5" t="str">
        <f>IF(E964="","",VLOOKUP(W964,図書名リスト!A:W,11,0))</f>
        <v/>
      </c>
      <c r="M964" s="35" t="str">
        <f>IF(E964="","",VLOOKUP(W964,図書名リスト!A:W,14,0))</f>
        <v/>
      </c>
      <c r="N964" s="36" t="str">
        <f>IF(E964="","",VLOOKUP(W964,図書名リスト!A:W,17,0))</f>
        <v/>
      </c>
      <c r="O964" s="5" t="str">
        <f>IF(E964="","",VLOOKUP(W964,図書名リスト!A:W,21,0))</f>
        <v/>
      </c>
      <c r="P964" s="5" t="str">
        <f>IF(E964="","",VLOOKUP(W964,図書名リスト!A:W,19,0))</f>
        <v/>
      </c>
      <c r="Q964" s="5" t="str">
        <f>IF(E964="","",VLOOKUP(W964,図書名リスト!A:W,20,0))</f>
        <v/>
      </c>
      <c r="R964" s="5" t="str">
        <f>IF(E964="","",VLOOKUP(W964,図書名リスト!A:W,22,0))</f>
        <v/>
      </c>
      <c r="S964" s="27" t="str">
        <f t="shared" si="134"/>
        <v xml:space="preserve"> </v>
      </c>
      <c r="T964" s="27" t="str">
        <f t="shared" si="135"/>
        <v>　</v>
      </c>
      <c r="U964" s="27" t="str">
        <f t="shared" si="136"/>
        <v xml:space="preserve"> </v>
      </c>
      <c r="V964" s="27">
        <f t="shared" si="137"/>
        <v>0</v>
      </c>
      <c r="W964" s="27" t="str">
        <f t="shared" si="138"/>
        <v/>
      </c>
      <c r="Z964" s="1" t="str">
        <f t="shared" si="130"/>
        <v/>
      </c>
      <c r="AA964" s="1" t="str">
        <f t="shared" si="131"/>
        <v/>
      </c>
      <c r="AB964" s="1" t="str">
        <f t="shared" si="132"/>
        <v/>
      </c>
      <c r="AC964" s="1" t="str">
        <f t="shared" si="133"/>
        <v/>
      </c>
    </row>
    <row r="965" spans="2:29" ht="57" customHeight="1" x14ac:dyDescent="0.2">
      <c r="B965" s="31"/>
      <c r="C965" s="7"/>
      <c r="D965" s="7"/>
      <c r="E965" s="32"/>
      <c r="F965" s="33"/>
      <c r="G965" s="31"/>
      <c r="H965" s="6" t="str">
        <f>IF(E965="","",VLOOKUP(E965,各種マスタ!A:C,2,0))</f>
        <v/>
      </c>
      <c r="I965" s="34" t="str">
        <f>IF(E965="","",VLOOKUP(W965,図書名リスト!A:W,5,0))</f>
        <v/>
      </c>
      <c r="J965" s="34" t="str">
        <f>IF(E965="","",VLOOKUP(W965,図書名リスト!A:W,9,0))</f>
        <v/>
      </c>
      <c r="K965" s="34" t="str">
        <f>IF(E965="","",VLOOKUP(W965,図書名リスト!A:W,23,0))</f>
        <v/>
      </c>
      <c r="L965" s="5" t="str">
        <f>IF(E965="","",VLOOKUP(W965,図書名リスト!A:W,11,0))</f>
        <v/>
      </c>
      <c r="M965" s="35" t="str">
        <f>IF(E965="","",VLOOKUP(W965,図書名リスト!A:W,14,0))</f>
        <v/>
      </c>
      <c r="N965" s="36" t="str">
        <f>IF(E965="","",VLOOKUP(W965,図書名リスト!A:W,17,0))</f>
        <v/>
      </c>
      <c r="O965" s="5" t="str">
        <f>IF(E965="","",VLOOKUP(W965,図書名リスト!A:W,21,0))</f>
        <v/>
      </c>
      <c r="P965" s="5" t="str">
        <f>IF(E965="","",VLOOKUP(W965,図書名リスト!A:W,19,0))</f>
        <v/>
      </c>
      <c r="Q965" s="5" t="str">
        <f>IF(E965="","",VLOOKUP(W965,図書名リスト!A:W,20,0))</f>
        <v/>
      </c>
      <c r="R965" s="5" t="str">
        <f>IF(E965="","",VLOOKUP(W965,図書名リスト!A:W,22,0))</f>
        <v/>
      </c>
      <c r="S965" s="27" t="str">
        <f t="shared" si="134"/>
        <v xml:space="preserve"> </v>
      </c>
      <c r="T965" s="27" t="str">
        <f t="shared" si="135"/>
        <v>　</v>
      </c>
      <c r="U965" s="27" t="str">
        <f t="shared" si="136"/>
        <v xml:space="preserve"> </v>
      </c>
      <c r="V965" s="27">
        <f t="shared" si="137"/>
        <v>0</v>
      </c>
      <c r="W965" s="27" t="str">
        <f t="shared" si="138"/>
        <v/>
      </c>
      <c r="Z965" s="1" t="str">
        <f t="shared" si="130"/>
        <v/>
      </c>
      <c r="AA965" s="1" t="str">
        <f t="shared" si="131"/>
        <v/>
      </c>
      <c r="AB965" s="1" t="str">
        <f t="shared" si="132"/>
        <v/>
      </c>
      <c r="AC965" s="1" t="str">
        <f t="shared" si="133"/>
        <v/>
      </c>
    </row>
    <row r="966" spans="2:29" ht="57" customHeight="1" x14ac:dyDescent="0.2">
      <c r="B966" s="31"/>
      <c r="C966" s="7"/>
      <c r="D966" s="7"/>
      <c r="E966" s="32"/>
      <c r="F966" s="33"/>
      <c r="G966" s="31"/>
      <c r="H966" s="6" t="str">
        <f>IF(E966="","",VLOOKUP(E966,各種マスタ!A:C,2,0))</f>
        <v/>
      </c>
      <c r="I966" s="34" t="str">
        <f>IF(E966="","",VLOOKUP(W966,図書名リスト!A:W,5,0))</f>
        <v/>
      </c>
      <c r="J966" s="34" t="str">
        <f>IF(E966="","",VLOOKUP(W966,図書名リスト!A:W,9,0))</f>
        <v/>
      </c>
      <c r="K966" s="34" t="str">
        <f>IF(E966="","",VLOOKUP(W966,図書名リスト!A:W,23,0))</f>
        <v/>
      </c>
      <c r="L966" s="5" t="str">
        <f>IF(E966="","",VLOOKUP(W966,図書名リスト!A:W,11,0))</f>
        <v/>
      </c>
      <c r="M966" s="35" t="str">
        <f>IF(E966="","",VLOOKUP(W966,図書名リスト!A:W,14,0))</f>
        <v/>
      </c>
      <c r="N966" s="36" t="str">
        <f>IF(E966="","",VLOOKUP(W966,図書名リスト!A:W,17,0))</f>
        <v/>
      </c>
      <c r="O966" s="5" t="str">
        <f>IF(E966="","",VLOOKUP(W966,図書名リスト!A:W,21,0))</f>
        <v/>
      </c>
      <c r="P966" s="5" t="str">
        <f>IF(E966="","",VLOOKUP(W966,図書名リスト!A:W,19,0))</f>
        <v/>
      </c>
      <c r="Q966" s="5" t="str">
        <f>IF(E966="","",VLOOKUP(W966,図書名リスト!A:W,20,0))</f>
        <v/>
      </c>
      <c r="R966" s="5" t="str">
        <f>IF(E966="","",VLOOKUP(W966,図書名リスト!A:W,22,0))</f>
        <v/>
      </c>
      <c r="S966" s="27" t="str">
        <f t="shared" si="134"/>
        <v xml:space="preserve"> </v>
      </c>
      <c r="T966" s="27" t="str">
        <f t="shared" si="135"/>
        <v>　</v>
      </c>
      <c r="U966" s="27" t="str">
        <f t="shared" si="136"/>
        <v xml:space="preserve"> </v>
      </c>
      <c r="V966" s="27">
        <f t="shared" si="137"/>
        <v>0</v>
      </c>
      <c r="W966" s="27" t="str">
        <f t="shared" si="138"/>
        <v/>
      </c>
      <c r="Z966" s="1" t="str">
        <f t="shared" si="130"/>
        <v/>
      </c>
      <c r="AA966" s="1" t="str">
        <f t="shared" si="131"/>
        <v/>
      </c>
      <c r="AB966" s="1" t="str">
        <f t="shared" si="132"/>
        <v/>
      </c>
      <c r="AC966" s="1" t="str">
        <f t="shared" si="133"/>
        <v/>
      </c>
    </row>
    <row r="967" spans="2:29" ht="57" customHeight="1" x14ac:dyDescent="0.2">
      <c r="B967" s="31"/>
      <c r="C967" s="7"/>
      <c r="D967" s="7"/>
      <c r="E967" s="32"/>
      <c r="F967" s="33"/>
      <c r="G967" s="31"/>
      <c r="H967" s="6" t="str">
        <f>IF(E967="","",VLOOKUP(E967,各種マスタ!A:C,2,0))</f>
        <v/>
      </c>
      <c r="I967" s="34" t="str">
        <f>IF(E967="","",VLOOKUP(W967,図書名リスト!A:W,5,0))</f>
        <v/>
      </c>
      <c r="J967" s="34" t="str">
        <f>IF(E967="","",VLOOKUP(W967,図書名リスト!A:W,9,0))</f>
        <v/>
      </c>
      <c r="K967" s="34" t="str">
        <f>IF(E967="","",VLOOKUP(W967,図書名リスト!A:W,23,0))</f>
        <v/>
      </c>
      <c r="L967" s="5" t="str">
        <f>IF(E967="","",VLOOKUP(W967,図書名リスト!A:W,11,0))</f>
        <v/>
      </c>
      <c r="M967" s="35" t="str">
        <f>IF(E967="","",VLOOKUP(W967,図書名リスト!A:W,14,0))</f>
        <v/>
      </c>
      <c r="N967" s="36" t="str">
        <f>IF(E967="","",VLOOKUP(W967,図書名リスト!A:W,17,0))</f>
        <v/>
      </c>
      <c r="O967" s="5" t="str">
        <f>IF(E967="","",VLOOKUP(W967,図書名リスト!A:W,21,0))</f>
        <v/>
      </c>
      <c r="P967" s="5" t="str">
        <f>IF(E967="","",VLOOKUP(W967,図書名リスト!A:W,19,0))</f>
        <v/>
      </c>
      <c r="Q967" s="5" t="str">
        <f>IF(E967="","",VLOOKUP(W967,図書名リスト!A:W,20,0))</f>
        <v/>
      </c>
      <c r="R967" s="5" t="str">
        <f>IF(E967="","",VLOOKUP(W967,図書名リスト!A:W,22,0))</f>
        <v/>
      </c>
      <c r="S967" s="27" t="str">
        <f t="shared" si="134"/>
        <v xml:space="preserve"> </v>
      </c>
      <c r="T967" s="27" t="str">
        <f t="shared" si="135"/>
        <v>　</v>
      </c>
      <c r="U967" s="27" t="str">
        <f t="shared" si="136"/>
        <v xml:space="preserve"> </v>
      </c>
      <c r="V967" s="27">
        <f t="shared" si="137"/>
        <v>0</v>
      </c>
      <c r="W967" s="27" t="str">
        <f t="shared" si="138"/>
        <v/>
      </c>
      <c r="Z967" s="1" t="str">
        <f t="shared" si="130"/>
        <v/>
      </c>
      <c r="AA967" s="1" t="str">
        <f t="shared" si="131"/>
        <v/>
      </c>
      <c r="AB967" s="1" t="str">
        <f t="shared" si="132"/>
        <v/>
      </c>
      <c r="AC967" s="1" t="str">
        <f t="shared" si="133"/>
        <v/>
      </c>
    </row>
    <row r="968" spans="2:29" ht="57" customHeight="1" x14ac:dyDescent="0.2">
      <c r="B968" s="31"/>
      <c r="C968" s="7"/>
      <c r="D968" s="7"/>
      <c r="E968" s="32"/>
      <c r="F968" s="33"/>
      <c r="G968" s="31"/>
      <c r="H968" s="6" t="str">
        <f>IF(E968="","",VLOOKUP(E968,各種マスタ!A:C,2,0))</f>
        <v/>
      </c>
      <c r="I968" s="34" t="str">
        <f>IF(E968="","",VLOOKUP(W968,図書名リスト!A:W,5,0))</f>
        <v/>
      </c>
      <c r="J968" s="34" t="str">
        <f>IF(E968="","",VLOOKUP(W968,図書名リスト!A:W,9,0))</f>
        <v/>
      </c>
      <c r="K968" s="34" t="str">
        <f>IF(E968="","",VLOOKUP(W968,図書名リスト!A:W,23,0))</f>
        <v/>
      </c>
      <c r="L968" s="5" t="str">
        <f>IF(E968="","",VLOOKUP(W968,図書名リスト!A:W,11,0))</f>
        <v/>
      </c>
      <c r="M968" s="35" t="str">
        <f>IF(E968="","",VLOOKUP(W968,図書名リスト!A:W,14,0))</f>
        <v/>
      </c>
      <c r="N968" s="36" t="str">
        <f>IF(E968="","",VLOOKUP(W968,図書名リスト!A:W,17,0))</f>
        <v/>
      </c>
      <c r="O968" s="5" t="str">
        <f>IF(E968="","",VLOOKUP(W968,図書名リスト!A:W,21,0))</f>
        <v/>
      </c>
      <c r="P968" s="5" t="str">
        <f>IF(E968="","",VLOOKUP(W968,図書名リスト!A:W,19,0))</f>
        <v/>
      </c>
      <c r="Q968" s="5" t="str">
        <f>IF(E968="","",VLOOKUP(W968,図書名リスト!A:W,20,0))</f>
        <v/>
      </c>
      <c r="R968" s="5" t="str">
        <f>IF(E968="","",VLOOKUP(W968,図書名リスト!A:W,22,0))</f>
        <v/>
      </c>
      <c r="S968" s="27" t="str">
        <f t="shared" si="134"/>
        <v xml:space="preserve"> </v>
      </c>
      <c r="T968" s="27" t="str">
        <f t="shared" si="135"/>
        <v>　</v>
      </c>
      <c r="U968" s="27" t="str">
        <f t="shared" si="136"/>
        <v xml:space="preserve"> </v>
      </c>
      <c r="V968" s="27">
        <f t="shared" si="137"/>
        <v>0</v>
      </c>
      <c r="W968" s="27" t="str">
        <f t="shared" si="138"/>
        <v/>
      </c>
      <c r="Z968" s="1" t="str">
        <f t="shared" si="130"/>
        <v/>
      </c>
      <c r="AA968" s="1" t="str">
        <f t="shared" si="131"/>
        <v/>
      </c>
      <c r="AB968" s="1" t="str">
        <f t="shared" si="132"/>
        <v/>
      </c>
      <c r="AC968" s="1" t="str">
        <f t="shared" si="133"/>
        <v/>
      </c>
    </row>
    <row r="969" spans="2:29" ht="57" customHeight="1" x14ac:dyDescent="0.2">
      <c r="B969" s="31"/>
      <c r="C969" s="7"/>
      <c r="D969" s="7"/>
      <c r="E969" s="32"/>
      <c r="F969" s="33"/>
      <c r="G969" s="31"/>
      <c r="H969" s="6" t="str">
        <f>IF(E969="","",VLOOKUP(E969,各種マスタ!A:C,2,0))</f>
        <v/>
      </c>
      <c r="I969" s="34" t="str">
        <f>IF(E969="","",VLOOKUP(W969,図書名リスト!A:W,5,0))</f>
        <v/>
      </c>
      <c r="J969" s="34" t="str">
        <f>IF(E969="","",VLOOKUP(W969,図書名リスト!A:W,9,0))</f>
        <v/>
      </c>
      <c r="K969" s="34" t="str">
        <f>IF(E969="","",VLOOKUP(W969,図書名リスト!A:W,23,0))</f>
        <v/>
      </c>
      <c r="L969" s="5" t="str">
        <f>IF(E969="","",VLOOKUP(W969,図書名リスト!A:W,11,0))</f>
        <v/>
      </c>
      <c r="M969" s="35" t="str">
        <f>IF(E969="","",VLOOKUP(W969,図書名リスト!A:W,14,0))</f>
        <v/>
      </c>
      <c r="N969" s="36" t="str">
        <f>IF(E969="","",VLOOKUP(W969,図書名リスト!A:W,17,0))</f>
        <v/>
      </c>
      <c r="O969" s="5" t="str">
        <f>IF(E969="","",VLOOKUP(W969,図書名リスト!A:W,21,0))</f>
        <v/>
      </c>
      <c r="P969" s="5" t="str">
        <f>IF(E969="","",VLOOKUP(W969,図書名リスト!A:W,19,0))</f>
        <v/>
      </c>
      <c r="Q969" s="5" t="str">
        <f>IF(E969="","",VLOOKUP(W969,図書名リスト!A:W,20,0))</f>
        <v/>
      </c>
      <c r="R969" s="5" t="str">
        <f>IF(E969="","",VLOOKUP(W969,図書名リスト!A:W,22,0))</f>
        <v/>
      </c>
      <c r="S969" s="27" t="str">
        <f t="shared" si="134"/>
        <v xml:space="preserve"> </v>
      </c>
      <c r="T969" s="27" t="str">
        <f t="shared" si="135"/>
        <v>　</v>
      </c>
      <c r="U969" s="27" t="str">
        <f t="shared" si="136"/>
        <v xml:space="preserve"> </v>
      </c>
      <c r="V969" s="27">
        <f t="shared" si="137"/>
        <v>0</v>
      </c>
      <c r="W969" s="27" t="str">
        <f t="shared" si="138"/>
        <v/>
      </c>
      <c r="Z969" s="1" t="str">
        <f t="shared" si="130"/>
        <v/>
      </c>
      <c r="AA969" s="1" t="str">
        <f t="shared" si="131"/>
        <v/>
      </c>
      <c r="AB969" s="1" t="str">
        <f t="shared" si="132"/>
        <v/>
      </c>
      <c r="AC969" s="1" t="str">
        <f t="shared" si="133"/>
        <v/>
      </c>
    </row>
    <row r="970" spans="2:29" ht="57" customHeight="1" x14ac:dyDescent="0.2">
      <c r="B970" s="31"/>
      <c r="C970" s="7"/>
      <c r="D970" s="7"/>
      <c r="E970" s="32"/>
      <c r="F970" s="33"/>
      <c r="G970" s="31"/>
      <c r="H970" s="6" t="str">
        <f>IF(E970="","",VLOOKUP(E970,各種マスタ!A:C,2,0))</f>
        <v/>
      </c>
      <c r="I970" s="34" t="str">
        <f>IF(E970="","",VLOOKUP(W970,図書名リスト!A:W,5,0))</f>
        <v/>
      </c>
      <c r="J970" s="34" t="str">
        <f>IF(E970="","",VLOOKUP(W970,図書名リスト!A:W,9,0))</f>
        <v/>
      </c>
      <c r="K970" s="34" t="str">
        <f>IF(E970="","",VLOOKUP(W970,図書名リスト!A:W,23,0))</f>
        <v/>
      </c>
      <c r="L970" s="5" t="str">
        <f>IF(E970="","",VLOOKUP(W970,図書名リスト!A:W,11,0))</f>
        <v/>
      </c>
      <c r="M970" s="35" t="str">
        <f>IF(E970="","",VLOOKUP(W970,図書名リスト!A:W,14,0))</f>
        <v/>
      </c>
      <c r="N970" s="36" t="str">
        <f>IF(E970="","",VLOOKUP(W970,図書名リスト!A:W,17,0))</f>
        <v/>
      </c>
      <c r="O970" s="5" t="str">
        <f>IF(E970="","",VLOOKUP(W970,図書名リスト!A:W,21,0))</f>
        <v/>
      </c>
      <c r="P970" s="5" t="str">
        <f>IF(E970="","",VLOOKUP(W970,図書名リスト!A:W,19,0))</f>
        <v/>
      </c>
      <c r="Q970" s="5" t="str">
        <f>IF(E970="","",VLOOKUP(W970,図書名リスト!A:W,20,0))</f>
        <v/>
      </c>
      <c r="R970" s="5" t="str">
        <f>IF(E970="","",VLOOKUP(W970,図書名リスト!A:W,22,0))</f>
        <v/>
      </c>
      <c r="S970" s="27" t="str">
        <f t="shared" si="134"/>
        <v xml:space="preserve"> </v>
      </c>
      <c r="T970" s="27" t="str">
        <f t="shared" si="135"/>
        <v>　</v>
      </c>
      <c r="U970" s="27" t="str">
        <f t="shared" si="136"/>
        <v xml:space="preserve"> </v>
      </c>
      <c r="V970" s="27">
        <f t="shared" si="137"/>
        <v>0</v>
      </c>
      <c r="W970" s="27" t="str">
        <f t="shared" si="138"/>
        <v/>
      </c>
      <c r="Z970" s="1" t="str">
        <f t="shared" si="130"/>
        <v/>
      </c>
      <c r="AA970" s="1" t="str">
        <f t="shared" si="131"/>
        <v/>
      </c>
      <c r="AB970" s="1" t="str">
        <f t="shared" si="132"/>
        <v/>
      </c>
      <c r="AC970" s="1" t="str">
        <f t="shared" si="133"/>
        <v/>
      </c>
    </row>
    <row r="971" spans="2:29" ht="57" customHeight="1" x14ac:dyDescent="0.2">
      <c r="B971" s="31"/>
      <c r="C971" s="7"/>
      <c r="D971" s="7"/>
      <c r="E971" s="32"/>
      <c r="F971" s="33"/>
      <c r="G971" s="31"/>
      <c r="H971" s="6" t="str">
        <f>IF(E971="","",VLOOKUP(E971,各種マスタ!A:C,2,0))</f>
        <v/>
      </c>
      <c r="I971" s="34" t="str">
        <f>IF(E971="","",VLOOKUP(W971,図書名リスト!A:W,5,0))</f>
        <v/>
      </c>
      <c r="J971" s="34" t="str">
        <f>IF(E971="","",VLOOKUP(W971,図書名リスト!A:W,9,0))</f>
        <v/>
      </c>
      <c r="K971" s="34" t="str">
        <f>IF(E971="","",VLOOKUP(W971,図書名リスト!A:W,23,0))</f>
        <v/>
      </c>
      <c r="L971" s="5" t="str">
        <f>IF(E971="","",VLOOKUP(W971,図書名リスト!A:W,11,0))</f>
        <v/>
      </c>
      <c r="M971" s="35" t="str">
        <f>IF(E971="","",VLOOKUP(W971,図書名リスト!A:W,14,0))</f>
        <v/>
      </c>
      <c r="N971" s="36" t="str">
        <f>IF(E971="","",VLOOKUP(W971,図書名リスト!A:W,17,0))</f>
        <v/>
      </c>
      <c r="O971" s="5" t="str">
        <f>IF(E971="","",VLOOKUP(W971,図書名リスト!A:W,21,0))</f>
        <v/>
      </c>
      <c r="P971" s="5" t="str">
        <f>IF(E971="","",VLOOKUP(W971,図書名リスト!A:W,19,0))</f>
        <v/>
      </c>
      <c r="Q971" s="5" t="str">
        <f>IF(E971="","",VLOOKUP(W971,図書名リスト!A:W,20,0))</f>
        <v/>
      </c>
      <c r="R971" s="5" t="str">
        <f>IF(E971="","",VLOOKUP(W971,図書名リスト!A:W,22,0))</f>
        <v/>
      </c>
      <c r="S971" s="27" t="str">
        <f t="shared" si="134"/>
        <v xml:space="preserve"> </v>
      </c>
      <c r="T971" s="27" t="str">
        <f t="shared" si="135"/>
        <v>　</v>
      </c>
      <c r="U971" s="27" t="str">
        <f t="shared" si="136"/>
        <v xml:space="preserve"> </v>
      </c>
      <c r="V971" s="27">
        <f t="shared" si="137"/>
        <v>0</v>
      </c>
      <c r="W971" s="27" t="str">
        <f t="shared" si="138"/>
        <v/>
      </c>
      <c r="Z971" s="1" t="str">
        <f t="shared" si="130"/>
        <v/>
      </c>
      <c r="AA971" s="1" t="str">
        <f t="shared" si="131"/>
        <v/>
      </c>
      <c r="AB971" s="1" t="str">
        <f t="shared" si="132"/>
        <v/>
      </c>
      <c r="AC971" s="1" t="str">
        <f t="shared" si="133"/>
        <v/>
      </c>
    </row>
    <row r="972" spans="2:29" ht="57" customHeight="1" x14ac:dyDescent="0.2">
      <c r="B972" s="31"/>
      <c r="C972" s="7"/>
      <c r="D972" s="7"/>
      <c r="E972" s="32"/>
      <c r="F972" s="33"/>
      <c r="G972" s="31"/>
      <c r="H972" s="6" t="str">
        <f>IF(E972="","",VLOOKUP(E972,各種マスタ!A:C,2,0))</f>
        <v/>
      </c>
      <c r="I972" s="34" t="str">
        <f>IF(E972="","",VLOOKUP(W972,図書名リスト!A:W,5,0))</f>
        <v/>
      </c>
      <c r="J972" s="34" t="str">
        <f>IF(E972="","",VLOOKUP(W972,図書名リスト!A:W,9,0))</f>
        <v/>
      </c>
      <c r="K972" s="34" t="str">
        <f>IF(E972="","",VLOOKUP(W972,図書名リスト!A:W,23,0))</f>
        <v/>
      </c>
      <c r="L972" s="5" t="str">
        <f>IF(E972="","",VLOOKUP(W972,図書名リスト!A:W,11,0))</f>
        <v/>
      </c>
      <c r="M972" s="35" t="str">
        <f>IF(E972="","",VLOOKUP(W972,図書名リスト!A:W,14,0))</f>
        <v/>
      </c>
      <c r="N972" s="36" t="str">
        <f>IF(E972="","",VLOOKUP(W972,図書名リスト!A:W,17,0))</f>
        <v/>
      </c>
      <c r="O972" s="5" t="str">
        <f>IF(E972="","",VLOOKUP(W972,図書名リスト!A:W,21,0))</f>
        <v/>
      </c>
      <c r="P972" s="5" t="str">
        <f>IF(E972="","",VLOOKUP(W972,図書名リスト!A:W,19,0))</f>
        <v/>
      </c>
      <c r="Q972" s="5" t="str">
        <f>IF(E972="","",VLOOKUP(W972,図書名リスト!A:W,20,0))</f>
        <v/>
      </c>
      <c r="R972" s="5" t="str">
        <f>IF(E972="","",VLOOKUP(W972,図書名リスト!A:W,22,0))</f>
        <v/>
      </c>
      <c r="S972" s="27" t="str">
        <f t="shared" si="134"/>
        <v xml:space="preserve"> </v>
      </c>
      <c r="T972" s="27" t="str">
        <f t="shared" si="135"/>
        <v>　</v>
      </c>
      <c r="U972" s="27" t="str">
        <f t="shared" si="136"/>
        <v xml:space="preserve"> </v>
      </c>
      <c r="V972" s="27">
        <f t="shared" si="137"/>
        <v>0</v>
      </c>
      <c r="W972" s="27" t="str">
        <f t="shared" si="138"/>
        <v/>
      </c>
      <c r="Z972" s="1" t="str">
        <f t="shared" si="130"/>
        <v/>
      </c>
      <c r="AA972" s="1" t="str">
        <f t="shared" si="131"/>
        <v/>
      </c>
      <c r="AB972" s="1" t="str">
        <f t="shared" si="132"/>
        <v/>
      </c>
      <c r="AC972" s="1" t="str">
        <f t="shared" si="133"/>
        <v/>
      </c>
    </row>
    <row r="973" spans="2:29" ht="57" customHeight="1" x14ac:dyDescent="0.2">
      <c r="B973" s="31"/>
      <c r="C973" s="7"/>
      <c r="D973" s="7"/>
      <c r="E973" s="32"/>
      <c r="F973" s="33"/>
      <c r="G973" s="31"/>
      <c r="H973" s="6" t="str">
        <f>IF(E973="","",VLOOKUP(E973,各種マスタ!A:C,2,0))</f>
        <v/>
      </c>
      <c r="I973" s="34" t="str">
        <f>IF(E973="","",VLOOKUP(W973,図書名リスト!A:W,5,0))</f>
        <v/>
      </c>
      <c r="J973" s="34" t="str">
        <f>IF(E973="","",VLOOKUP(W973,図書名リスト!A:W,9,0))</f>
        <v/>
      </c>
      <c r="K973" s="34" t="str">
        <f>IF(E973="","",VLOOKUP(W973,図書名リスト!A:W,23,0))</f>
        <v/>
      </c>
      <c r="L973" s="5" t="str">
        <f>IF(E973="","",VLOOKUP(W973,図書名リスト!A:W,11,0))</f>
        <v/>
      </c>
      <c r="M973" s="35" t="str">
        <f>IF(E973="","",VLOOKUP(W973,図書名リスト!A:W,14,0))</f>
        <v/>
      </c>
      <c r="N973" s="36" t="str">
        <f>IF(E973="","",VLOOKUP(W973,図書名リスト!A:W,17,0))</f>
        <v/>
      </c>
      <c r="O973" s="5" t="str">
        <f>IF(E973="","",VLOOKUP(W973,図書名リスト!A:W,21,0))</f>
        <v/>
      </c>
      <c r="P973" s="5" t="str">
        <f>IF(E973="","",VLOOKUP(W973,図書名リスト!A:W,19,0))</f>
        <v/>
      </c>
      <c r="Q973" s="5" t="str">
        <f>IF(E973="","",VLOOKUP(W973,図書名リスト!A:W,20,0))</f>
        <v/>
      </c>
      <c r="R973" s="5" t="str">
        <f>IF(E973="","",VLOOKUP(W973,図書名リスト!A:W,22,0))</f>
        <v/>
      </c>
      <c r="S973" s="27" t="str">
        <f t="shared" si="134"/>
        <v xml:space="preserve"> </v>
      </c>
      <c r="T973" s="27" t="str">
        <f t="shared" si="135"/>
        <v>　</v>
      </c>
      <c r="U973" s="27" t="str">
        <f t="shared" si="136"/>
        <v xml:space="preserve"> </v>
      </c>
      <c r="V973" s="27">
        <f t="shared" si="137"/>
        <v>0</v>
      </c>
      <c r="W973" s="27" t="str">
        <f t="shared" si="138"/>
        <v/>
      </c>
      <c r="Z973" s="1" t="str">
        <f t="shared" ref="Z973:Z1036" si="139">IF($E973="","",VLOOKUP($W973,図書リスト,47,0))</f>
        <v/>
      </c>
      <c r="AA973" s="1" t="str">
        <f t="shared" ref="AA973:AA1036" si="140">IF($E973="","",VLOOKUP($W973,図書リスト,48,0))</f>
        <v/>
      </c>
      <c r="AB973" s="1" t="str">
        <f t="shared" ref="AB973:AB1036" si="141">IF($E973="","",VLOOKUP($W973,図書リスト,49,0))</f>
        <v/>
      </c>
      <c r="AC973" s="1" t="str">
        <f t="shared" ref="AC973:AC1036" si="142">IF($E973="","",VLOOKUP($W973,図書リスト,50,0))</f>
        <v/>
      </c>
    </row>
    <row r="974" spans="2:29" ht="57" customHeight="1" x14ac:dyDescent="0.2">
      <c r="B974" s="31"/>
      <c r="C974" s="7"/>
      <c r="D974" s="7"/>
      <c r="E974" s="32"/>
      <c r="F974" s="33"/>
      <c r="G974" s="31"/>
      <c r="H974" s="6" t="str">
        <f>IF(E974="","",VLOOKUP(E974,各種マスタ!A:C,2,0))</f>
        <v/>
      </c>
      <c r="I974" s="34" t="str">
        <f>IF(E974="","",VLOOKUP(W974,図書名リスト!A:W,5,0))</f>
        <v/>
      </c>
      <c r="J974" s="34" t="str">
        <f>IF(E974="","",VLOOKUP(W974,図書名リスト!A:W,9,0))</f>
        <v/>
      </c>
      <c r="K974" s="34" t="str">
        <f>IF(E974="","",VLOOKUP(W974,図書名リスト!A:W,23,0))</f>
        <v/>
      </c>
      <c r="L974" s="5" t="str">
        <f>IF(E974="","",VLOOKUP(W974,図書名リスト!A:W,11,0))</f>
        <v/>
      </c>
      <c r="M974" s="35" t="str">
        <f>IF(E974="","",VLOOKUP(W974,図書名リスト!A:W,14,0))</f>
        <v/>
      </c>
      <c r="N974" s="36" t="str">
        <f>IF(E974="","",VLOOKUP(W974,図書名リスト!A:W,17,0))</f>
        <v/>
      </c>
      <c r="O974" s="5" t="str">
        <f>IF(E974="","",VLOOKUP(W974,図書名リスト!A:W,21,0))</f>
        <v/>
      </c>
      <c r="P974" s="5" t="str">
        <f>IF(E974="","",VLOOKUP(W974,図書名リスト!A:W,19,0))</f>
        <v/>
      </c>
      <c r="Q974" s="5" t="str">
        <f>IF(E974="","",VLOOKUP(W974,図書名リスト!A:W,20,0))</f>
        <v/>
      </c>
      <c r="R974" s="5" t="str">
        <f>IF(E974="","",VLOOKUP(W974,図書名リスト!A:W,22,0))</f>
        <v/>
      </c>
      <c r="S974" s="27" t="str">
        <f t="shared" si="134"/>
        <v xml:space="preserve"> </v>
      </c>
      <c r="T974" s="27" t="str">
        <f t="shared" si="135"/>
        <v>　</v>
      </c>
      <c r="U974" s="27" t="str">
        <f t="shared" si="136"/>
        <v xml:space="preserve"> </v>
      </c>
      <c r="V974" s="27">
        <f t="shared" si="137"/>
        <v>0</v>
      </c>
      <c r="W974" s="27" t="str">
        <f t="shared" si="138"/>
        <v/>
      </c>
      <c r="Z974" s="1" t="str">
        <f t="shared" si="139"/>
        <v/>
      </c>
      <c r="AA974" s="1" t="str">
        <f t="shared" si="140"/>
        <v/>
      </c>
      <c r="AB974" s="1" t="str">
        <f t="shared" si="141"/>
        <v/>
      </c>
      <c r="AC974" s="1" t="str">
        <f t="shared" si="142"/>
        <v/>
      </c>
    </row>
    <row r="975" spans="2:29" ht="57" customHeight="1" x14ac:dyDescent="0.2">
      <c r="B975" s="31"/>
      <c r="C975" s="7"/>
      <c r="D975" s="7"/>
      <c r="E975" s="32"/>
      <c r="F975" s="33"/>
      <c r="G975" s="31"/>
      <c r="H975" s="6" t="str">
        <f>IF(E975="","",VLOOKUP(E975,各種マスタ!A:C,2,0))</f>
        <v/>
      </c>
      <c r="I975" s="34" t="str">
        <f>IF(E975="","",VLOOKUP(W975,図書名リスト!A:W,5,0))</f>
        <v/>
      </c>
      <c r="J975" s="34" t="str">
        <f>IF(E975="","",VLOOKUP(W975,図書名リスト!A:W,9,0))</f>
        <v/>
      </c>
      <c r="K975" s="34" t="str">
        <f>IF(E975="","",VLOOKUP(W975,図書名リスト!A:W,23,0))</f>
        <v/>
      </c>
      <c r="L975" s="5" t="str">
        <f>IF(E975="","",VLOOKUP(W975,図書名リスト!A:W,11,0))</f>
        <v/>
      </c>
      <c r="M975" s="35" t="str">
        <f>IF(E975="","",VLOOKUP(W975,図書名リスト!A:W,14,0))</f>
        <v/>
      </c>
      <c r="N975" s="36" t="str">
        <f>IF(E975="","",VLOOKUP(W975,図書名リスト!A:W,17,0))</f>
        <v/>
      </c>
      <c r="O975" s="5" t="str">
        <f>IF(E975="","",VLOOKUP(W975,図書名リスト!A:W,21,0))</f>
        <v/>
      </c>
      <c r="P975" s="5" t="str">
        <f>IF(E975="","",VLOOKUP(W975,図書名リスト!A:W,19,0))</f>
        <v/>
      </c>
      <c r="Q975" s="5" t="str">
        <f>IF(E975="","",VLOOKUP(W975,図書名リスト!A:W,20,0))</f>
        <v/>
      </c>
      <c r="R975" s="5" t="str">
        <f>IF(E975="","",VLOOKUP(W975,図書名リスト!A:W,22,0))</f>
        <v/>
      </c>
      <c r="S975" s="27" t="str">
        <f t="shared" ref="S975:S1038" si="143">IF($B975=0," ",$L$2)</f>
        <v xml:space="preserve"> </v>
      </c>
      <c r="T975" s="27" t="str">
        <f t="shared" ref="T975:T1038" si="144">IF($B975=0,"　",$O$2)</f>
        <v>　</v>
      </c>
      <c r="U975" s="27" t="str">
        <f t="shared" ref="U975:U1038" si="145">IF($B975=0," ",VLOOKUP(S975,都道府県マスタ,3,0))</f>
        <v xml:space="preserve"> </v>
      </c>
      <c r="V975" s="27">
        <f t="shared" ref="V975:V1038" si="146">B975</f>
        <v>0</v>
      </c>
      <c r="W975" s="27" t="str">
        <f t="shared" ref="W975:W1038" si="147">IF(E975&amp;F975="","",CONCATENATE(E975,F975))</f>
        <v/>
      </c>
      <c r="Z975" s="1" t="str">
        <f t="shared" si="139"/>
        <v/>
      </c>
      <c r="AA975" s="1" t="str">
        <f t="shared" si="140"/>
        <v/>
      </c>
      <c r="AB975" s="1" t="str">
        <f t="shared" si="141"/>
        <v/>
      </c>
      <c r="AC975" s="1" t="str">
        <f t="shared" si="142"/>
        <v/>
      </c>
    </row>
    <row r="976" spans="2:29" ht="57" customHeight="1" x14ac:dyDescent="0.2">
      <c r="B976" s="31"/>
      <c r="C976" s="7"/>
      <c r="D976" s="7"/>
      <c r="E976" s="32"/>
      <c r="F976" s="33"/>
      <c r="G976" s="31"/>
      <c r="H976" s="6" t="str">
        <f>IF(E976="","",VLOOKUP(E976,各種マスタ!A:C,2,0))</f>
        <v/>
      </c>
      <c r="I976" s="34" t="str">
        <f>IF(E976="","",VLOOKUP(W976,図書名リスト!A:W,5,0))</f>
        <v/>
      </c>
      <c r="J976" s="34" t="str">
        <f>IF(E976="","",VLOOKUP(W976,図書名リスト!A:W,9,0))</f>
        <v/>
      </c>
      <c r="K976" s="34" t="str">
        <f>IF(E976="","",VLOOKUP(W976,図書名リスト!A:W,23,0))</f>
        <v/>
      </c>
      <c r="L976" s="5" t="str">
        <f>IF(E976="","",VLOOKUP(W976,図書名リスト!A:W,11,0))</f>
        <v/>
      </c>
      <c r="M976" s="35" t="str">
        <f>IF(E976="","",VLOOKUP(W976,図書名リスト!A:W,14,0))</f>
        <v/>
      </c>
      <c r="N976" s="36" t="str">
        <f>IF(E976="","",VLOOKUP(W976,図書名リスト!A:W,17,0))</f>
        <v/>
      </c>
      <c r="O976" s="5" t="str">
        <f>IF(E976="","",VLOOKUP(W976,図書名リスト!A:W,21,0))</f>
        <v/>
      </c>
      <c r="P976" s="5" t="str">
        <f>IF(E976="","",VLOOKUP(W976,図書名リスト!A:W,19,0))</f>
        <v/>
      </c>
      <c r="Q976" s="5" t="str">
        <f>IF(E976="","",VLOOKUP(W976,図書名リスト!A:W,20,0))</f>
        <v/>
      </c>
      <c r="R976" s="5" t="str">
        <f>IF(E976="","",VLOOKUP(W976,図書名リスト!A:W,22,0))</f>
        <v/>
      </c>
      <c r="S976" s="27" t="str">
        <f t="shared" si="143"/>
        <v xml:space="preserve"> </v>
      </c>
      <c r="T976" s="27" t="str">
        <f t="shared" si="144"/>
        <v>　</v>
      </c>
      <c r="U976" s="27" t="str">
        <f t="shared" si="145"/>
        <v xml:space="preserve"> </v>
      </c>
      <c r="V976" s="27">
        <f t="shared" si="146"/>
        <v>0</v>
      </c>
      <c r="W976" s="27" t="str">
        <f t="shared" si="147"/>
        <v/>
      </c>
      <c r="Z976" s="1" t="str">
        <f t="shared" si="139"/>
        <v/>
      </c>
      <c r="AA976" s="1" t="str">
        <f t="shared" si="140"/>
        <v/>
      </c>
      <c r="AB976" s="1" t="str">
        <f t="shared" si="141"/>
        <v/>
      </c>
      <c r="AC976" s="1" t="str">
        <f t="shared" si="142"/>
        <v/>
      </c>
    </row>
    <row r="977" spans="2:29" ht="57" customHeight="1" x14ac:dyDescent="0.2">
      <c r="B977" s="31"/>
      <c r="C977" s="7"/>
      <c r="D977" s="7"/>
      <c r="E977" s="32"/>
      <c r="F977" s="33"/>
      <c r="G977" s="31"/>
      <c r="H977" s="6" t="str">
        <f>IF(E977="","",VLOOKUP(E977,各種マスタ!A:C,2,0))</f>
        <v/>
      </c>
      <c r="I977" s="34" t="str">
        <f>IF(E977="","",VLOOKUP(W977,図書名リスト!A:W,5,0))</f>
        <v/>
      </c>
      <c r="J977" s="34" t="str">
        <f>IF(E977="","",VLOOKUP(W977,図書名リスト!A:W,9,0))</f>
        <v/>
      </c>
      <c r="K977" s="34" t="str">
        <f>IF(E977="","",VLOOKUP(W977,図書名リスト!A:W,23,0))</f>
        <v/>
      </c>
      <c r="L977" s="5" t="str">
        <f>IF(E977="","",VLOOKUP(W977,図書名リスト!A:W,11,0))</f>
        <v/>
      </c>
      <c r="M977" s="35" t="str">
        <f>IF(E977="","",VLOOKUP(W977,図書名リスト!A:W,14,0))</f>
        <v/>
      </c>
      <c r="N977" s="36" t="str">
        <f>IF(E977="","",VLOOKUP(W977,図書名リスト!A:W,17,0))</f>
        <v/>
      </c>
      <c r="O977" s="5" t="str">
        <f>IF(E977="","",VLOOKUP(W977,図書名リスト!A:W,21,0))</f>
        <v/>
      </c>
      <c r="P977" s="5" t="str">
        <f>IF(E977="","",VLOOKUP(W977,図書名リスト!A:W,19,0))</f>
        <v/>
      </c>
      <c r="Q977" s="5" t="str">
        <f>IF(E977="","",VLOOKUP(W977,図書名リスト!A:W,20,0))</f>
        <v/>
      </c>
      <c r="R977" s="5" t="str">
        <f>IF(E977="","",VLOOKUP(W977,図書名リスト!A:W,22,0))</f>
        <v/>
      </c>
      <c r="S977" s="27" t="str">
        <f t="shared" si="143"/>
        <v xml:space="preserve"> </v>
      </c>
      <c r="T977" s="27" t="str">
        <f t="shared" si="144"/>
        <v>　</v>
      </c>
      <c r="U977" s="27" t="str">
        <f t="shared" si="145"/>
        <v xml:space="preserve"> </v>
      </c>
      <c r="V977" s="27">
        <f t="shared" si="146"/>
        <v>0</v>
      </c>
      <c r="W977" s="27" t="str">
        <f t="shared" si="147"/>
        <v/>
      </c>
      <c r="Z977" s="1" t="str">
        <f t="shared" si="139"/>
        <v/>
      </c>
      <c r="AA977" s="1" t="str">
        <f t="shared" si="140"/>
        <v/>
      </c>
      <c r="AB977" s="1" t="str">
        <f t="shared" si="141"/>
        <v/>
      </c>
      <c r="AC977" s="1" t="str">
        <f t="shared" si="142"/>
        <v/>
      </c>
    </row>
    <row r="978" spans="2:29" ht="57" customHeight="1" x14ac:dyDescent="0.2">
      <c r="B978" s="31"/>
      <c r="C978" s="7"/>
      <c r="D978" s="7"/>
      <c r="E978" s="32"/>
      <c r="F978" s="33"/>
      <c r="G978" s="31"/>
      <c r="H978" s="6" t="str">
        <f>IF(E978="","",VLOOKUP(E978,各種マスタ!A:C,2,0))</f>
        <v/>
      </c>
      <c r="I978" s="34" t="str">
        <f>IF(E978="","",VLOOKUP(W978,図書名リスト!A:W,5,0))</f>
        <v/>
      </c>
      <c r="J978" s="34" t="str">
        <f>IF(E978="","",VLOOKUP(W978,図書名リスト!A:W,9,0))</f>
        <v/>
      </c>
      <c r="K978" s="34" t="str">
        <f>IF(E978="","",VLOOKUP(W978,図書名リスト!A:W,23,0))</f>
        <v/>
      </c>
      <c r="L978" s="5" t="str">
        <f>IF(E978="","",VLOOKUP(W978,図書名リスト!A:W,11,0))</f>
        <v/>
      </c>
      <c r="M978" s="35" t="str">
        <f>IF(E978="","",VLOOKUP(W978,図書名リスト!A:W,14,0))</f>
        <v/>
      </c>
      <c r="N978" s="36" t="str">
        <f>IF(E978="","",VLOOKUP(W978,図書名リスト!A:W,17,0))</f>
        <v/>
      </c>
      <c r="O978" s="5" t="str">
        <f>IF(E978="","",VLOOKUP(W978,図書名リスト!A:W,21,0))</f>
        <v/>
      </c>
      <c r="P978" s="5" t="str">
        <f>IF(E978="","",VLOOKUP(W978,図書名リスト!A:W,19,0))</f>
        <v/>
      </c>
      <c r="Q978" s="5" t="str">
        <f>IF(E978="","",VLOOKUP(W978,図書名リスト!A:W,20,0))</f>
        <v/>
      </c>
      <c r="R978" s="5" t="str">
        <f>IF(E978="","",VLOOKUP(W978,図書名リスト!A:W,22,0))</f>
        <v/>
      </c>
      <c r="S978" s="27" t="str">
        <f t="shared" si="143"/>
        <v xml:space="preserve"> </v>
      </c>
      <c r="T978" s="27" t="str">
        <f t="shared" si="144"/>
        <v>　</v>
      </c>
      <c r="U978" s="27" t="str">
        <f t="shared" si="145"/>
        <v xml:space="preserve"> </v>
      </c>
      <c r="V978" s="27">
        <f t="shared" si="146"/>
        <v>0</v>
      </c>
      <c r="W978" s="27" t="str">
        <f t="shared" si="147"/>
        <v/>
      </c>
      <c r="Z978" s="1" t="str">
        <f t="shared" si="139"/>
        <v/>
      </c>
      <c r="AA978" s="1" t="str">
        <f t="shared" si="140"/>
        <v/>
      </c>
      <c r="AB978" s="1" t="str">
        <f t="shared" si="141"/>
        <v/>
      </c>
      <c r="AC978" s="1" t="str">
        <f t="shared" si="142"/>
        <v/>
      </c>
    </row>
    <row r="979" spans="2:29" ht="57" customHeight="1" x14ac:dyDescent="0.2">
      <c r="B979" s="31"/>
      <c r="C979" s="7"/>
      <c r="D979" s="7"/>
      <c r="E979" s="32"/>
      <c r="F979" s="33"/>
      <c r="G979" s="31"/>
      <c r="H979" s="6" t="str">
        <f>IF(E979="","",VLOOKUP(E979,各種マスタ!A:C,2,0))</f>
        <v/>
      </c>
      <c r="I979" s="34" t="str">
        <f>IF(E979="","",VLOOKUP(W979,図書名リスト!A:W,5,0))</f>
        <v/>
      </c>
      <c r="J979" s="34" t="str">
        <f>IF(E979="","",VLOOKUP(W979,図書名リスト!A:W,9,0))</f>
        <v/>
      </c>
      <c r="K979" s="34" t="str">
        <f>IF(E979="","",VLOOKUP(W979,図書名リスト!A:W,23,0))</f>
        <v/>
      </c>
      <c r="L979" s="5" t="str">
        <f>IF(E979="","",VLOOKUP(W979,図書名リスト!A:W,11,0))</f>
        <v/>
      </c>
      <c r="M979" s="35" t="str">
        <f>IF(E979="","",VLOOKUP(W979,図書名リスト!A:W,14,0))</f>
        <v/>
      </c>
      <c r="N979" s="36" t="str">
        <f>IF(E979="","",VLOOKUP(W979,図書名リスト!A:W,17,0))</f>
        <v/>
      </c>
      <c r="O979" s="5" t="str">
        <f>IF(E979="","",VLOOKUP(W979,図書名リスト!A:W,21,0))</f>
        <v/>
      </c>
      <c r="P979" s="5" t="str">
        <f>IF(E979="","",VLOOKUP(W979,図書名リスト!A:W,19,0))</f>
        <v/>
      </c>
      <c r="Q979" s="5" t="str">
        <f>IF(E979="","",VLOOKUP(W979,図書名リスト!A:W,20,0))</f>
        <v/>
      </c>
      <c r="R979" s="5" t="str">
        <f>IF(E979="","",VLOOKUP(W979,図書名リスト!A:W,22,0))</f>
        <v/>
      </c>
      <c r="S979" s="27" t="str">
        <f t="shared" si="143"/>
        <v xml:space="preserve"> </v>
      </c>
      <c r="T979" s="27" t="str">
        <f t="shared" si="144"/>
        <v>　</v>
      </c>
      <c r="U979" s="27" t="str">
        <f t="shared" si="145"/>
        <v xml:space="preserve"> </v>
      </c>
      <c r="V979" s="27">
        <f t="shared" si="146"/>
        <v>0</v>
      </c>
      <c r="W979" s="27" t="str">
        <f t="shared" si="147"/>
        <v/>
      </c>
      <c r="Z979" s="1" t="str">
        <f t="shared" si="139"/>
        <v/>
      </c>
      <c r="AA979" s="1" t="str">
        <f t="shared" si="140"/>
        <v/>
      </c>
      <c r="AB979" s="1" t="str">
        <f t="shared" si="141"/>
        <v/>
      </c>
      <c r="AC979" s="1" t="str">
        <f t="shared" si="142"/>
        <v/>
      </c>
    </row>
    <row r="980" spans="2:29" ht="57" customHeight="1" x14ac:dyDescent="0.2">
      <c r="B980" s="31"/>
      <c r="C980" s="7"/>
      <c r="D980" s="7"/>
      <c r="E980" s="32"/>
      <c r="F980" s="33"/>
      <c r="G980" s="31"/>
      <c r="H980" s="6" t="str">
        <f>IF(E980="","",VLOOKUP(E980,各種マスタ!A:C,2,0))</f>
        <v/>
      </c>
      <c r="I980" s="34" t="str">
        <f>IF(E980="","",VLOOKUP(W980,図書名リスト!A:W,5,0))</f>
        <v/>
      </c>
      <c r="J980" s="34" t="str">
        <f>IF(E980="","",VLOOKUP(W980,図書名リスト!A:W,9,0))</f>
        <v/>
      </c>
      <c r="K980" s="34" t="str">
        <f>IF(E980="","",VLOOKUP(W980,図書名リスト!A:W,23,0))</f>
        <v/>
      </c>
      <c r="L980" s="5" t="str">
        <f>IF(E980="","",VLOOKUP(W980,図書名リスト!A:W,11,0))</f>
        <v/>
      </c>
      <c r="M980" s="35" t="str">
        <f>IF(E980="","",VLOOKUP(W980,図書名リスト!A:W,14,0))</f>
        <v/>
      </c>
      <c r="N980" s="36" t="str">
        <f>IF(E980="","",VLOOKUP(W980,図書名リスト!A:W,17,0))</f>
        <v/>
      </c>
      <c r="O980" s="5" t="str">
        <f>IF(E980="","",VLOOKUP(W980,図書名リスト!A:W,21,0))</f>
        <v/>
      </c>
      <c r="P980" s="5" t="str">
        <f>IF(E980="","",VLOOKUP(W980,図書名リスト!A:W,19,0))</f>
        <v/>
      </c>
      <c r="Q980" s="5" t="str">
        <f>IF(E980="","",VLOOKUP(W980,図書名リスト!A:W,20,0))</f>
        <v/>
      </c>
      <c r="R980" s="5" t="str">
        <f>IF(E980="","",VLOOKUP(W980,図書名リスト!A:W,22,0))</f>
        <v/>
      </c>
      <c r="S980" s="27" t="str">
        <f t="shared" si="143"/>
        <v xml:space="preserve"> </v>
      </c>
      <c r="T980" s="27" t="str">
        <f t="shared" si="144"/>
        <v>　</v>
      </c>
      <c r="U980" s="27" t="str">
        <f t="shared" si="145"/>
        <v xml:space="preserve"> </v>
      </c>
      <c r="V980" s="27">
        <f t="shared" si="146"/>
        <v>0</v>
      </c>
      <c r="W980" s="27" t="str">
        <f t="shared" si="147"/>
        <v/>
      </c>
      <c r="Z980" s="1" t="str">
        <f t="shared" si="139"/>
        <v/>
      </c>
      <c r="AA980" s="1" t="str">
        <f t="shared" si="140"/>
        <v/>
      </c>
      <c r="AB980" s="1" t="str">
        <f t="shared" si="141"/>
        <v/>
      </c>
      <c r="AC980" s="1" t="str">
        <f t="shared" si="142"/>
        <v/>
      </c>
    </row>
    <row r="981" spans="2:29" ht="57" customHeight="1" x14ac:dyDescent="0.2">
      <c r="B981" s="31"/>
      <c r="C981" s="7"/>
      <c r="D981" s="7"/>
      <c r="E981" s="32"/>
      <c r="F981" s="33"/>
      <c r="G981" s="31"/>
      <c r="H981" s="6" t="str">
        <f>IF(E981="","",VLOOKUP(E981,各種マスタ!A:C,2,0))</f>
        <v/>
      </c>
      <c r="I981" s="34" t="str">
        <f>IF(E981="","",VLOOKUP(W981,図書名リスト!A:W,5,0))</f>
        <v/>
      </c>
      <c r="J981" s="34" t="str">
        <f>IF(E981="","",VLOOKUP(W981,図書名リスト!A:W,9,0))</f>
        <v/>
      </c>
      <c r="K981" s="34" t="str">
        <f>IF(E981="","",VLOOKUP(W981,図書名リスト!A:W,23,0))</f>
        <v/>
      </c>
      <c r="L981" s="5" t="str">
        <f>IF(E981="","",VLOOKUP(W981,図書名リスト!A:W,11,0))</f>
        <v/>
      </c>
      <c r="M981" s="35" t="str">
        <f>IF(E981="","",VLOOKUP(W981,図書名リスト!A:W,14,0))</f>
        <v/>
      </c>
      <c r="N981" s="36" t="str">
        <f>IF(E981="","",VLOOKUP(W981,図書名リスト!A:W,17,0))</f>
        <v/>
      </c>
      <c r="O981" s="5" t="str">
        <f>IF(E981="","",VLOOKUP(W981,図書名リスト!A:W,21,0))</f>
        <v/>
      </c>
      <c r="P981" s="5" t="str">
        <f>IF(E981="","",VLOOKUP(W981,図書名リスト!A:W,19,0))</f>
        <v/>
      </c>
      <c r="Q981" s="5" t="str">
        <f>IF(E981="","",VLOOKUP(W981,図書名リスト!A:W,20,0))</f>
        <v/>
      </c>
      <c r="R981" s="5" t="str">
        <f>IF(E981="","",VLOOKUP(W981,図書名リスト!A:W,22,0))</f>
        <v/>
      </c>
      <c r="S981" s="27" t="str">
        <f t="shared" si="143"/>
        <v xml:space="preserve"> </v>
      </c>
      <c r="T981" s="27" t="str">
        <f t="shared" si="144"/>
        <v>　</v>
      </c>
      <c r="U981" s="27" t="str">
        <f t="shared" si="145"/>
        <v xml:space="preserve"> </v>
      </c>
      <c r="V981" s="27">
        <f t="shared" si="146"/>
        <v>0</v>
      </c>
      <c r="W981" s="27" t="str">
        <f t="shared" si="147"/>
        <v/>
      </c>
      <c r="Z981" s="1" t="str">
        <f t="shared" si="139"/>
        <v/>
      </c>
      <c r="AA981" s="1" t="str">
        <f t="shared" si="140"/>
        <v/>
      </c>
      <c r="AB981" s="1" t="str">
        <f t="shared" si="141"/>
        <v/>
      </c>
      <c r="AC981" s="1" t="str">
        <f t="shared" si="142"/>
        <v/>
      </c>
    </row>
    <row r="982" spans="2:29" ht="57" customHeight="1" x14ac:dyDescent="0.2">
      <c r="B982" s="31"/>
      <c r="C982" s="7"/>
      <c r="D982" s="7"/>
      <c r="E982" s="32"/>
      <c r="F982" s="33"/>
      <c r="G982" s="31"/>
      <c r="H982" s="6" t="str">
        <f>IF(E982="","",VLOOKUP(E982,各種マスタ!A:C,2,0))</f>
        <v/>
      </c>
      <c r="I982" s="34" t="str">
        <f>IF(E982="","",VLOOKUP(W982,図書名リスト!A:W,5,0))</f>
        <v/>
      </c>
      <c r="J982" s="34" t="str">
        <f>IF(E982="","",VLOOKUP(W982,図書名リスト!A:W,9,0))</f>
        <v/>
      </c>
      <c r="K982" s="34" t="str">
        <f>IF(E982="","",VLOOKUP(W982,図書名リスト!A:W,23,0))</f>
        <v/>
      </c>
      <c r="L982" s="5" t="str">
        <f>IF(E982="","",VLOOKUP(W982,図書名リスト!A:W,11,0))</f>
        <v/>
      </c>
      <c r="M982" s="35" t="str">
        <f>IF(E982="","",VLOOKUP(W982,図書名リスト!A:W,14,0))</f>
        <v/>
      </c>
      <c r="N982" s="36" t="str">
        <f>IF(E982="","",VLOOKUP(W982,図書名リスト!A:W,17,0))</f>
        <v/>
      </c>
      <c r="O982" s="5" t="str">
        <f>IF(E982="","",VLOOKUP(W982,図書名リスト!A:W,21,0))</f>
        <v/>
      </c>
      <c r="P982" s="5" t="str">
        <f>IF(E982="","",VLOOKUP(W982,図書名リスト!A:W,19,0))</f>
        <v/>
      </c>
      <c r="Q982" s="5" t="str">
        <f>IF(E982="","",VLOOKUP(W982,図書名リスト!A:W,20,0))</f>
        <v/>
      </c>
      <c r="R982" s="5" t="str">
        <f>IF(E982="","",VLOOKUP(W982,図書名リスト!A:W,22,0))</f>
        <v/>
      </c>
      <c r="S982" s="27" t="str">
        <f t="shared" si="143"/>
        <v xml:space="preserve"> </v>
      </c>
      <c r="T982" s="27" t="str">
        <f t="shared" si="144"/>
        <v>　</v>
      </c>
      <c r="U982" s="27" t="str">
        <f t="shared" si="145"/>
        <v xml:space="preserve"> </v>
      </c>
      <c r="V982" s="27">
        <f t="shared" si="146"/>
        <v>0</v>
      </c>
      <c r="W982" s="27" t="str">
        <f t="shared" si="147"/>
        <v/>
      </c>
      <c r="Z982" s="1" t="str">
        <f t="shared" si="139"/>
        <v/>
      </c>
      <c r="AA982" s="1" t="str">
        <f t="shared" si="140"/>
        <v/>
      </c>
      <c r="AB982" s="1" t="str">
        <f t="shared" si="141"/>
        <v/>
      </c>
      <c r="AC982" s="1" t="str">
        <f t="shared" si="142"/>
        <v/>
      </c>
    </row>
    <row r="983" spans="2:29" ht="57" customHeight="1" x14ac:dyDescent="0.2">
      <c r="B983" s="31"/>
      <c r="C983" s="7"/>
      <c r="D983" s="7"/>
      <c r="E983" s="32"/>
      <c r="F983" s="33"/>
      <c r="G983" s="31"/>
      <c r="H983" s="6" t="str">
        <f>IF(E983="","",VLOOKUP(E983,各種マスタ!A:C,2,0))</f>
        <v/>
      </c>
      <c r="I983" s="34" t="str">
        <f>IF(E983="","",VLOOKUP(W983,図書名リスト!A:W,5,0))</f>
        <v/>
      </c>
      <c r="J983" s="34" t="str">
        <f>IF(E983="","",VLOOKUP(W983,図書名リスト!A:W,9,0))</f>
        <v/>
      </c>
      <c r="K983" s="34" t="str">
        <f>IF(E983="","",VLOOKUP(W983,図書名リスト!A:W,23,0))</f>
        <v/>
      </c>
      <c r="L983" s="5" t="str">
        <f>IF(E983="","",VLOOKUP(W983,図書名リスト!A:W,11,0))</f>
        <v/>
      </c>
      <c r="M983" s="35" t="str">
        <f>IF(E983="","",VLOOKUP(W983,図書名リスト!A:W,14,0))</f>
        <v/>
      </c>
      <c r="N983" s="36" t="str">
        <f>IF(E983="","",VLOOKUP(W983,図書名リスト!A:W,17,0))</f>
        <v/>
      </c>
      <c r="O983" s="5" t="str">
        <f>IF(E983="","",VLOOKUP(W983,図書名リスト!A:W,21,0))</f>
        <v/>
      </c>
      <c r="P983" s="5" t="str">
        <f>IF(E983="","",VLOOKUP(W983,図書名リスト!A:W,19,0))</f>
        <v/>
      </c>
      <c r="Q983" s="5" t="str">
        <f>IF(E983="","",VLOOKUP(W983,図書名リスト!A:W,20,0))</f>
        <v/>
      </c>
      <c r="R983" s="5" t="str">
        <f>IF(E983="","",VLOOKUP(W983,図書名リスト!A:W,22,0))</f>
        <v/>
      </c>
      <c r="S983" s="27" t="str">
        <f t="shared" si="143"/>
        <v xml:space="preserve"> </v>
      </c>
      <c r="T983" s="27" t="str">
        <f t="shared" si="144"/>
        <v>　</v>
      </c>
      <c r="U983" s="27" t="str">
        <f t="shared" si="145"/>
        <v xml:space="preserve"> </v>
      </c>
      <c r="V983" s="27">
        <f t="shared" si="146"/>
        <v>0</v>
      </c>
      <c r="W983" s="27" t="str">
        <f t="shared" si="147"/>
        <v/>
      </c>
      <c r="Z983" s="1" t="str">
        <f t="shared" si="139"/>
        <v/>
      </c>
      <c r="AA983" s="1" t="str">
        <f t="shared" si="140"/>
        <v/>
      </c>
      <c r="AB983" s="1" t="str">
        <f t="shared" si="141"/>
        <v/>
      </c>
      <c r="AC983" s="1" t="str">
        <f t="shared" si="142"/>
        <v/>
      </c>
    </row>
    <row r="984" spans="2:29" ht="57" customHeight="1" x14ac:dyDescent="0.2">
      <c r="B984" s="31"/>
      <c r="C984" s="7"/>
      <c r="D984" s="7"/>
      <c r="E984" s="32"/>
      <c r="F984" s="33"/>
      <c r="G984" s="31"/>
      <c r="H984" s="6" t="str">
        <f>IF(E984="","",VLOOKUP(E984,各種マスタ!A:C,2,0))</f>
        <v/>
      </c>
      <c r="I984" s="34" t="str">
        <f>IF(E984="","",VLOOKUP(W984,図書名リスト!A:W,5,0))</f>
        <v/>
      </c>
      <c r="J984" s="34" t="str">
        <f>IF(E984="","",VLOOKUP(W984,図書名リスト!A:W,9,0))</f>
        <v/>
      </c>
      <c r="K984" s="34" t="str">
        <f>IF(E984="","",VLOOKUP(W984,図書名リスト!A:W,23,0))</f>
        <v/>
      </c>
      <c r="L984" s="5" t="str">
        <f>IF(E984="","",VLOOKUP(W984,図書名リスト!A:W,11,0))</f>
        <v/>
      </c>
      <c r="M984" s="35" t="str">
        <f>IF(E984="","",VLOOKUP(W984,図書名リスト!A:W,14,0))</f>
        <v/>
      </c>
      <c r="N984" s="36" t="str">
        <f>IF(E984="","",VLOOKUP(W984,図書名リスト!A:W,17,0))</f>
        <v/>
      </c>
      <c r="O984" s="5" t="str">
        <f>IF(E984="","",VLOOKUP(W984,図書名リスト!A:W,21,0))</f>
        <v/>
      </c>
      <c r="P984" s="5" t="str">
        <f>IF(E984="","",VLOOKUP(W984,図書名リスト!A:W,19,0))</f>
        <v/>
      </c>
      <c r="Q984" s="5" t="str">
        <f>IF(E984="","",VLOOKUP(W984,図書名リスト!A:W,20,0))</f>
        <v/>
      </c>
      <c r="R984" s="5" t="str">
        <f>IF(E984="","",VLOOKUP(W984,図書名リスト!A:W,22,0))</f>
        <v/>
      </c>
      <c r="S984" s="27" t="str">
        <f t="shared" si="143"/>
        <v xml:space="preserve"> </v>
      </c>
      <c r="T984" s="27" t="str">
        <f t="shared" si="144"/>
        <v>　</v>
      </c>
      <c r="U984" s="27" t="str">
        <f t="shared" si="145"/>
        <v xml:space="preserve"> </v>
      </c>
      <c r="V984" s="27">
        <f t="shared" si="146"/>
        <v>0</v>
      </c>
      <c r="W984" s="27" t="str">
        <f t="shared" si="147"/>
        <v/>
      </c>
      <c r="Z984" s="1" t="str">
        <f t="shared" si="139"/>
        <v/>
      </c>
      <c r="AA984" s="1" t="str">
        <f t="shared" si="140"/>
        <v/>
      </c>
      <c r="AB984" s="1" t="str">
        <f t="shared" si="141"/>
        <v/>
      </c>
      <c r="AC984" s="1" t="str">
        <f t="shared" si="142"/>
        <v/>
      </c>
    </row>
    <row r="985" spans="2:29" ht="57" customHeight="1" x14ac:dyDescent="0.2">
      <c r="B985" s="31"/>
      <c r="C985" s="7"/>
      <c r="D985" s="7"/>
      <c r="E985" s="32"/>
      <c r="F985" s="33"/>
      <c r="G985" s="31"/>
      <c r="H985" s="6" t="str">
        <f>IF(E985="","",VLOOKUP(E985,各種マスタ!A:C,2,0))</f>
        <v/>
      </c>
      <c r="I985" s="34" t="str">
        <f>IF(E985="","",VLOOKUP(W985,図書名リスト!A:W,5,0))</f>
        <v/>
      </c>
      <c r="J985" s="34" t="str">
        <f>IF(E985="","",VLOOKUP(W985,図書名リスト!A:W,9,0))</f>
        <v/>
      </c>
      <c r="K985" s="34" t="str">
        <f>IF(E985="","",VLOOKUP(W985,図書名リスト!A:W,23,0))</f>
        <v/>
      </c>
      <c r="L985" s="5" t="str">
        <f>IF(E985="","",VLOOKUP(W985,図書名リスト!A:W,11,0))</f>
        <v/>
      </c>
      <c r="M985" s="35" t="str">
        <f>IF(E985="","",VLOOKUP(W985,図書名リスト!A:W,14,0))</f>
        <v/>
      </c>
      <c r="N985" s="36" t="str">
        <f>IF(E985="","",VLOOKUP(W985,図書名リスト!A:W,17,0))</f>
        <v/>
      </c>
      <c r="O985" s="5" t="str">
        <f>IF(E985="","",VLOOKUP(W985,図書名リスト!A:W,21,0))</f>
        <v/>
      </c>
      <c r="P985" s="5" t="str">
        <f>IF(E985="","",VLOOKUP(W985,図書名リスト!A:W,19,0))</f>
        <v/>
      </c>
      <c r="Q985" s="5" t="str">
        <f>IF(E985="","",VLOOKUP(W985,図書名リスト!A:W,20,0))</f>
        <v/>
      </c>
      <c r="R985" s="5" t="str">
        <f>IF(E985="","",VLOOKUP(W985,図書名リスト!A:W,22,0))</f>
        <v/>
      </c>
      <c r="S985" s="27" t="str">
        <f t="shared" si="143"/>
        <v xml:space="preserve"> </v>
      </c>
      <c r="T985" s="27" t="str">
        <f t="shared" si="144"/>
        <v>　</v>
      </c>
      <c r="U985" s="27" t="str">
        <f t="shared" si="145"/>
        <v xml:space="preserve"> </v>
      </c>
      <c r="V985" s="27">
        <f t="shared" si="146"/>
        <v>0</v>
      </c>
      <c r="W985" s="27" t="str">
        <f t="shared" si="147"/>
        <v/>
      </c>
      <c r="Z985" s="1" t="str">
        <f t="shared" si="139"/>
        <v/>
      </c>
      <c r="AA985" s="1" t="str">
        <f t="shared" si="140"/>
        <v/>
      </c>
      <c r="AB985" s="1" t="str">
        <f t="shared" si="141"/>
        <v/>
      </c>
      <c r="AC985" s="1" t="str">
        <f t="shared" si="142"/>
        <v/>
      </c>
    </row>
    <row r="986" spans="2:29" ht="57" customHeight="1" x14ac:dyDescent="0.2">
      <c r="B986" s="31"/>
      <c r="C986" s="7"/>
      <c r="D986" s="7"/>
      <c r="E986" s="32"/>
      <c r="F986" s="33"/>
      <c r="G986" s="31"/>
      <c r="H986" s="6" t="str">
        <f>IF(E986="","",VLOOKUP(E986,各種マスタ!A:C,2,0))</f>
        <v/>
      </c>
      <c r="I986" s="34" t="str">
        <f>IF(E986="","",VLOOKUP(W986,図書名リスト!A:W,5,0))</f>
        <v/>
      </c>
      <c r="J986" s="34" t="str">
        <f>IF(E986="","",VLOOKUP(W986,図書名リスト!A:W,9,0))</f>
        <v/>
      </c>
      <c r="K986" s="34" t="str">
        <f>IF(E986="","",VLOOKUP(W986,図書名リスト!A:W,23,0))</f>
        <v/>
      </c>
      <c r="L986" s="5" t="str">
        <f>IF(E986="","",VLOOKUP(W986,図書名リスト!A:W,11,0))</f>
        <v/>
      </c>
      <c r="M986" s="35" t="str">
        <f>IF(E986="","",VLOOKUP(W986,図書名リスト!A:W,14,0))</f>
        <v/>
      </c>
      <c r="N986" s="36" t="str">
        <f>IF(E986="","",VLOOKUP(W986,図書名リスト!A:W,17,0))</f>
        <v/>
      </c>
      <c r="O986" s="5" t="str">
        <f>IF(E986="","",VLOOKUP(W986,図書名リスト!A:W,21,0))</f>
        <v/>
      </c>
      <c r="P986" s="5" t="str">
        <f>IF(E986="","",VLOOKUP(W986,図書名リスト!A:W,19,0))</f>
        <v/>
      </c>
      <c r="Q986" s="5" t="str">
        <f>IF(E986="","",VLOOKUP(W986,図書名リスト!A:W,20,0))</f>
        <v/>
      </c>
      <c r="R986" s="5" t="str">
        <f>IF(E986="","",VLOOKUP(W986,図書名リスト!A:W,22,0))</f>
        <v/>
      </c>
      <c r="S986" s="27" t="str">
        <f t="shared" si="143"/>
        <v xml:space="preserve"> </v>
      </c>
      <c r="T986" s="27" t="str">
        <f t="shared" si="144"/>
        <v>　</v>
      </c>
      <c r="U986" s="27" t="str">
        <f t="shared" si="145"/>
        <v xml:space="preserve"> </v>
      </c>
      <c r="V986" s="27">
        <f t="shared" si="146"/>
        <v>0</v>
      </c>
      <c r="W986" s="27" t="str">
        <f t="shared" si="147"/>
        <v/>
      </c>
      <c r="Z986" s="1" t="str">
        <f t="shared" si="139"/>
        <v/>
      </c>
      <c r="AA986" s="1" t="str">
        <f t="shared" si="140"/>
        <v/>
      </c>
      <c r="AB986" s="1" t="str">
        <f t="shared" si="141"/>
        <v/>
      </c>
      <c r="AC986" s="1" t="str">
        <f t="shared" si="142"/>
        <v/>
      </c>
    </row>
    <row r="987" spans="2:29" ht="57" customHeight="1" x14ac:dyDescent="0.2">
      <c r="B987" s="31"/>
      <c r="C987" s="7"/>
      <c r="D987" s="7"/>
      <c r="E987" s="32"/>
      <c r="F987" s="33"/>
      <c r="G987" s="31"/>
      <c r="H987" s="6" t="str">
        <f>IF(E987="","",VLOOKUP(E987,各種マスタ!A:C,2,0))</f>
        <v/>
      </c>
      <c r="I987" s="34" t="str">
        <f>IF(E987="","",VLOOKUP(W987,図書名リスト!A:W,5,0))</f>
        <v/>
      </c>
      <c r="J987" s="34" t="str">
        <f>IF(E987="","",VLOOKUP(W987,図書名リスト!A:W,9,0))</f>
        <v/>
      </c>
      <c r="K987" s="34" t="str">
        <f>IF(E987="","",VLOOKUP(W987,図書名リスト!A:W,23,0))</f>
        <v/>
      </c>
      <c r="L987" s="5" t="str">
        <f>IF(E987="","",VLOOKUP(W987,図書名リスト!A:W,11,0))</f>
        <v/>
      </c>
      <c r="M987" s="35" t="str">
        <f>IF(E987="","",VLOOKUP(W987,図書名リスト!A:W,14,0))</f>
        <v/>
      </c>
      <c r="N987" s="36" t="str">
        <f>IF(E987="","",VLOOKUP(W987,図書名リスト!A:W,17,0))</f>
        <v/>
      </c>
      <c r="O987" s="5" t="str">
        <f>IF(E987="","",VLOOKUP(W987,図書名リスト!A:W,21,0))</f>
        <v/>
      </c>
      <c r="P987" s="5" t="str">
        <f>IF(E987="","",VLOOKUP(W987,図書名リスト!A:W,19,0))</f>
        <v/>
      </c>
      <c r="Q987" s="5" t="str">
        <f>IF(E987="","",VLOOKUP(W987,図書名リスト!A:W,20,0))</f>
        <v/>
      </c>
      <c r="R987" s="5" t="str">
        <f>IF(E987="","",VLOOKUP(W987,図書名リスト!A:W,22,0))</f>
        <v/>
      </c>
      <c r="S987" s="27" t="str">
        <f t="shared" si="143"/>
        <v xml:space="preserve"> </v>
      </c>
      <c r="T987" s="27" t="str">
        <f t="shared" si="144"/>
        <v>　</v>
      </c>
      <c r="U987" s="27" t="str">
        <f t="shared" si="145"/>
        <v xml:space="preserve"> </v>
      </c>
      <c r="V987" s="27">
        <f t="shared" si="146"/>
        <v>0</v>
      </c>
      <c r="W987" s="27" t="str">
        <f t="shared" si="147"/>
        <v/>
      </c>
      <c r="Z987" s="1" t="str">
        <f t="shared" si="139"/>
        <v/>
      </c>
      <c r="AA987" s="1" t="str">
        <f t="shared" si="140"/>
        <v/>
      </c>
      <c r="AB987" s="1" t="str">
        <f t="shared" si="141"/>
        <v/>
      </c>
      <c r="AC987" s="1" t="str">
        <f t="shared" si="142"/>
        <v/>
      </c>
    </row>
    <row r="988" spans="2:29" ht="57" customHeight="1" x14ac:dyDescent="0.2">
      <c r="B988" s="31"/>
      <c r="C988" s="7"/>
      <c r="D988" s="7"/>
      <c r="E988" s="32"/>
      <c r="F988" s="33"/>
      <c r="G988" s="31"/>
      <c r="H988" s="6" t="str">
        <f>IF(E988="","",VLOOKUP(E988,各種マスタ!A:C,2,0))</f>
        <v/>
      </c>
      <c r="I988" s="34" t="str">
        <f>IF(E988="","",VLOOKUP(W988,図書名リスト!A:W,5,0))</f>
        <v/>
      </c>
      <c r="J988" s="34" t="str">
        <f>IF(E988="","",VLOOKUP(W988,図書名リスト!A:W,9,0))</f>
        <v/>
      </c>
      <c r="K988" s="34" t="str">
        <f>IF(E988="","",VLOOKUP(W988,図書名リスト!A:W,23,0))</f>
        <v/>
      </c>
      <c r="L988" s="5" t="str">
        <f>IF(E988="","",VLOOKUP(W988,図書名リスト!A:W,11,0))</f>
        <v/>
      </c>
      <c r="M988" s="35" t="str">
        <f>IF(E988="","",VLOOKUP(W988,図書名リスト!A:W,14,0))</f>
        <v/>
      </c>
      <c r="N988" s="36" t="str">
        <f>IF(E988="","",VLOOKUP(W988,図書名リスト!A:W,17,0))</f>
        <v/>
      </c>
      <c r="O988" s="5" t="str">
        <f>IF(E988="","",VLOOKUP(W988,図書名リスト!A:W,21,0))</f>
        <v/>
      </c>
      <c r="P988" s="5" t="str">
        <f>IF(E988="","",VLOOKUP(W988,図書名リスト!A:W,19,0))</f>
        <v/>
      </c>
      <c r="Q988" s="5" t="str">
        <f>IF(E988="","",VLOOKUP(W988,図書名リスト!A:W,20,0))</f>
        <v/>
      </c>
      <c r="R988" s="5" t="str">
        <f>IF(E988="","",VLOOKUP(W988,図書名リスト!A:W,22,0))</f>
        <v/>
      </c>
      <c r="S988" s="27" t="str">
        <f t="shared" si="143"/>
        <v xml:space="preserve"> </v>
      </c>
      <c r="T988" s="27" t="str">
        <f t="shared" si="144"/>
        <v>　</v>
      </c>
      <c r="U988" s="27" t="str">
        <f t="shared" si="145"/>
        <v xml:space="preserve"> </v>
      </c>
      <c r="V988" s="27">
        <f t="shared" si="146"/>
        <v>0</v>
      </c>
      <c r="W988" s="27" t="str">
        <f t="shared" si="147"/>
        <v/>
      </c>
      <c r="Z988" s="1" t="str">
        <f t="shared" si="139"/>
        <v/>
      </c>
      <c r="AA988" s="1" t="str">
        <f t="shared" si="140"/>
        <v/>
      </c>
      <c r="AB988" s="1" t="str">
        <f t="shared" si="141"/>
        <v/>
      </c>
      <c r="AC988" s="1" t="str">
        <f t="shared" si="142"/>
        <v/>
      </c>
    </row>
    <row r="989" spans="2:29" ht="57" customHeight="1" x14ac:dyDescent="0.2">
      <c r="B989" s="31"/>
      <c r="C989" s="7"/>
      <c r="D989" s="7"/>
      <c r="E989" s="32"/>
      <c r="F989" s="33"/>
      <c r="G989" s="31"/>
      <c r="H989" s="6" t="str">
        <f>IF(E989="","",VLOOKUP(E989,各種マスタ!A:C,2,0))</f>
        <v/>
      </c>
      <c r="I989" s="34" t="str">
        <f>IF(E989="","",VLOOKUP(W989,図書名リスト!A:W,5,0))</f>
        <v/>
      </c>
      <c r="J989" s="34" t="str">
        <f>IF(E989="","",VLOOKUP(W989,図書名リスト!A:W,9,0))</f>
        <v/>
      </c>
      <c r="K989" s="34" t="str">
        <f>IF(E989="","",VLOOKUP(W989,図書名リスト!A:W,23,0))</f>
        <v/>
      </c>
      <c r="L989" s="5" t="str">
        <f>IF(E989="","",VLOOKUP(W989,図書名リスト!A:W,11,0))</f>
        <v/>
      </c>
      <c r="M989" s="35" t="str">
        <f>IF(E989="","",VLOOKUP(W989,図書名リスト!A:W,14,0))</f>
        <v/>
      </c>
      <c r="N989" s="36" t="str">
        <f>IF(E989="","",VLOOKUP(W989,図書名リスト!A:W,17,0))</f>
        <v/>
      </c>
      <c r="O989" s="5" t="str">
        <f>IF(E989="","",VLOOKUP(W989,図書名リスト!A:W,21,0))</f>
        <v/>
      </c>
      <c r="P989" s="5" t="str">
        <f>IF(E989="","",VLOOKUP(W989,図書名リスト!A:W,19,0))</f>
        <v/>
      </c>
      <c r="Q989" s="5" t="str">
        <f>IF(E989="","",VLOOKUP(W989,図書名リスト!A:W,20,0))</f>
        <v/>
      </c>
      <c r="R989" s="5" t="str">
        <f>IF(E989="","",VLOOKUP(W989,図書名リスト!A:W,22,0))</f>
        <v/>
      </c>
      <c r="S989" s="27" t="str">
        <f t="shared" si="143"/>
        <v xml:space="preserve"> </v>
      </c>
      <c r="T989" s="27" t="str">
        <f t="shared" si="144"/>
        <v>　</v>
      </c>
      <c r="U989" s="27" t="str">
        <f t="shared" si="145"/>
        <v xml:space="preserve"> </v>
      </c>
      <c r="V989" s="27">
        <f t="shared" si="146"/>
        <v>0</v>
      </c>
      <c r="W989" s="27" t="str">
        <f t="shared" si="147"/>
        <v/>
      </c>
      <c r="Z989" s="1" t="str">
        <f t="shared" si="139"/>
        <v/>
      </c>
      <c r="AA989" s="1" t="str">
        <f t="shared" si="140"/>
        <v/>
      </c>
      <c r="AB989" s="1" t="str">
        <f t="shared" si="141"/>
        <v/>
      </c>
      <c r="AC989" s="1" t="str">
        <f t="shared" si="142"/>
        <v/>
      </c>
    </row>
    <row r="990" spans="2:29" ht="57" customHeight="1" x14ac:dyDescent="0.2">
      <c r="B990" s="31"/>
      <c r="C990" s="7"/>
      <c r="D990" s="7"/>
      <c r="E990" s="32"/>
      <c r="F990" s="33"/>
      <c r="G990" s="31"/>
      <c r="H990" s="6" t="str">
        <f>IF(E990="","",VLOOKUP(E990,各種マスタ!A:C,2,0))</f>
        <v/>
      </c>
      <c r="I990" s="34" t="str">
        <f>IF(E990="","",VLOOKUP(W990,図書名リスト!A:W,5,0))</f>
        <v/>
      </c>
      <c r="J990" s="34" t="str">
        <f>IF(E990="","",VLOOKUP(W990,図書名リスト!A:W,9,0))</f>
        <v/>
      </c>
      <c r="K990" s="34" t="str">
        <f>IF(E990="","",VLOOKUP(W990,図書名リスト!A:W,23,0))</f>
        <v/>
      </c>
      <c r="L990" s="5" t="str">
        <f>IF(E990="","",VLOOKUP(W990,図書名リスト!A:W,11,0))</f>
        <v/>
      </c>
      <c r="M990" s="35" t="str">
        <f>IF(E990="","",VLOOKUP(W990,図書名リスト!A:W,14,0))</f>
        <v/>
      </c>
      <c r="N990" s="36" t="str">
        <f>IF(E990="","",VLOOKUP(W990,図書名リスト!A:W,17,0))</f>
        <v/>
      </c>
      <c r="O990" s="5" t="str">
        <f>IF(E990="","",VLOOKUP(W990,図書名リスト!A:W,21,0))</f>
        <v/>
      </c>
      <c r="P990" s="5" t="str">
        <f>IF(E990="","",VLOOKUP(W990,図書名リスト!A:W,19,0))</f>
        <v/>
      </c>
      <c r="Q990" s="5" t="str">
        <f>IF(E990="","",VLOOKUP(W990,図書名リスト!A:W,20,0))</f>
        <v/>
      </c>
      <c r="R990" s="5" t="str">
        <f>IF(E990="","",VLOOKUP(W990,図書名リスト!A:W,22,0))</f>
        <v/>
      </c>
      <c r="S990" s="27" t="str">
        <f t="shared" si="143"/>
        <v xml:space="preserve"> </v>
      </c>
      <c r="T990" s="27" t="str">
        <f t="shared" si="144"/>
        <v>　</v>
      </c>
      <c r="U990" s="27" t="str">
        <f t="shared" si="145"/>
        <v xml:space="preserve"> </v>
      </c>
      <c r="V990" s="27">
        <f t="shared" si="146"/>
        <v>0</v>
      </c>
      <c r="W990" s="27" t="str">
        <f t="shared" si="147"/>
        <v/>
      </c>
      <c r="Z990" s="1" t="str">
        <f t="shared" si="139"/>
        <v/>
      </c>
      <c r="AA990" s="1" t="str">
        <f t="shared" si="140"/>
        <v/>
      </c>
      <c r="AB990" s="1" t="str">
        <f t="shared" si="141"/>
        <v/>
      </c>
      <c r="AC990" s="1" t="str">
        <f t="shared" si="142"/>
        <v/>
      </c>
    </row>
    <row r="991" spans="2:29" ht="57" customHeight="1" x14ac:dyDescent="0.2">
      <c r="B991" s="31"/>
      <c r="C991" s="7"/>
      <c r="D991" s="7"/>
      <c r="E991" s="32"/>
      <c r="F991" s="33"/>
      <c r="G991" s="31"/>
      <c r="H991" s="6" t="str">
        <f>IF(E991="","",VLOOKUP(E991,各種マスタ!A:C,2,0))</f>
        <v/>
      </c>
      <c r="I991" s="34" t="str">
        <f>IF(E991="","",VLOOKUP(W991,図書名リスト!A:W,5,0))</f>
        <v/>
      </c>
      <c r="J991" s="34" t="str">
        <f>IF(E991="","",VLOOKUP(W991,図書名リスト!A:W,9,0))</f>
        <v/>
      </c>
      <c r="K991" s="34" t="str">
        <f>IF(E991="","",VLOOKUP(W991,図書名リスト!A:W,23,0))</f>
        <v/>
      </c>
      <c r="L991" s="5" t="str">
        <f>IF(E991="","",VLOOKUP(W991,図書名リスト!A:W,11,0))</f>
        <v/>
      </c>
      <c r="M991" s="35" t="str">
        <f>IF(E991="","",VLOOKUP(W991,図書名リスト!A:W,14,0))</f>
        <v/>
      </c>
      <c r="N991" s="36" t="str">
        <f>IF(E991="","",VLOOKUP(W991,図書名リスト!A:W,17,0))</f>
        <v/>
      </c>
      <c r="O991" s="5" t="str">
        <f>IF(E991="","",VLOOKUP(W991,図書名リスト!A:W,21,0))</f>
        <v/>
      </c>
      <c r="P991" s="5" t="str">
        <f>IF(E991="","",VLOOKUP(W991,図書名リスト!A:W,19,0))</f>
        <v/>
      </c>
      <c r="Q991" s="5" t="str">
        <f>IF(E991="","",VLOOKUP(W991,図書名リスト!A:W,20,0))</f>
        <v/>
      </c>
      <c r="R991" s="5" t="str">
        <f>IF(E991="","",VLOOKUP(W991,図書名リスト!A:W,22,0))</f>
        <v/>
      </c>
      <c r="S991" s="27" t="str">
        <f t="shared" si="143"/>
        <v xml:space="preserve"> </v>
      </c>
      <c r="T991" s="27" t="str">
        <f t="shared" si="144"/>
        <v>　</v>
      </c>
      <c r="U991" s="27" t="str">
        <f t="shared" si="145"/>
        <v xml:space="preserve"> </v>
      </c>
      <c r="V991" s="27">
        <f t="shared" si="146"/>
        <v>0</v>
      </c>
      <c r="W991" s="27" t="str">
        <f t="shared" si="147"/>
        <v/>
      </c>
      <c r="Z991" s="1" t="str">
        <f t="shared" si="139"/>
        <v/>
      </c>
      <c r="AA991" s="1" t="str">
        <f t="shared" si="140"/>
        <v/>
      </c>
      <c r="AB991" s="1" t="str">
        <f t="shared" si="141"/>
        <v/>
      </c>
      <c r="AC991" s="1" t="str">
        <f t="shared" si="142"/>
        <v/>
      </c>
    </row>
    <row r="992" spans="2:29" ht="57" customHeight="1" x14ac:dyDescent="0.2">
      <c r="B992" s="31"/>
      <c r="C992" s="7"/>
      <c r="D992" s="7"/>
      <c r="E992" s="32"/>
      <c r="F992" s="33"/>
      <c r="G992" s="31"/>
      <c r="H992" s="6" t="str">
        <f>IF(E992="","",VLOOKUP(E992,各種マスタ!A:C,2,0))</f>
        <v/>
      </c>
      <c r="I992" s="34" t="str">
        <f>IF(E992="","",VLOOKUP(W992,図書名リスト!A:W,5,0))</f>
        <v/>
      </c>
      <c r="J992" s="34" t="str">
        <f>IF(E992="","",VLOOKUP(W992,図書名リスト!A:W,9,0))</f>
        <v/>
      </c>
      <c r="K992" s="34" t="str">
        <f>IF(E992="","",VLOOKUP(W992,図書名リスト!A:W,23,0))</f>
        <v/>
      </c>
      <c r="L992" s="5" t="str">
        <f>IF(E992="","",VLOOKUP(W992,図書名リスト!A:W,11,0))</f>
        <v/>
      </c>
      <c r="M992" s="35" t="str">
        <f>IF(E992="","",VLOOKUP(W992,図書名リスト!A:W,14,0))</f>
        <v/>
      </c>
      <c r="N992" s="36" t="str">
        <f>IF(E992="","",VLOOKUP(W992,図書名リスト!A:W,17,0))</f>
        <v/>
      </c>
      <c r="O992" s="5" t="str">
        <f>IF(E992="","",VLOOKUP(W992,図書名リスト!A:W,21,0))</f>
        <v/>
      </c>
      <c r="P992" s="5" t="str">
        <f>IF(E992="","",VLOOKUP(W992,図書名リスト!A:W,19,0))</f>
        <v/>
      </c>
      <c r="Q992" s="5" t="str">
        <f>IF(E992="","",VLOOKUP(W992,図書名リスト!A:W,20,0))</f>
        <v/>
      </c>
      <c r="R992" s="5" t="str">
        <f>IF(E992="","",VLOOKUP(W992,図書名リスト!A:W,22,0))</f>
        <v/>
      </c>
      <c r="S992" s="27" t="str">
        <f t="shared" si="143"/>
        <v xml:space="preserve"> </v>
      </c>
      <c r="T992" s="27" t="str">
        <f t="shared" si="144"/>
        <v>　</v>
      </c>
      <c r="U992" s="27" t="str">
        <f t="shared" si="145"/>
        <v xml:space="preserve"> </v>
      </c>
      <c r="V992" s="27">
        <f t="shared" si="146"/>
        <v>0</v>
      </c>
      <c r="W992" s="27" t="str">
        <f t="shared" si="147"/>
        <v/>
      </c>
      <c r="Z992" s="1" t="str">
        <f t="shared" si="139"/>
        <v/>
      </c>
      <c r="AA992" s="1" t="str">
        <f t="shared" si="140"/>
        <v/>
      </c>
      <c r="AB992" s="1" t="str">
        <f t="shared" si="141"/>
        <v/>
      </c>
      <c r="AC992" s="1" t="str">
        <f t="shared" si="142"/>
        <v/>
      </c>
    </row>
    <row r="993" spans="2:29" ht="57" customHeight="1" x14ac:dyDescent="0.2">
      <c r="B993" s="31"/>
      <c r="C993" s="7"/>
      <c r="D993" s="7"/>
      <c r="E993" s="32"/>
      <c r="F993" s="33"/>
      <c r="G993" s="31"/>
      <c r="H993" s="6" t="str">
        <f>IF(E993="","",VLOOKUP(E993,各種マスタ!A:C,2,0))</f>
        <v/>
      </c>
      <c r="I993" s="34" t="str">
        <f>IF(E993="","",VLOOKUP(W993,図書名リスト!A:W,5,0))</f>
        <v/>
      </c>
      <c r="J993" s="34" t="str">
        <f>IF(E993="","",VLOOKUP(W993,図書名リスト!A:W,9,0))</f>
        <v/>
      </c>
      <c r="K993" s="34" t="str">
        <f>IF(E993="","",VLOOKUP(W993,図書名リスト!A:W,23,0))</f>
        <v/>
      </c>
      <c r="L993" s="5" t="str">
        <f>IF(E993="","",VLOOKUP(W993,図書名リスト!A:W,11,0))</f>
        <v/>
      </c>
      <c r="M993" s="35" t="str">
        <f>IF(E993="","",VLOOKUP(W993,図書名リスト!A:W,14,0))</f>
        <v/>
      </c>
      <c r="N993" s="36" t="str">
        <f>IF(E993="","",VLOOKUP(W993,図書名リスト!A:W,17,0))</f>
        <v/>
      </c>
      <c r="O993" s="5" t="str">
        <f>IF(E993="","",VLOOKUP(W993,図書名リスト!A:W,21,0))</f>
        <v/>
      </c>
      <c r="P993" s="5" t="str">
        <f>IF(E993="","",VLOOKUP(W993,図書名リスト!A:W,19,0))</f>
        <v/>
      </c>
      <c r="Q993" s="5" t="str">
        <f>IF(E993="","",VLOOKUP(W993,図書名リスト!A:W,20,0))</f>
        <v/>
      </c>
      <c r="R993" s="5" t="str">
        <f>IF(E993="","",VLOOKUP(W993,図書名リスト!A:W,22,0))</f>
        <v/>
      </c>
      <c r="S993" s="27" t="str">
        <f t="shared" si="143"/>
        <v xml:space="preserve"> </v>
      </c>
      <c r="T993" s="27" t="str">
        <f t="shared" si="144"/>
        <v>　</v>
      </c>
      <c r="U993" s="27" t="str">
        <f t="shared" si="145"/>
        <v xml:space="preserve"> </v>
      </c>
      <c r="V993" s="27">
        <f t="shared" si="146"/>
        <v>0</v>
      </c>
      <c r="W993" s="27" t="str">
        <f t="shared" si="147"/>
        <v/>
      </c>
      <c r="Z993" s="1" t="str">
        <f t="shared" si="139"/>
        <v/>
      </c>
      <c r="AA993" s="1" t="str">
        <f t="shared" si="140"/>
        <v/>
      </c>
      <c r="AB993" s="1" t="str">
        <f t="shared" si="141"/>
        <v/>
      </c>
      <c r="AC993" s="1" t="str">
        <f t="shared" si="142"/>
        <v/>
      </c>
    </row>
    <row r="994" spans="2:29" ht="57" customHeight="1" x14ac:dyDescent="0.2">
      <c r="B994" s="31"/>
      <c r="C994" s="7"/>
      <c r="D994" s="7"/>
      <c r="E994" s="32"/>
      <c r="F994" s="33"/>
      <c r="G994" s="31"/>
      <c r="H994" s="6" t="str">
        <f>IF(E994="","",VLOOKUP(E994,各種マスタ!A:C,2,0))</f>
        <v/>
      </c>
      <c r="I994" s="34" t="str">
        <f>IF(E994="","",VLOOKUP(W994,図書名リスト!A:W,5,0))</f>
        <v/>
      </c>
      <c r="J994" s="34" t="str">
        <f>IF(E994="","",VLOOKUP(W994,図書名リスト!A:W,9,0))</f>
        <v/>
      </c>
      <c r="K994" s="34" t="str">
        <f>IF(E994="","",VLOOKUP(W994,図書名リスト!A:W,23,0))</f>
        <v/>
      </c>
      <c r="L994" s="5" t="str">
        <f>IF(E994="","",VLOOKUP(W994,図書名リスト!A:W,11,0))</f>
        <v/>
      </c>
      <c r="M994" s="35" t="str">
        <f>IF(E994="","",VLOOKUP(W994,図書名リスト!A:W,14,0))</f>
        <v/>
      </c>
      <c r="N994" s="36" t="str">
        <f>IF(E994="","",VLOOKUP(W994,図書名リスト!A:W,17,0))</f>
        <v/>
      </c>
      <c r="O994" s="5" t="str">
        <f>IF(E994="","",VLOOKUP(W994,図書名リスト!A:W,21,0))</f>
        <v/>
      </c>
      <c r="P994" s="5" t="str">
        <f>IF(E994="","",VLOOKUP(W994,図書名リスト!A:W,19,0))</f>
        <v/>
      </c>
      <c r="Q994" s="5" t="str">
        <f>IF(E994="","",VLOOKUP(W994,図書名リスト!A:W,20,0))</f>
        <v/>
      </c>
      <c r="R994" s="5" t="str">
        <f>IF(E994="","",VLOOKUP(W994,図書名リスト!A:W,22,0))</f>
        <v/>
      </c>
      <c r="S994" s="27" t="str">
        <f t="shared" si="143"/>
        <v xml:space="preserve"> </v>
      </c>
      <c r="T994" s="27" t="str">
        <f t="shared" si="144"/>
        <v>　</v>
      </c>
      <c r="U994" s="27" t="str">
        <f t="shared" si="145"/>
        <v xml:space="preserve"> </v>
      </c>
      <c r="V994" s="27">
        <f t="shared" si="146"/>
        <v>0</v>
      </c>
      <c r="W994" s="27" t="str">
        <f t="shared" si="147"/>
        <v/>
      </c>
      <c r="Z994" s="1" t="str">
        <f t="shared" si="139"/>
        <v/>
      </c>
      <c r="AA994" s="1" t="str">
        <f t="shared" si="140"/>
        <v/>
      </c>
      <c r="AB994" s="1" t="str">
        <f t="shared" si="141"/>
        <v/>
      </c>
      <c r="AC994" s="1" t="str">
        <f t="shared" si="142"/>
        <v/>
      </c>
    </row>
    <row r="995" spans="2:29" ht="57" customHeight="1" x14ac:dyDescent="0.2">
      <c r="B995" s="31"/>
      <c r="C995" s="7"/>
      <c r="D995" s="7"/>
      <c r="E995" s="32"/>
      <c r="F995" s="33"/>
      <c r="G995" s="31"/>
      <c r="H995" s="6" t="str">
        <f>IF(E995="","",VLOOKUP(E995,各種マスタ!A:C,2,0))</f>
        <v/>
      </c>
      <c r="I995" s="34" t="str">
        <f>IF(E995="","",VLOOKUP(W995,図書名リスト!A:W,5,0))</f>
        <v/>
      </c>
      <c r="J995" s="34" t="str">
        <f>IF(E995="","",VLOOKUP(W995,図書名リスト!A:W,9,0))</f>
        <v/>
      </c>
      <c r="K995" s="34" t="str">
        <f>IF(E995="","",VLOOKUP(W995,図書名リスト!A:W,23,0))</f>
        <v/>
      </c>
      <c r="L995" s="5" t="str">
        <f>IF(E995="","",VLOOKUP(W995,図書名リスト!A:W,11,0))</f>
        <v/>
      </c>
      <c r="M995" s="35" t="str">
        <f>IF(E995="","",VLOOKUP(W995,図書名リスト!A:W,14,0))</f>
        <v/>
      </c>
      <c r="N995" s="36" t="str">
        <f>IF(E995="","",VLOOKUP(W995,図書名リスト!A:W,17,0))</f>
        <v/>
      </c>
      <c r="O995" s="5" t="str">
        <f>IF(E995="","",VLOOKUP(W995,図書名リスト!A:W,21,0))</f>
        <v/>
      </c>
      <c r="P995" s="5" t="str">
        <f>IF(E995="","",VLOOKUP(W995,図書名リスト!A:W,19,0))</f>
        <v/>
      </c>
      <c r="Q995" s="5" t="str">
        <f>IF(E995="","",VLOOKUP(W995,図書名リスト!A:W,20,0))</f>
        <v/>
      </c>
      <c r="R995" s="5" t="str">
        <f>IF(E995="","",VLOOKUP(W995,図書名リスト!A:W,22,0))</f>
        <v/>
      </c>
      <c r="S995" s="27" t="str">
        <f t="shared" si="143"/>
        <v xml:space="preserve"> </v>
      </c>
      <c r="T995" s="27" t="str">
        <f t="shared" si="144"/>
        <v>　</v>
      </c>
      <c r="U995" s="27" t="str">
        <f t="shared" si="145"/>
        <v xml:space="preserve"> </v>
      </c>
      <c r="V995" s="27">
        <f t="shared" si="146"/>
        <v>0</v>
      </c>
      <c r="W995" s="27" t="str">
        <f t="shared" si="147"/>
        <v/>
      </c>
      <c r="Z995" s="1" t="str">
        <f t="shared" si="139"/>
        <v/>
      </c>
      <c r="AA995" s="1" t="str">
        <f t="shared" si="140"/>
        <v/>
      </c>
      <c r="AB995" s="1" t="str">
        <f t="shared" si="141"/>
        <v/>
      </c>
      <c r="AC995" s="1" t="str">
        <f t="shared" si="142"/>
        <v/>
      </c>
    </row>
    <row r="996" spans="2:29" ht="57" customHeight="1" x14ac:dyDescent="0.2">
      <c r="B996" s="31"/>
      <c r="C996" s="7"/>
      <c r="D996" s="7"/>
      <c r="E996" s="32"/>
      <c r="F996" s="33"/>
      <c r="G996" s="31"/>
      <c r="H996" s="6" t="str">
        <f>IF(E996="","",VLOOKUP(E996,各種マスタ!A:C,2,0))</f>
        <v/>
      </c>
      <c r="I996" s="34" t="str">
        <f>IF(E996="","",VLOOKUP(W996,図書名リスト!A:W,5,0))</f>
        <v/>
      </c>
      <c r="J996" s="34" t="str">
        <f>IF(E996="","",VLOOKUP(W996,図書名リスト!A:W,9,0))</f>
        <v/>
      </c>
      <c r="K996" s="34" t="str">
        <f>IF(E996="","",VLOOKUP(W996,図書名リスト!A:W,23,0))</f>
        <v/>
      </c>
      <c r="L996" s="5" t="str">
        <f>IF(E996="","",VLOOKUP(W996,図書名リスト!A:W,11,0))</f>
        <v/>
      </c>
      <c r="M996" s="35" t="str">
        <f>IF(E996="","",VLOOKUP(W996,図書名リスト!A:W,14,0))</f>
        <v/>
      </c>
      <c r="N996" s="36" t="str">
        <f>IF(E996="","",VLOOKUP(W996,図書名リスト!A:W,17,0))</f>
        <v/>
      </c>
      <c r="O996" s="5" t="str">
        <f>IF(E996="","",VLOOKUP(W996,図書名リスト!A:W,21,0))</f>
        <v/>
      </c>
      <c r="P996" s="5" t="str">
        <f>IF(E996="","",VLOOKUP(W996,図書名リスト!A:W,19,0))</f>
        <v/>
      </c>
      <c r="Q996" s="5" t="str">
        <f>IF(E996="","",VLOOKUP(W996,図書名リスト!A:W,20,0))</f>
        <v/>
      </c>
      <c r="R996" s="5" t="str">
        <f>IF(E996="","",VLOOKUP(W996,図書名リスト!A:W,22,0))</f>
        <v/>
      </c>
      <c r="S996" s="27" t="str">
        <f t="shared" si="143"/>
        <v xml:space="preserve"> </v>
      </c>
      <c r="T996" s="27" t="str">
        <f t="shared" si="144"/>
        <v>　</v>
      </c>
      <c r="U996" s="27" t="str">
        <f t="shared" si="145"/>
        <v xml:space="preserve"> </v>
      </c>
      <c r="V996" s="27">
        <f t="shared" si="146"/>
        <v>0</v>
      </c>
      <c r="W996" s="27" t="str">
        <f t="shared" si="147"/>
        <v/>
      </c>
      <c r="Z996" s="1" t="str">
        <f t="shared" si="139"/>
        <v/>
      </c>
      <c r="AA996" s="1" t="str">
        <f t="shared" si="140"/>
        <v/>
      </c>
      <c r="AB996" s="1" t="str">
        <f t="shared" si="141"/>
        <v/>
      </c>
      <c r="AC996" s="1" t="str">
        <f t="shared" si="142"/>
        <v/>
      </c>
    </row>
    <row r="997" spans="2:29" ht="57" customHeight="1" x14ac:dyDescent="0.2">
      <c r="B997" s="31"/>
      <c r="C997" s="7"/>
      <c r="D997" s="7"/>
      <c r="E997" s="32"/>
      <c r="F997" s="33"/>
      <c r="G997" s="31"/>
      <c r="H997" s="6" t="str">
        <f>IF(E997="","",VLOOKUP(E997,各種マスタ!A:C,2,0))</f>
        <v/>
      </c>
      <c r="I997" s="34" t="str">
        <f>IF(E997="","",VLOOKUP(W997,図書名リスト!A:W,5,0))</f>
        <v/>
      </c>
      <c r="J997" s="34" t="str">
        <f>IF(E997="","",VLOOKUP(W997,図書名リスト!A:W,9,0))</f>
        <v/>
      </c>
      <c r="K997" s="34" t="str">
        <f>IF(E997="","",VLOOKUP(W997,図書名リスト!A:W,23,0))</f>
        <v/>
      </c>
      <c r="L997" s="5" t="str">
        <f>IF(E997="","",VLOOKUP(W997,図書名リスト!A:W,11,0))</f>
        <v/>
      </c>
      <c r="M997" s="35" t="str">
        <f>IF(E997="","",VLOOKUP(W997,図書名リスト!A:W,14,0))</f>
        <v/>
      </c>
      <c r="N997" s="36" t="str">
        <f>IF(E997="","",VLOOKUP(W997,図書名リスト!A:W,17,0))</f>
        <v/>
      </c>
      <c r="O997" s="5" t="str">
        <f>IF(E997="","",VLOOKUP(W997,図書名リスト!A:W,21,0))</f>
        <v/>
      </c>
      <c r="P997" s="5" t="str">
        <f>IF(E997="","",VLOOKUP(W997,図書名リスト!A:W,19,0))</f>
        <v/>
      </c>
      <c r="Q997" s="5" t="str">
        <f>IF(E997="","",VLOOKUP(W997,図書名リスト!A:W,20,0))</f>
        <v/>
      </c>
      <c r="R997" s="5" t="str">
        <f>IF(E997="","",VLOOKUP(W997,図書名リスト!A:W,22,0))</f>
        <v/>
      </c>
      <c r="S997" s="27" t="str">
        <f t="shared" si="143"/>
        <v xml:space="preserve"> </v>
      </c>
      <c r="T997" s="27" t="str">
        <f t="shared" si="144"/>
        <v>　</v>
      </c>
      <c r="U997" s="27" t="str">
        <f t="shared" si="145"/>
        <v xml:space="preserve"> </v>
      </c>
      <c r="V997" s="27">
        <f t="shared" si="146"/>
        <v>0</v>
      </c>
      <c r="W997" s="27" t="str">
        <f t="shared" si="147"/>
        <v/>
      </c>
      <c r="Z997" s="1" t="str">
        <f t="shared" si="139"/>
        <v/>
      </c>
      <c r="AA997" s="1" t="str">
        <f t="shared" si="140"/>
        <v/>
      </c>
      <c r="AB997" s="1" t="str">
        <f t="shared" si="141"/>
        <v/>
      </c>
      <c r="AC997" s="1" t="str">
        <f t="shared" si="142"/>
        <v/>
      </c>
    </row>
    <row r="998" spans="2:29" ht="57" customHeight="1" x14ac:dyDescent="0.2">
      <c r="B998" s="31"/>
      <c r="C998" s="7"/>
      <c r="D998" s="7"/>
      <c r="E998" s="32"/>
      <c r="F998" s="33"/>
      <c r="G998" s="31"/>
      <c r="H998" s="6" t="str">
        <f>IF(E998="","",VLOOKUP(E998,各種マスタ!A:C,2,0))</f>
        <v/>
      </c>
      <c r="I998" s="34" t="str">
        <f>IF(E998="","",VLOOKUP(W998,図書名リスト!A:W,5,0))</f>
        <v/>
      </c>
      <c r="J998" s="34" t="str">
        <f>IF(E998="","",VLOOKUP(W998,図書名リスト!A:W,9,0))</f>
        <v/>
      </c>
      <c r="K998" s="34" t="str">
        <f>IF(E998="","",VLOOKUP(W998,図書名リスト!A:W,23,0))</f>
        <v/>
      </c>
      <c r="L998" s="5" t="str">
        <f>IF(E998="","",VLOOKUP(W998,図書名リスト!A:W,11,0))</f>
        <v/>
      </c>
      <c r="M998" s="35" t="str">
        <f>IF(E998="","",VLOOKUP(W998,図書名リスト!A:W,14,0))</f>
        <v/>
      </c>
      <c r="N998" s="36" t="str">
        <f>IF(E998="","",VLOOKUP(W998,図書名リスト!A:W,17,0))</f>
        <v/>
      </c>
      <c r="O998" s="5" t="str">
        <f>IF(E998="","",VLOOKUP(W998,図書名リスト!A:W,21,0))</f>
        <v/>
      </c>
      <c r="P998" s="5" t="str">
        <f>IF(E998="","",VLOOKUP(W998,図書名リスト!A:W,19,0))</f>
        <v/>
      </c>
      <c r="Q998" s="5" t="str">
        <f>IF(E998="","",VLOOKUP(W998,図書名リスト!A:W,20,0))</f>
        <v/>
      </c>
      <c r="R998" s="5" t="str">
        <f>IF(E998="","",VLOOKUP(W998,図書名リスト!A:W,22,0))</f>
        <v/>
      </c>
      <c r="S998" s="27" t="str">
        <f t="shared" si="143"/>
        <v xml:space="preserve"> </v>
      </c>
      <c r="T998" s="27" t="str">
        <f t="shared" si="144"/>
        <v>　</v>
      </c>
      <c r="U998" s="27" t="str">
        <f t="shared" si="145"/>
        <v xml:space="preserve"> </v>
      </c>
      <c r="V998" s="27">
        <f t="shared" si="146"/>
        <v>0</v>
      </c>
      <c r="W998" s="27" t="str">
        <f t="shared" si="147"/>
        <v/>
      </c>
      <c r="Z998" s="1" t="str">
        <f t="shared" si="139"/>
        <v/>
      </c>
      <c r="AA998" s="1" t="str">
        <f t="shared" si="140"/>
        <v/>
      </c>
      <c r="AB998" s="1" t="str">
        <f t="shared" si="141"/>
        <v/>
      </c>
      <c r="AC998" s="1" t="str">
        <f t="shared" si="142"/>
        <v/>
      </c>
    </row>
    <row r="999" spans="2:29" ht="57" customHeight="1" x14ac:dyDescent="0.2">
      <c r="B999" s="31"/>
      <c r="C999" s="7"/>
      <c r="D999" s="7"/>
      <c r="E999" s="32"/>
      <c r="F999" s="33"/>
      <c r="G999" s="31"/>
      <c r="H999" s="6" t="str">
        <f>IF(E999="","",VLOOKUP(E999,各種マスタ!A:C,2,0))</f>
        <v/>
      </c>
      <c r="I999" s="34" t="str">
        <f>IF(E999="","",VLOOKUP(W999,図書名リスト!A:W,5,0))</f>
        <v/>
      </c>
      <c r="J999" s="34" t="str">
        <f>IF(E999="","",VLOOKUP(W999,図書名リスト!A:W,9,0))</f>
        <v/>
      </c>
      <c r="K999" s="34" t="str">
        <f>IF(E999="","",VLOOKUP(W999,図書名リスト!A:W,23,0))</f>
        <v/>
      </c>
      <c r="L999" s="5" t="str">
        <f>IF(E999="","",VLOOKUP(W999,図書名リスト!A:W,11,0))</f>
        <v/>
      </c>
      <c r="M999" s="35" t="str">
        <f>IF(E999="","",VLOOKUP(W999,図書名リスト!A:W,14,0))</f>
        <v/>
      </c>
      <c r="N999" s="36" t="str">
        <f>IF(E999="","",VLOOKUP(W999,図書名リスト!A:W,17,0))</f>
        <v/>
      </c>
      <c r="O999" s="5" t="str">
        <f>IF(E999="","",VLOOKUP(W999,図書名リスト!A:W,21,0))</f>
        <v/>
      </c>
      <c r="P999" s="5" t="str">
        <f>IF(E999="","",VLOOKUP(W999,図書名リスト!A:W,19,0))</f>
        <v/>
      </c>
      <c r="Q999" s="5" t="str">
        <f>IF(E999="","",VLOOKUP(W999,図書名リスト!A:W,20,0))</f>
        <v/>
      </c>
      <c r="R999" s="5" t="str">
        <f>IF(E999="","",VLOOKUP(W999,図書名リスト!A:W,22,0))</f>
        <v/>
      </c>
      <c r="S999" s="27" t="str">
        <f t="shared" si="143"/>
        <v xml:space="preserve"> </v>
      </c>
      <c r="T999" s="27" t="str">
        <f t="shared" si="144"/>
        <v>　</v>
      </c>
      <c r="U999" s="27" t="str">
        <f t="shared" si="145"/>
        <v xml:space="preserve"> </v>
      </c>
      <c r="V999" s="27">
        <f t="shared" si="146"/>
        <v>0</v>
      </c>
      <c r="W999" s="27" t="str">
        <f t="shared" si="147"/>
        <v/>
      </c>
      <c r="Z999" s="1" t="str">
        <f t="shared" si="139"/>
        <v/>
      </c>
      <c r="AA999" s="1" t="str">
        <f t="shared" si="140"/>
        <v/>
      </c>
      <c r="AB999" s="1" t="str">
        <f t="shared" si="141"/>
        <v/>
      </c>
      <c r="AC999" s="1" t="str">
        <f t="shared" si="142"/>
        <v/>
      </c>
    </row>
    <row r="1000" spans="2:29" ht="57" customHeight="1" x14ac:dyDescent="0.2">
      <c r="B1000" s="31"/>
      <c r="C1000" s="7"/>
      <c r="D1000" s="7"/>
      <c r="E1000" s="32"/>
      <c r="F1000" s="33"/>
      <c r="G1000" s="31"/>
      <c r="H1000" s="6" t="str">
        <f>IF(E1000="","",VLOOKUP(E1000,各種マスタ!A:C,2,0))</f>
        <v/>
      </c>
      <c r="I1000" s="34" t="str">
        <f>IF(E1000="","",VLOOKUP(W1000,図書名リスト!A:W,5,0))</f>
        <v/>
      </c>
      <c r="J1000" s="34" t="str">
        <f>IF(E1000="","",VLOOKUP(W1000,図書名リスト!A:W,9,0))</f>
        <v/>
      </c>
      <c r="K1000" s="34" t="str">
        <f>IF(E1000="","",VLOOKUP(W1000,図書名リスト!A:W,23,0))</f>
        <v/>
      </c>
      <c r="L1000" s="5" t="str">
        <f>IF(E1000="","",VLOOKUP(W1000,図書名リスト!A:W,11,0))</f>
        <v/>
      </c>
      <c r="M1000" s="35" t="str">
        <f>IF(E1000="","",VLOOKUP(W1000,図書名リスト!A:W,14,0))</f>
        <v/>
      </c>
      <c r="N1000" s="36" t="str">
        <f>IF(E1000="","",VLOOKUP(W1000,図書名リスト!A:W,17,0))</f>
        <v/>
      </c>
      <c r="O1000" s="5" t="str">
        <f>IF(E1000="","",VLOOKUP(W1000,図書名リスト!A:W,21,0))</f>
        <v/>
      </c>
      <c r="P1000" s="5" t="str">
        <f>IF(E1000="","",VLOOKUP(W1000,図書名リスト!A:W,19,0))</f>
        <v/>
      </c>
      <c r="Q1000" s="5" t="str">
        <f>IF(E1000="","",VLOOKUP(W1000,図書名リスト!A:W,20,0))</f>
        <v/>
      </c>
      <c r="R1000" s="5" t="str">
        <f>IF(E1000="","",VLOOKUP(W1000,図書名リスト!A:W,22,0))</f>
        <v/>
      </c>
      <c r="S1000" s="27" t="str">
        <f t="shared" si="143"/>
        <v xml:space="preserve"> </v>
      </c>
      <c r="T1000" s="27" t="str">
        <f t="shared" si="144"/>
        <v>　</v>
      </c>
      <c r="U1000" s="27" t="str">
        <f t="shared" si="145"/>
        <v xml:space="preserve"> </v>
      </c>
      <c r="V1000" s="27">
        <f t="shared" si="146"/>
        <v>0</v>
      </c>
      <c r="W1000" s="27" t="str">
        <f t="shared" si="147"/>
        <v/>
      </c>
      <c r="Z1000" s="1" t="str">
        <f t="shared" si="139"/>
        <v/>
      </c>
      <c r="AA1000" s="1" t="str">
        <f t="shared" si="140"/>
        <v/>
      </c>
      <c r="AB1000" s="1" t="str">
        <f t="shared" si="141"/>
        <v/>
      </c>
      <c r="AC1000" s="1" t="str">
        <f t="shared" si="142"/>
        <v/>
      </c>
    </row>
    <row r="1001" spans="2:29" ht="57" customHeight="1" x14ac:dyDescent="0.2">
      <c r="B1001" s="31"/>
      <c r="C1001" s="7"/>
      <c r="D1001" s="7"/>
      <c r="E1001" s="32"/>
      <c r="F1001" s="33"/>
      <c r="G1001" s="31"/>
      <c r="H1001" s="6" t="str">
        <f>IF(E1001="","",VLOOKUP(E1001,各種マスタ!A:C,2,0))</f>
        <v/>
      </c>
      <c r="I1001" s="34" t="str">
        <f>IF(E1001="","",VLOOKUP(W1001,図書名リスト!A:W,5,0))</f>
        <v/>
      </c>
      <c r="J1001" s="34" t="str">
        <f>IF(E1001="","",VLOOKUP(W1001,図書名リスト!A:W,9,0))</f>
        <v/>
      </c>
      <c r="K1001" s="34" t="str">
        <f>IF(E1001="","",VLOOKUP(W1001,図書名リスト!A:W,23,0))</f>
        <v/>
      </c>
      <c r="L1001" s="5" t="str">
        <f>IF(E1001="","",VLOOKUP(W1001,図書名リスト!A:W,11,0))</f>
        <v/>
      </c>
      <c r="M1001" s="35" t="str">
        <f>IF(E1001="","",VLOOKUP(W1001,図書名リスト!A:W,14,0))</f>
        <v/>
      </c>
      <c r="N1001" s="36" t="str">
        <f>IF(E1001="","",VLOOKUP(W1001,図書名リスト!A:W,17,0))</f>
        <v/>
      </c>
      <c r="O1001" s="5" t="str">
        <f>IF(E1001="","",VLOOKUP(W1001,図書名リスト!A:W,21,0))</f>
        <v/>
      </c>
      <c r="P1001" s="5" t="str">
        <f>IF(E1001="","",VLOOKUP(W1001,図書名リスト!A:W,19,0))</f>
        <v/>
      </c>
      <c r="Q1001" s="5" t="str">
        <f>IF(E1001="","",VLOOKUP(W1001,図書名リスト!A:W,20,0))</f>
        <v/>
      </c>
      <c r="R1001" s="5" t="str">
        <f>IF(E1001="","",VLOOKUP(W1001,図書名リスト!A:W,22,0))</f>
        <v/>
      </c>
      <c r="S1001" s="27" t="str">
        <f t="shared" si="143"/>
        <v xml:space="preserve"> </v>
      </c>
      <c r="T1001" s="27" t="str">
        <f t="shared" si="144"/>
        <v>　</v>
      </c>
      <c r="U1001" s="27" t="str">
        <f t="shared" si="145"/>
        <v xml:space="preserve"> </v>
      </c>
      <c r="V1001" s="27">
        <f t="shared" si="146"/>
        <v>0</v>
      </c>
      <c r="W1001" s="27" t="str">
        <f t="shared" si="147"/>
        <v/>
      </c>
      <c r="Z1001" s="1" t="str">
        <f t="shared" si="139"/>
        <v/>
      </c>
      <c r="AA1001" s="1" t="str">
        <f t="shared" si="140"/>
        <v/>
      </c>
      <c r="AB1001" s="1" t="str">
        <f t="shared" si="141"/>
        <v/>
      </c>
      <c r="AC1001" s="1" t="str">
        <f t="shared" si="142"/>
        <v/>
      </c>
    </row>
    <row r="1002" spans="2:29" ht="57" customHeight="1" x14ac:dyDescent="0.2">
      <c r="B1002" s="31"/>
      <c r="C1002" s="7"/>
      <c r="D1002" s="7"/>
      <c r="E1002" s="32"/>
      <c r="F1002" s="33"/>
      <c r="G1002" s="31"/>
      <c r="H1002" s="6" t="str">
        <f>IF(E1002="","",VLOOKUP(E1002,各種マスタ!A:C,2,0))</f>
        <v/>
      </c>
      <c r="I1002" s="34" t="str">
        <f>IF(E1002="","",VLOOKUP(W1002,図書名リスト!A:W,5,0))</f>
        <v/>
      </c>
      <c r="J1002" s="34" t="str">
        <f>IF(E1002="","",VLOOKUP(W1002,図書名リスト!A:W,9,0))</f>
        <v/>
      </c>
      <c r="K1002" s="34" t="str">
        <f>IF(E1002="","",VLOOKUP(W1002,図書名リスト!A:W,23,0))</f>
        <v/>
      </c>
      <c r="L1002" s="5" t="str">
        <f>IF(E1002="","",VLOOKUP(W1002,図書名リスト!A:W,11,0))</f>
        <v/>
      </c>
      <c r="M1002" s="35" t="str">
        <f>IF(E1002="","",VLOOKUP(W1002,図書名リスト!A:W,14,0))</f>
        <v/>
      </c>
      <c r="N1002" s="36" t="str">
        <f>IF(E1002="","",VLOOKUP(W1002,図書名リスト!A:W,17,0))</f>
        <v/>
      </c>
      <c r="O1002" s="5" t="str">
        <f>IF(E1002="","",VLOOKUP(W1002,図書名リスト!A:W,21,0))</f>
        <v/>
      </c>
      <c r="P1002" s="5" t="str">
        <f>IF(E1002="","",VLOOKUP(W1002,図書名リスト!A:W,19,0))</f>
        <v/>
      </c>
      <c r="Q1002" s="5" t="str">
        <f>IF(E1002="","",VLOOKUP(W1002,図書名リスト!A:W,20,0))</f>
        <v/>
      </c>
      <c r="R1002" s="5" t="str">
        <f>IF(E1002="","",VLOOKUP(W1002,図書名リスト!A:W,22,0))</f>
        <v/>
      </c>
      <c r="S1002" s="27" t="str">
        <f t="shared" si="143"/>
        <v xml:space="preserve"> </v>
      </c>
      <c r="T1002" s="27" t="str">
        <f t="shared" si="144"/>
        <v>　</v>
      </c>
      <c r="U1002" s="27" t="str">
        <f t="shared" si="145"/>
        <v xml:space="preserve"> </v>
      </c>
      <c r="V1002" s="27">
        <f t="shared" si="146"/>
        <v>0</v>
      </c>
      <c r="W1002" s="27" t="str">
        <f t="shared" si="147"/>
        <v/>
      </c>
      <c r="Z1002" s="1" t="str">
        <f t="shared" si="139"/>
        <v/>
      </c>
      <c r="AA1002" s="1" t="str">
        <f t="shared" si="140"/>
        <v/>
      </c>
      <c r="AB1002" s="1" t="str">
        <f t="shared" si="141"/>
        <v/>
      </c>
      <c r="AC1002" s="1" t="str">
        <f t="shared" si="142"/>
        <v/>
      </c>
    </row>
    <row r="1003" spans="2:29" ht="57" customHeight="1" x14ac:dyDescent="0.2">
      <c r="B1003" s="31"/>
      <c r="C1003" s="7"/>
      <c r="D1003" s="7"/>
      <c r="E1003" s="32"/>
      <c r="F1003" s="33"/>
      <c r="G1003" s="31"/>
      <c r="H1003" s="6" t="str">
        <f>IF(E1003="","",VLOOKUP(E1003,各種マスタ!A:C,2,0))</f>
        <v/>
      </c>
      <c r="I1003" s="34" t="str">
        <f>IF(E1003="","",VLOOKUP(W1003,図書名リスト!A:W,5,0))</f>
        <v/>
      </c>
      <c r="J1003" s="34" t="str">
        <f>IF(E1003="","",VLOOKUP(W1003,図書名リスト!A:W,9,0))</f>
        <v/>
      </c>
      <c r="K1003" s="34" t="str">
        <f>IF(E1003="","",VLOOKUP(W1003,図書名リスト!A:W,23,0))</f>
        <v/>
      </c>
      <c r="L1003" s="5" t="str">
        <f>IF(E1003="","",VLOOKUP(W1003,図書名リスト!A:W,11,0))</f>
        <v/>
      </c>
      <c r="M1003" s="35" t="str">
        <f>IF(E1003="","",VLOOKUP(W1003,図書名リスト!A:W,14,0))</f>
        <v/>
      </c>
      <c r="N1003" s="36" t="str">
        <f>IF(E1003="","",VLOOKUP(W1003,図書名リスト!A:W,17,0))</f>
        <v/>
      </c>
      <c r="O1003" s="5" t="str">
        <f>IF(E1003="","",VLOOKUP(W1003,図書名リスト!A:W,21,0))</f>
        <v/>
      </c>
      <c r="P1003" s="5" t="str">
        <f>IF(E1003="","",VLOOKUP(W1003,図書名リスト!A:W,19,0))</f>
        <v/>
      </c>
      <c r="Q1003" s="5" t="str">
        <f>IF(E1003="","",VLOOKUP(W1003,図書名リスト!A:W,20,0))</f>
        <v/>
      </c>
      <c r="R1003" s="5" t="str">
        <f>IF(E1003="","",VLOOKUP(W1003,図書名リスト!A:W,22,0))</f>
        <v/>
      </c>
      <c r="S1003" s="27" t="str">
        <f t="shared" si="143"/>
        <v xml:space="preserve"> </v>
      </c>
      <c r="T1003" s="27" t="str">
        <f t="shared" si="144"/>
        <v>　</v>
      </c>
      <c r="U1003" s="27" t="str">
        <f t="shared" si="145"/>
        <v xml:space="preserve"> </v>
      </c>
      <c r="V1003" s="27">
        <f t="shared" si="146"/>
        <v>0</v>
      </c>
      <c r="W1003" s="27" t="str">
        <f t="shared" si="147"/>
        <v/>
      </c>
      <c r="Z1003" s="1" t="str">
        <f t="shared" si="139"/>
        <v/>
      </c>
      <c r="AA1003" s="1" t="str">
        <f t="shared" si="140"/>
        <v/>
      </c>
      <c r="AB1003" s="1" t="str">
        <f t="shared" si="141"/>
        <v/>
      </c>
      <c r="AC1003" s="1" t="str">
        <f t="shared" si="142"/>
        <v/>
      </c>
    </row>
    <row r="1004" spans="2:29" ht="57" customHeight="1" x14ac:dyDescent="0.2">
      <c r="B1004" s="31"/>
      <c r="C1004" s="7"/>
      <c r="D1004" s="7"/>
      <c r="E1004" s="32"/>
      <c r="F1004" s="33"/>
      <c r="G1004" s="31"/>
      <c r="H1004" s="6" t="str">
        <f>IF(E1004="","",VLOOKUP(E1004,各種マスタ!A:C,2,0))</f>
        <v/>
      </c>
      <c r="I1004" s="34" t="str">
        <f>IF(E1004="","",VLOOKUP(W1004,図書名リスト!A:W,5,0))</f>
        <v/>
      </c>
      <c r="J1004" s="34" t="str">
        <f>IF(E1004="","",VLOOKUP(W1004,図書名リスト!A:W,9,0))</f>
        <v/>
      </c>
      <c r="K1004" s="34" t="str">
        <f>IF(E1004="","",VLOOKUP(W1004,図書名リスト!A:W,23,0))</f>
        <v/>
      </c>
      <c r="L1004" s="5" t="str">
        <f>IF(E1004="","",VLOOKUP(W1004,図書名リスト!A:W,11,0))</f>
        <v/>
      </c>
      <c r="M1004" s="35" t="str">
        <f>IF(E1004="","",VLOOKUP(W1004,図書名リスト!A:W,14,0))</f>
        <v/>
      </c>
      <c r="N1004" s="36" t="str">
        <f>IF(E1004="","",VLOOKUP(W1004,図書名リスト!A:W,17,0))</f>
        <v/>
      </c>
      <c r="O1004" s="5" t="str">
        <f>IF(E1004="","",VLOOKUP(W1004,図書名リスト!A:W,21,0))</f>
        <v/>
      </c>
      <c r="P1004" s="5" t="str">
        <f>IF(E1004="","",VLOOKUP(W1004,図書名リスト!A:W,19,0))</f>
        <v/>
      </c>
      <c r="Q1004" s="5" t="str">
        <f>IF(E1004="","",VLOOKUP(W1004,図書名リスト!A:W,20,0))</f>
        <v/>
      </c>
      <c r="R1004" s="5" t="str">
        <f>IF(E1004="","",VLOOKUP(W1004,図書名リスト!A:W,22,0))</f>
        <v/>
      </c>
      <c r="S1004" s="27" t="str">
        <f t="shared" si="143"/>
        <v xml:space="preserve"> </v>
      </c>
      <c r="T1004" s="27" t="str">
        <f t="shared" si="144"/>
        <v>　</v>
      </c>
      <c r="U1004" s="27" t="str">
        <f t="shared" si="145"/>
        <v xml:space="preserve"> </v>
      </c>
      <c r="V1004" s="27">
        <f t="shared" si="146"/>
        <v>0</v>
      </c>
      <c r="W1004" s="27" t="str">
        <f t="shared" si="147"/>
        <v/>
      </c>
      <c r="Z1004" s="1" t="str">
        <f t="shared" si="139"/>
        <v/>
      </c>
      <c r="AA1004" s="1" t="str">
        <f t="shared" si="140"/>
        <v/>
      </c>
      <c r="AB1004" s="1" t="str">
        <f t="shared" si="141"/>
        <v/>
      </c>
      <c r="AC1004" s="1" t="str">
        <f t="shared" si="142"/>
        <v/>
      </c>
    </row>
    <row r="1005" spans="2:29" ht="57" customHeight="1" x14ac:dyDescent="0.2">
      <c r="B1005" s="31"/>
      <c r="C1005" s="7"/>
      <c r="D1005" s="7"/>
      <c r="E1005" s="32"/>
      <c r="F1005" s="33"/>
      <c r="G1005" s="31"/>
      <c r="H1005" s="6" t="str">
        <f>IF(E1005="","",VLOOKUP(E1005,各種マスタ!A:C,2,0))</f>
        <v/>
      </c>
      <c r="I1005" s="34" t="str">
        <f>IF(E1005="","",VLOOKUP(W1005,図書名リスト!A:W,5,0))</f>
        <v/>
      </c>
      <c r="J1005" s="34" t="str">
        <f>IF(E1005="","",VLOOKUP(W1005,図書名リスト!A:W,9,0))</f>
        <v/>
      </c>
      <c r="K1005" s="34" t="str">
        <f>IF(E1005="","",VLOOKUP(W1005,図書名リスト!A:W,23,0))</f>
        <v/>
      </c>
      <c r="L1005" s="5" t="str">
        <f>IF(E1005="","",VLOOKUP(W1005,図書名リスト!A:W,11,0))</f>
        <v/>
      </c>
      <c r="M1005" s="35" t="str">
        <f>IF(E1005="","",VLOOKUP(W1005,図書名リスト!A:W,14,0))</f>
        <v/>
      </c>
      <c r="N1005" s="36" t="str">
        <f>IF(E1005="","",VLOOKUP(W1005,図書名リスト!A:W,17,0))</f>
        <v/>
      </c>
      <c r="O1005" s="5" t="str">
        <f>IF(E1005="","",VLOOKUP(W1005,図書名リスト!A:W,21,0))</f>
        <v/>
      </c>
      <c r="P1005" s="5" t="str">
        <f>IF(E1005="","",VLOOKUP(W1005,図書名リスト!A:W,19,0))</f>
        <v/>
      </c>
      <c r="Q1005" s="5" t="str">
        <f>IF(E1005="","",VLOOKUP(W1005,図書名リスト!A:W,20,0))</f>
        <v/>
      </c>
      <c r="R1005" s="5" t="str">
        <f>IF(E1005="","",VLOOKUP(W1005,図書名リスト!A:W,22,0))</f>
        <v/>
      </c>
      <c r="S1005" s="27" t="str">
        <f t="shared" si="143"/>
        <v xml:space="preserve"> </v>
      </c>
      <c r="T1005" s="27" t="str">
        <f t="shared" si="144"/>
        <v>　</v>
      </c>
      <c r="U1005" s="27" t="str">
        <f t="shared" si="145"/>
        <v xml:space="preserve"> </v>
      </c>
      <c r="V1005" s="27">
        <f t="shared" si="146"/>
        <v>0</v>
      </c>
      <c r="W1005" s="27" t="str">
        <f t="shared" si="147"/>
        <v/>
      </c>
      <c r="Z1005" s="1" t="str">
        <f t="shared" si="139"/>
        <v/>
      </c>
      <c r="AA1005" s="1" t="str">
        <f t="shared" si="140"/>
        <v/>
      </c>
      <c r="AB1005" s="1" t="str">
        <f t="shared" si="141"/>
        <v/>
      </c>
      <c r="AC1005" s="1" t="str">
        <f t="shared" si="142"/>
        <v/>
      </c>
    </row>
    <row r="1006" spans="2:29" ht="57" customHeight="1" x14ac:dyDescent="0.2">
      <c r="B1006" s="31"/>
      <c r="C1006" s="7"/>
      <c r="D1006" s="7"/>
      <c r="E1006" s="32"/>
      <c r="F1006" s="33"/>
      <c r="G1006" s="31"/>
      <c r="H1006" s="6" t="str">
        <f>IF(E1006="","",VLOOKUP(E1006,各種マスタ!A:C,2,0))</f>
        <v/>
      </c>
      <c r="I1006" s="34" t="str">
        <f>IF(E1006="","",VLOOKUP(W1006,図書名リスト!A:W,5,0))</f>
        <v/>
      </c>
      <c r="J1006" s="34" t="str">
        <f>IF(E1006="","",VLOOKUP(W1006,図書名リスト!A:W,9,0))</f>
        <v/>
      </c>
      <c r="K1006" s="34" t="str">
        <f>IF(E1006="","",VLOOKUP(W1006,図書名リスト!A:W,23,0))</f>
        <v/>
      </c>
      <c r="L1006" s="5" t="str">
        <f>IF(E1006="","",VLOOKUP(W1006,図書名リスト!A:W,11,0))</f>
        <v/>
      </c>
      <c r="M1006" s="35" t="str">
        <f>IF(E1006="","",VLOOKUP(W1006,図書名リスト!A:W,14,0))</f>
        <v/>
      </c>
      <c r="N1006" s="36" t="str">
        <f>IF(E1006="","",VLOOKUP(W1006,図書名リスト!A:W,17,0))</f>
        <v/>
      </c>
      <c r="O1006" s="5" t="str">
        <f>IF(E1006="","",VLOOKUP(W1006,図書名リスト!A:W,21,0))</f>
        <v/>
      </c>
      <c r="P1006" s="5" t="str">
        <f>IF(E1006="","",VLOOKUP(W1006,図書名リスト!A:W,19,0))</f>
        <v/>
      </c>
      <c r="Q1006" s="5" t="str">
        <f>IF(E1006="","",VLOOKUP(W1006,図書名リスト!A:W,20,0))</f>
        <v/>
      </c>
      <c r="R1006" s="5" t="str">
        <f>IF(E1006="","",VLOOKUP(W1006,図書名リスト!A:W,22,0))</f>
        <v/>
      </c>
      <c r="S1006" s="27" t="str">
        <f t="shared" si="143"/>
        <v xml:space="preserve"> </v>
      </c>
      <c r="T1006" s="27" t="str">
        <f t="shared" si="144"/>
        <v>　</v>
      </c>
      <c r="U1006" s="27" t="str">
        <f t="shared" si="145"/>
        <v xml:space="preserve"> </v>
      </c>
      <c r="V1006" s="27">
        <f t="shared" si="146"/>
        <v>0</v>
      </c>
      <c r="W1006" s="27" t="str">
        <f t="shared" si="147"/>
        <v/>
      </c>
      <c r="Z1006" s="1" t="str">
        <f t="shared" si="139"/>
        <v/>
      </c>
      <c r="AA1006" s="1" t="str">
        <f t="shared" si="140"/>
        <v/>
      </c>
      <c r="AB1006" s="1" t="str">
        <f t="shared" si="141"/>
        <v/>
      </c>
      <c r="AC1006" s="1" t="str">
        <f t="shared" si="142"/>
        <v/>
      </c>
    </row>
    <row r="1007" spans="2:29" ht="57" customHeight="1" x14ac:dyDescent="0.2">
      <c r="B1007" s="31"/>
      <c r="C1007" s="7"/>
      <c r="D1007" s="7"/>
      <c r="E1007" s="32"/>
      <c r="F1007" s="33"/>
      <c r="G1007" s="31"/>
      <c r="H1007" s="6" t="str">
        <f>IF(E1007="","",VLOOKUP(E1007,各種マスタ!A:C,2,0))</f>
        <v/>
      </c>
      <c r="I1007" s="34" t="str">
        <f>IF(E1007="","",VLOOKUP(W1007,図書名リスト!A:W,5,0))</f>
        <v/>
      </c>
      <c r="J1007" s="34" t="str">
        <f>IF(E1007="","",VLOOKUP(W1007,図書名リスト!A:W,9,0))</f>
        <v/>
      </c>
      <c r="K1007" s="34" t="str">
        <f>IF(E1007="","",VLOOKUP(W1007,図書名リスト!A:W,23,0))</f>
        <v/>
      </c>
      <c r="L1007" s="5" t="str">
        <f>IF(E1007="","",VLOOKUP(W1007,図書名リスト!A:W,11,0))</f>
        <v/>
      </c>
      <c r="M1007" s="35" t="str">
        <f>IF(E1007="","",VLOOKUP(W1007,図書名リスト!A:W,14,0))</f>
        <v/>
      </c>
      <c r="N1007" s="36" t="str">
        <f>IF(E1007="","",VLOOKUP(W1007,図書名リスト!A:W,17,0))</f>
        <v/>
      </c>
      <c r="O1007" s="5" t="str">
        <f>IF(E1007="","",VLOOKUP(W1007,図書名リスト!A:W,21,0))</f>
        <v/>
      </c>
      <c r="P1007" s="5" t="str">
        <f>IF(E1007="","",VLOOKUP(W1007,図書名リスト!A:W,19,0))</f>
        <v/>
      </c>
      <c r="Q1007" s="5" t="str">
        <f>IF(E1007="","",VLOOKUP(W1007,図書名リスト!A:W,20,0))</f>
        <v/>
      </c>
      <c r="R1007" s="5" t="str">
        <f>IF(E1007="","",VLOOKUP(W1007,図書名リスト!A:W,22,0))</f>
        <v/>
      </c>
      <c r="S1007" s="27" t="str">
        <f t="shared" si="143"/>
        <v xml:space="preserve"> </v>
      </c>
      <c r="T1007" s="27" t="str">
        <f t="shared" si="144"/>
        <v>　</v>
      </c>
      <c r="U1007" s="27" t="str">
        <f t="shared" si="145"/>
        <v xml:space="preserve"> </v>
      </c>
      <c r="V1007" s="27">
        <f t="shared" si="146"/>
        <v>0</v>
      </c>
      <c r="W1007" s="27" t="str">
        <f t="shared" si="147"/>
        <v/>
      </c>
      <c r="Z1007" s="1" t="str">
        <f t="shared" si="139"/>
        <v/>
      </c>
      <c r="AA1007" s="1" t="str">
        <f t="shared" si="140"/>
        <v/>
      </c>
      <c r="AB1007" s="1" t="str">
        <f t="shared" si="141"/>
        <v/>
      </c>
      <c r="AC1007" s="1" t="str">
        <f t="shared" si="142"/>
        <v/>
      </c>
    </row>
    <row r="1008" spans="2:29" ht="57" customHeight="1" x14ac:dyDescent="0.2">
      <c r="B1008" s="31"/>
      <c r="C1008" s="7"/>
      <c r="D1008" s="7"/>
      <c r="E1008" s="32"/>
      <c r="F1008" s="33"/>
      <c r="G1008" s="31"/>
      <c r="H1008" s="6" t="str">
        <f>IF(E1008="","",VLOOKUP(E1008,各種マスタ!A:C,2,0))</f>
        <v/>
      </c>
      <c r="I1008" s="34" t="str">
        <f>IF(E1008="","",VLOOKUP(W1008,図書名リスト!A:W,5,0))</f>
        <v/>
      </c>
      <c r="J1008" s="34" t="str">
        <f>IF(E1008="","",VLOOKUP(W1008,図書名リスト!A:W,9,0))</f>
        <v/>
      </c>
      <c r="K1008" s="34" t="str">
        <f>IF(E1008="","",VLOOKUP(W1008,図書名リスト!A:W,23,0))</f>
        <v/>
      </c>
      <c r="L1008" s="5" t="str">
        <f>IF(E1008="","",VLOOKUP(W1008,図書名リスト!A:W,11,0))</f>
        <v/>
      </c>
      <c r="M1008" s="35" t="str">
        <f>IF(E1008="","",VLOOKUP(W1008,図書名リスト!A:W,14,0))</f>
        <v/>
      </c>
      <c r="N1008" s="36" t="str">
        <f>IF(E1008="","",VLOOKUP(W1008,図書名リスト!A:W,17,0))</f>
        <v/>
      </c>
      <c r="O1008" s="5" t="str">
        <f>IF(E1008="","",VLOOKUP(W1008,図書名リスト!A:W,21,0))</f>
        <v/>
      </c>
      <c r="P1008" s="5" t="str">
        <f>IF(E1008="","",VLOOKUP(W1008,図書名リスト!A:W,19,0))</f>
        <v/>
      </c>
      <c r="Q1008" s="5" t="str">
        <f>IF(E1008="","",VLOOKUP(W1008,図書名リスト!A:W,20,0))</f>
        <v/>
      </c>
      <c r="R1008" s="5" t="str">
        <f>IF(E1008="","",VLOOKUP(W1008,図書名リスト!A:W,22,0))</f>
        <v/>
      </c>
      <c r="S1008" s="27" t="str">
        <f t="shared" si="143"/>
        <v xml:space="preserve"> </v>
      </c>
      <c r="T1008" s="27" t="str">
        <f t="shared" si="144"/>
        <v>　</v>
      </c>
      <c r="U1008" s="27" t="str">
        <f t="shared" si="145"/>
        <v xml:space="preserve"> </v>
      </c>
      <c r="V1008" s="27">
        <f t="shared" si="146"/>
        <v>0</v>
      </c>
      <c r="W1008" s="27" t="str">
        <f t="shared" si="147"/>
        <v/>
      </c>
      <c r="Z1008" s="1" t="str">
        <f t="shared" si="139"/>
        <v/>
      </c>
      <c r="AA1008" s="1" t="str">
        <f t="shared" si="140"/>
        <v/>
      </c>
      <c r="AB1008" s="1" t="str">
        <f t="shared" si="141"/>
        <v/>
      </c>
      <c r="AC1008" s="1" t="str">
        <f t="shared" si="142"/>
        <v/>
      </c>
    </row>
    <row r="1009" spans="2:29" ht="57" customHeight="1" x14ac:dyDescent="0.2">
      <c r="B1009" s="31"/>
      <c r="C1009" s="7"/>
      <c r="D1009" s="7"/>
      <c r="E1009" s="32"/>
      <c r="F1009" s="33"/>
      <c r="G1009" s="31"/>
      <c r="H1009" s="6" t="str">
        <f>IF(E1009="","",VLOOKUP(E1009,各種マスタ!A:C,2,0))</f>
        <v/>
      </c>
      <c r="I1009" s="34" t="str">
        <f>IF(E1009="","",VLOOKUP(W1009,図書名リスト!A:W,5,0))</f>
        <v/>
      </c>
      <c r="J1009" s="34" t="str">
        <f>IF(E1009="","",VLOOKUP(W1009,図書名リスト!A:W,9,0))</f>
        <v/>
      </c>
      <c r="K1009" s="34" t="str">
        <f>IF(E1009="","",VLOOKUP(W1009,図書名リスト!A:W,23,0))</f>
        <v/>
      </c>
      <c r="L1009" s="5" t="str">
        <f>IF(E1009="","",VLOOKUP(W1009,図書名リスト!A:W,11,0))</f>
        <v/>
      </c>
      <c r="M1009" s="35" t="str">
        <f>IF(E1009="","",VLOOKUP(W1009,図書名リスト!A:W,14,0))</f>
        <v/>
      </c>
      <c r="N1009" s="36" t="str">
        <f>IF(E1009="","",VLOOKUP(W1009,図書名リスト!A:W,17,0))</f>
        <v/>
      </c>
      <c r="O1009" s="5" t="str">
        <f>IF(E1009="","",VLOOKUP(W1009,図書名リスト!A:W,21,0))</f>
        <v/>
      </c>
      <c r="P1009" s="5" t="str">
        <f>IF(E1009="","",VLOOKUP(W1009,図書名リスト!A:W,19,0))</f>
        <v/>
      </c>
      <c r="Q1009" s="5" t="str">
        <f>IF(E1009="","",VLOOKUP(W1009,図書名リスト!A:W,20,0))</f>
        <v/>
      </c>
      <c r="R1009" s="5" t="str">
        <f>IF(E1009="","",VLOOKUP(W1009,図書名リスト!A:W,22,0))</f>
        <v/>
      </c>
      <c r="S1009" s="27" t="str">
        <f t="shared" si="143"/>
        <v xml:space="preserve"> </v>
      </c>
      <c r="T1009" s="27" t="str">
        <f t="shared" si="144"/>
        <v>　</v>
      </c>
      <c r="U1009" s="27" t="str">
        <f t="shared" si="145"/>
        <v xml:space="preserve"> </v>
      </c>
      <c r="V1009" s="27">
        <f t="shared" si="146"/>
        <v>0</v>
      </c>
      <c r="W1009" s="27" t="str">
        <f t="shared" si="147"/>
        <v/>
      </c>
      <c r="Z1009" s="1" t="str">
        <f t="shared" si="139"/>
        <v/>
      </c>
      <c r="AA1009" s="1" t="str">
        <f t="shared" si="140"/>
        <v/>
      </c>
      <c r="AB1009" s="1" t="str">
        <f t="shared" si="141"/>
        <v/>
      </c>
      <c r="AC1009" s="1" t="str">
        <f t="shared" si="142"/>
        <v/>
      </c>
    </row>
    <row r="1010" spans="2:29" ht="57" customHeight="1" x14ac:dyDescent="0.2">
      <c r="B1010" s="31"/>
      <c r="C1010" s="7"/>
      <c r="D1010" s="7"/>
      <c r="E1010" s="32"/>
      <c r="F1010" s="33"/>
      <c r="G1010" s="31"/>
      <c r="H1010" s="6" t="str">
        <f>IF(E1010="","",VLOOKUP(E1010,各種マスタ!A:C,2,0))</f>
        <v/>
      </c>
      <c r="I1010" s="34" t="str">
        <f>IF(E1010="","",VLOOKUP(W1010,図書名リスト!A:W,5,0))</f>
        <v/>
      </c>
      <c r="J1010" s="34" t="str">
        <f>IF(E1010="","",VLOOKUP(W1010,図書名リスト!A:W,9,0))</f>
        <v/>
      </c>
      <c r="K1010" s="34" t="str">
        <f>IF(E1010="","",VLOOKUP(W1010,図書名リスト!A:W,23,0))</f>
        <v/>
      </c>
      <c r="L1010" s="5" t="str">
        <f>IF(E1010="","",VLOOKUP(W1010,図書名リスト!A:W,11,0))</f>
        <v/>
      </c>
      <c r="M1010" s="35" t="str">
        <f>IF(E1010="","",VLOOKUP(W1010,図書名リスト!A:W,14,0))</f>
        <v/>
      </c>
      <c r="N1010" s="36" t="str">
        <f>IF(E1010="","",VLOOKUP(W1010,図書名リスト!A:W,17,0))</f>
        <v/>
      </c>
      <c r="O1010" s="5" t="str">
        <f>IF(E1010="","",VLOOKUP(W1010,図書名リスト!A:W,21,0))</f>
        <v/>
      </c>
      <c r="P1010" s="5" t="str">
        <f>IF(E1010="","",VLOOKUP(W1010,図書名リスト!A:W,19,0))</f>
        <v/>
      </c>
      <c r="Q1010" s="5" t="str">
        <f>IF(E1010="","",VLOOKUP(W1010,図書名リスト!A:W,20,0))</f>
        <v/>
      </c>
      <c r="R1010" s="5" t="str">
        <f>IF(E1010="","",VLOOKUP(W1010,図書名リスト!A:W,22,0))</f>
        <v/>
      </c>
      <c r="S1010" s="27" t="str">
        <f t="shared" si="143"/>
        <v xml:space="preserve"> </v>
      </c>
      <c r="T1010" s="27" t="str">
        <f t="shared" si="144"/>
        <v>　</v>
      </c>
      <c r="U1010" s="27" t="str">
        <f t="shared" si="145"/>
        <v xml:space="preserve"> </v>
      </c>
      <c r="V1010" s="27">
        <f t="shared" si="146"/>
        <v>0</v>
      </c>
      <c r="W1010" s="27" t="str">
        <f t="shared" si="147"/>
        <v/>
      </c>
      <c r="Z1010" s="1" t="str">
        <f t="shared" si="139"/>
        <v/>
      </c>
      <c r="AA1010" s="1" t="str">
        <f t="shared" si="140"/>
        <v/>
      </c>
      <c r="AB1010" s="1" t="str">
        <f t="shared" si="141"/>
        <v/>
      </c>
      <c r="AC1010" s="1" t="str">
        <f t="shared" si="142"/>
        <v/>
      </c>
    </row>
    <row r="1011" spans="2:29" ht="57" customHeight="1" x14ac:dyDescent="0.2">
      <c r="B1011" s="31"/>
      <c r="C1011" s="7"/>
      <c r="D1011" s="7"/>
      <c r="E1011" s="32"/>
      <c r="F1011" s="33"/>
      <c r="G1011" s="31"/>
      <c r="H1011" s="6" t="str">
        <f>IF(E1011="","",VLOOKUP(E1011,各種マスタ!A:C,2,0))</f>
        <v/>
      </c>
      <c r="I1011" s="34" t="str">
        <f>IF(E1011="","",VLOOKUP(W1011,図書名リスト!A:W,5,0))</f>
        <v/>
      </c>
      <c r="J1011" s="34" t="str">
        <f>IF(E1011="","",VLOOKUP(W1011,図書名リスト!A:W,9,0))</f>
        <v/>
      </c>
      <c r="K1011" s="34" t="str">
        <f>IF(E1011="","",VLOOKUP(W1011,図書名リスト!A:W,23,0))</f>
        <v/>
      </c>
      <c r="L1011" s="5" t="str">
        <f>IF(E1011="","",VLOOKUP(W1011,図書名リスト!A:W,11,0))</f>
        <v/>
      </c>
      <c r="M1011" s="35" t="str">
        <f>IF(E1011="","",VLOOKUP(W1011,図書名リスト!A:W,14,0))</f>
        <v/>
      </c>
      <c r="N1011" s="36" t="str">
        <f>IF(E1011="","",VLOOKUP(W1011,図書名リスト!A:W,17,0))</f>
        <v/>
      </c>
      <c r="O1011" s="5" t="str">
        <f>IF(E1011="","",VLOOKUP(W1011,図書名リスト!A:W,21,0))</f>
        <v/>
      </c>
      <c r="P1011" s="5" t="str">
        <f>IF(E1011="","",VLOOKUP(W1011,図書名リスト!A:W,19,0))</f>
        <v/>
      </c>
      <c r="Q1011" s="5" t="str">
        <f>IF(E1011="","",VLOOKUP(W1011,図書名リスト!A:W,20,0))</f>
        <v/>
      </c>
      <c r="R1011" s="5" t="str">
        <f>IF(E1011="","",VLOOKUP(W1011,図書名リスト!A:W,22,0))</f>
        <v/>
      </c>
      <c r="S1011" s="27" t="str">
        <f t="shared" si="143"/>
        <v xml:space="preserve"> </v>
      </c>
      <c r="T1011" s="27" t="str">
        <f t="shared" si="144"/>
        <v>　</v>
      </c>
      <c r="U1011" s="27" t="str">
        <f t="shared" si="145"/>
        <v xml:space="preserve"> </v>
      </c>
      <c r="V1011" s="27">
        <f t="shared" si="146"/>
        <v>0</v>
      </c>
      <c r="W1011" s="27" t="str">
        <f t="shared" si="147"/>
        <v/>
      </c>
      <c r="Z1011" s="1" t="str">
        <f t="shared" si="139"/>
        <v/>
      </c>
      <c r="AA1011" s="1" t="str">
        <f t="shared" si="140"/>
        <v/>
      </c>
      <c r="AB1011" s="1" t="str">
        <f t="shared" si="141"/>
        <v/>
      </c>
      <c r="AC1011" s="1" t="str">
        <f t="shared" si="142"/>
        <v/>
      </c>
    </row>
    <row r="1012" spans="2:29" ht="57" customHeight="1" x14ac:dyDescent="0.2">
      <c r="B1012" s="31"/>
      <c r="C1012" s="7"/>
      <c r="D1012" s="7"/>
      <c r="E1012" s="32"/>
      <c r="F1012" s="33"/>
      <c r="G1012" s="31"/>
      <c r="H1012" s="6" t="str">
        <f>IF(E1012="","",VLOOKUP(E1012,各種マスタ!A:C,2,0))</f>
        <v/>
      </c>
      <c r="I1012" s="34" t="str">
        <f>IF(E1012="","",VLOOKUP(W1012,図書名リスト!A:W,5,0))</f>
        <v/>
      </c>
      <c r="J1012" s="34" t="str">
        <f>IF(E1012="","",VLOOKUP(W1012,図書名リスト!A:W,9,0))</f>
        <v/>
      </c>
      <c r="K1012" s="34" t="str">
        <f>IF(E1012="","",VLOOKUP(W1012,図書名リスト!A:W,23,0))</f>
        <v/>
      </c>
      <c r="L1012" s="5" t="str">
        <f>IF(E1012="","",VLOOKUP(W1012,図書名リスト!A:W,11,0))</f>
        <v/>
      </c>
      <c r="M1012" s="35" t="str">
        <f>IF(E1012="","",VLOOKUP(W1012,図書名リスト!A:W,14,0))</f>
        <v/>
      </c>
      <c r="N1012" s="36" t="str">
        <f>IF(E1012="","",VLOOKUP(W1012,図書名リスト!A:W,17,0))</f>
        <v/>
      </c>
      <c r="O1012" s="5" t="str">
        <f>IF(E1012="","",VLOOKUP(W1012,図書名リスト!A:W,21,0))</f>
        <v/>
      </c>
      <c r="P1012" s="5" t="str">
        <f>IF(E1012="","",VLOOKUP(W1012,図書名リスト!A:W,19,0))</f>
        <v/>
      </c>
      <c r="Q1012" s="5" t="str">
        <f>IF(E1012="","",VLOOKUP(W1012,図書名リスト!A:W,20,0))</f>
        <v/>
      </c>
      <c r="R1012" s="5" t="str">
        <f>IF(E1012="","",VLOOKUP(W1012,図書名リスト!A:W,22,0))</f>
        <v/>
      </c>
      <c r="S1012" s="27" t="str">
        <f t="shared" si="143"/>
        <v xml:space="preserve"> </v>
      </c>
      <c r="T1012" s="27" t="str">
        <f t="shared" si="144"/>
        <v>　</v>
      </c>
      <c r="U1012" s="27" t="str">
        <f t="shared" si="145"/>
        <v xml:space="preserve"> </v>
      </c>
      <c r="V1012" s="27">
        <f t="shared" si="146"/>
        <v>0</v>
      </c>
      <c r="W1012" s="27" t="str">
        <f t="shared" si="147"/>
        <v/>
      </c>
      <c r="Z1012" s="1" t="str">
        <f t="shared" si="139"/>
        <v/>
      </c>
      <c r="AA1012" s="1" t="str">
        <f t="shared" si="140"/>
        <v/>
      </c>
      <c r="AB1012" s="1" t="str">
        <f t="shared" si="141"/>
        <v/>
      </c>
      <c r="AC1012" s="1" t="str">
        <f t="shared" si="142"/>
        <v/>
      </c>
    </row>
    <row r="1013" spans="2:29" ht="57" customHeight="1" x14ac:dyDescent="0.2">
      <c r="B1013" s="31"/>
      <c r="C1013" s="7"/>
      <c r="D1013" s="7"/>
      <c r="E1013" s="32"/>
      <c r="F1013" s="33"/>
      <c r="G1013" s="31"/>
      <c r="H1013" s="6" t="str">
        <f>IF(E1013="","",VLOOKUP(E1013,各種マスタ!A:C,2,0))</f>
        <v/>
      </c>
      <c r="I1013" s="34" t="str">
        <f>IF(E1013="","",VLOOKUP(W1013,図書名リスト!A:W,5,0))</f>
        <v/>
      </c>
      <c r="J1013" s="34" t="str">
        <f>IF(E1013="","",VLOOKUP(W1013,図書名リスト!A:W,9,0))</f>
        <v/>
      </c>
      <c r="K1013" s="34" t="str">
        <f>IF(E1013="","",VLOOKUP(W1013,図書名リスト!A:W,23,0))</f>
        <v/>
      </c>
      <c r="L1013" s="5" t="str">
        <f>IF(E1013="","",VLOOKUP(W1013,図書名リスト!A:W,11,0))</f>
        <v/>
      </c>
      <c r="M1013" s="35" t="str">
        <f>IF(E1013="","",VLOOKUP(W1013,図書名リスト!A:W,14,0))</f>
        <v/>
      </c>
      <c r="N1013" s="36" t="str">
        <f>IF(E1013="","",VLOOKUP(W1013,図書名リスト!A:W,17,0))</f>
        <v/>
      </c>
      <c r="O1013" s="5" t="str">
        <f>IF(E1013="","",VLOOKUP(W1013,図書名リスト!A:W,21,0))</f>
        <v/>
      </c>
      <c r="P1013" s="5" t="str">
        <f>IF(E1013="","",VLOOKUP(W1013,図書名リスト!A:W,19,0))</f>
        <v/>
      </c>
      <c r="Q1013" s="5" t="str">
        <f>IF(E1013="","",VLOOKUP(W1013,図書名リスト!A:W,20,0))</f>
        <v/>
      </c>
      <c r="R1013" s="5" t="str">
        <f>IF(E1013="","",VLOOKUP(W1013,図書名リスト!A:W,22,0))</f>
        <v/>
      </c>
      <c r="S1013" s="27" t="str">
        <f t="shared" si="143"/>
        <v xml:space="preserve"> </v>
      </c>
      <c r="T1013" s="27" t="str">
        <f t="shared" si="144"/>
        <v>　</v>
      </c>
      <c r="U1013" s="27" t="str">
        <f t="shared" si="145"/>
        <v xml:space="preserve"> </v>
      </c>
      <c r="V1013" s="27">
        <f t="shared" si="146"/>
        <v>0</v>
      </c>
      <c r="W1013" s="27" t="str">
        <f t="shared" si="147"/>
        <v/>
      </c>
      <c r="Z1013" s="1" t="str">
        <f t="shared" si="139"/>
        <v/>
      </c>
      <c r="AA1013" s="1" t="str">
        <f t="shared" si="140"/>
        <v/>
      </c>
      <c r="AB1013" s="1" t="str">
        <f t="shared" si="141"/>
        <v/>
      </c>
      <c r="AC1013" s="1" t="str">
        <f t="shared" si="142"/>
        <v/>
      </c>
    </row>
    <row r="1014" spans="2:29" ht="57" customHeight="1" x14ac:dyDescent="0.2">
      <c r="B1014" s="31"/>
      <c r="C1014" s="7"/>
      <c r="D1014" s="7"/>
      <c r="E1014" s="32"/>
      <c r="F1014" s="33"/>
      <c r="G1014" s="31"/>
      <c r="H1014" s="6" t="str">
        <f>IF(E1014="","",VLOOKUP(E1014,各種マスタ!A:C,2,0))</f>
        <v/>
      </c>
      <c r="I1014" s="34" t="str">
        <f>IF(E1014="","",VLOOKUP(W1014,図書名リスト!A:W,5,0))</f>
        <v/>
      </c>
      <c r="J1014" s="34" t="str">
        <f>IF(E1014="","",VLOOKUP(W1014,図書名リスト!A:W,9,0))</f>
        <v/>
      </c>
      <c r="K1014" s="34" t="str">
        <f>IF(E1014="","",VLOOKUP(W1014,図書名リスト!A:W,23,0))</f>
        <v/>
      </c>
      <c r="L1014" s="5" t="str">
        <f>IF(E1014="","",VLOOKUP(W1014,図書名リスト!A:W,11,0))</f>
        <v/>
      </c>
      <c r="M1014" s="35" t="str">
        <f>IF(E1014="","",VLOOKUP(W1014,図書名リスト!A:W,14,0))</f>
        <v/>
      </c>
      <c r="N1014" s="36" t="str">
        <f>IF(E1014="","",VLOOKUP(W1014,図書名リスト!A:W,17,0))</f>
        <v/>
      </c>
      <c r="O1014" s="5" t="str">
        <f>IF(E1014="","",VLOOKUP(W1014,図書名リスト!A:W,21,0))</f>
        <v/>
      </c>
      <c r="P1014" s="5" t="str">
        <f>IF(E1014="","",VLOOKUP(W1014,図書名リスト!A:W,19,0))</f>
        <v/>
      </c>
      <c r="Q1014" s="5" t="str">
        <f>IF(E1014="","",VLOOKUP(W1014,図書名リスト!A:W,20,0))</f>
        <v/>
      </c>
      <c r="R1014" s="5" t="str">
        <f>IF(E1014="","",VLOOKUP(W1014,図書名リスト!A:W,22,0))</f>
        <v/>
      </c>
      <c r="S1014" s="27" t="str">
        <f t="shared" si="143"/>
        <v xml:space="preserve"> </v>
      </c>
      <c r="T1014" s="27" t="str">
        <f t="shared" si="144"/>
        <v>　</v>
      </c>
      <c r="U1014" s="27" t="str">
        <f t="shared" si="145"/>
        <v xml:space="preserve"> </v>
      </c>
      <c r="V1014" s="27">
        <f t="shared" si="146"/>
        <v>0</v>
      </c>
      <c r="W1014" s="27" t="str">
        <f t="shared" si="147"/>
        <v/>
      </c>
      <c r="Z1014" s="1" t="str">
        <f t="shared" si="139"/>
        <v/>
      </c>
      <c r="AA1014" s="1" t="str">
        <f t="shared" si="140"/>
        <v/>
      </c>
      <c r="AB1014" s="1" t="str">
        <f t="shared" si="141"/>
        <v/>
      </c>
      <c r="AC1014" s="1" t="str">
        <f t="shared" si="142"/>
        <v/>
      </c>
    </row>
    <row r="1015" spans="2:29" ht="57" customHeight="1" x14ac:dyDescent="0.2">
      <c r="B1015" s="31"/>
      <c r="C1015" s="7"/>
      <c r="D1015" s="7"/>
      <c r="E1015" s="32"/>
      <c r="F1015" s="33"/>
      <c r="G1015" s="31"/>
      <c r="H1015" s="6" t="str">
        <f>IF(E1015="","",VLOOKUP(E1015,各種マスタ!A:C,2,0))</f>
        <v/>
      </c>
      <c r="I1015" s="34" t="str">
        <f>IF(E1015="","",VLOOKUP(W1015,図書名リスト!A:W,5,0))</f>
        <v/>
      </c>
      <c r="J1015" s="34" t="str">
        <f>IF(E1015="","",VLOOKUP(W1015,図書名リスト!A:W,9,0))</f>
        <v/>
      </c>
      <c r="K1015" s="34" t="str">
        <f>IF(E1015="","",VLOOKUP(W1015,図書名リスト!A:W,23,0))</f>
        <v/>
      </c>
      <c r="L1015" s="5" t="str">
        <f>IF(E1015="","",VLOOKUP(W1015,図書名リスト!A:W,11,0))</f>
        <v/>
      </c>
      <c r="M1015" s="35" t="str">
        <f>IF(E1015="","",VLOOKUP(W1015,図書名リスト!A:W,14,0))</f>
        <v/>
      </c>
      <c r="N1015" s="36" t="str">
        <f>IF(E1015="","",VLOOKUP(W1015,図書名リスト!A:W,17,0))</f>
        <v/>
      </c>
      <c r="O1015" s="5" t="str">
        <f>IF(E1015="","",VLOOKUP(W1015,図書名リスト!A:W,21,0))</f>
        <v/>
      </c>
      <c r="P1015" s="5" t="str">
        <f>IF(E1015="","",VLOOKUP(W1015,図書名リスト!A:W,19,0))</f>
        <v/>
      </c>
      <c r="Q1015" s="5" t="str">
        <f>IF(E1015="","",VLOOKUP(W1015,図書名リスト!A:W,20,0))</f>
        <v/>
      </c>
      <c r="R1015" s="5" t="str">
        <f>IF(E1015="","",VLOOKUP(W1015,図書名リスト!A:W,22,0))</f>
        <v/>
      </c>
      <c r="S1015" s="27" t="str">
        <f t="shared" si="143"/>
        <v xml:space="preserve"> </v>
      </c>
      <c r="T1015" s="27" t="str">
        <f t="shared" si="144"/>
        <v>　</v>
      </c>
      <c r="U1015" s="27" t="str">
        <f t="shared" si="145"/>
        <v xml:space="preserve"> </v>
      </c>
      <c r="V1015" s="27">
        <f t="shared" si="146"/>
        <v>0</v>
      </c>
      <c r="W1015" s="27" t="str">
        <f t="shared" si="147"/>
        <v/>
      </c>
      <c r="Z1015" s="1" t="str">
        <f t="shared" si="139"/>
        <v/>
      </c>
      <c r="AA1015" s="1" t="str">
        <f t="shared" si="140"/>
        <v/>
      </c>
      <c r="AB1015" s="1" t="str">
        <f t="shared" si="141"/>
        <v/>
      </c>
      <c r="AC1015" s="1" t="str">
        <f t="shared" si="142"/>
        <v/>
      </c>
    </row>
    <row r="1016" spans="2:29" ht="57" customHeight="1" x14ac:dyDescent="0.2">
      <c r="B1016" s="31"/>
      <c r="C1016" s="7"/>
      <c r="D1016" s="7"/>
      <c r="E1016" s="32"/>
      <c r="F1016" s="33"/>
      <c r="G1016" s="31"/>
      <c r="H1016" s="6" t="str">
        <f>IF(E1016="","",VLOOKUP(E1016,各種マスタ!A:C,2,0))</f>
        <v/>
      </c>
      <c r="I1016" s="34" t="str">
        <f>IF(E1016="","",VLOOKUP(W1016,図書名リスト!A:W,5,0))</f>
        <v/>
      </c>
      <c r="J1016" s="34" t="str">
        <f>IF(E1016="","",VLOOKUP(W1016,図書名リスト!A:W,9,0))</f>
        <v/>
      </c>
      <c r="K1016" s="34" t="str">
        <f>IF(E1016="","",VLOOKUP(W1016,図書名リスト!A:W,23,0))</f>
        <v/>
      </c>
      <c r="L1016" s="5" t="str">
        <f>IF(E1016="","",VLOOKUP(W1016,図書名リスト!A:W,11,0))</f>
        <v/>
      </c>
      <c r="M1016" s="35" t="str">
        <f>IF(E1016="","",VLOOKUP(W1016,図書名リスト!A:W,14,0))</f>
        <v/>
      </c>
      <c r="N1016" s="36" t="str">
        <f>IF(E1016="","",VLOOKUP(W1016,図書名リスト!A:W,17,0))</f>
        <v/>
      </c>
      <c r="O1016" s="5" t="str">
        <f>IF(E1016="","",VLOOKUP(W1016,図書名リスト!A:W,21,0))</f>
        <v/>
      </c>
      <c r="P1016" s="5" t="str">
        <f>IF(E1016="","",VLOOKUP(W1016,図書名リスト!A:W,19,0))</f>
        <v/>
      </c>
      <c r="Q1016" s="5" t="str">
        <f>IF(E1016="","",VLOOKUP(W1016,図書名リスト!A:W,20,0))</f>
        <v/>
      </c>
      <c r="R1016" s="5" t="str">
        <f>IF(E1016="","",VLOOKUP(W1016,図書名リスト!A:W,22,0))</f>
        <v/>
      </c>
      <c r="S1016" s="27" t="str">
        <f t="shared" si="143"/>
        <v xml:space="preserve"> </v>
      </c>
      <c r="T1016" s="27" t="str">
        <f t="shared" si="144"/>
        <v>　</v>
      </c>
      <c r="U1016" s="27" t="str">
        <f t="shared" si="145"/>
        <v xml:space="preserve"> </v>
      </c>
      <c r="V1016" s="27">
        <f t="shared" si="146"/>
        <v>0</v>
      </c>
      <c r="W1016" s="27" t="str">
        <f t="shared" si="147"/>
        <v/>
      </c>
      <c r="Z1016" s="1" t="str">
        <f t="shared" si="139"/>
        <v/>
      </c>
      <c r="AA1016" s="1" t="str">
        <f t="shared" si="140"/>
        <v/>
      </c>
      <c r="AB1016" s="1" t="str">
        <f t="shared" si="141"/>
        <v/>
      </c>
      <c r="AC1016" s="1" t="str">
        <f t="shared" si="142"/>
        <v/>
      </c>
    </row>
    <row r="1017" spans="2:29" ht="57" customHeight="1" x14ac:dyDescent="0.2">
      <c r="B1017" s="31"/>
      <c r="C1017" s="7"/>
      <c r="D1017" s="7"/>
      <c r="E1017" s="32"/>
      <c r="F1017" s="33"/>
      <c r="G1017" s="31"/>
      <c r="H1017" s="6" t="str">
        <f>IF(E1017="","",VLOOKUP(E1017,各種マスタ!A:C,2,0))</f>
        <v/>
      </c>
      <c r="I1017" s="34" t="str">
        <f>IF(E1017="","",VLOOKUP(W1017,図書名リスト!A:W,5,0))</f>
        <v/>
      </c>
      <c r="J1017" s="34" t="str">
        <f>IF(E1017="","",VLOOKUP(W1017,図書名リスト!A:W,9,0))</f>
        <v/>
      </c>
      <c r="K1017" s="34" t="str">
        <f>IF(E1017="","",VLOOKUP(W1017,図書名リスト!A:W,23,0))</f>
        <v/>
      </c>
      <c r="L1017" s="5" t="str">
        <f>IF(E1017="","",VLOOKUP(W1017,図書名リスト!A:W,11,0))</f>
        <v/>
      </c>
      <c r="M1017" s="35" t="str">
        <f>IF(E1017="","",VLOOKUP(W1017,図書名リスト!A:W,14,0))</f>
        <v/>
      </c>
      <c r="N1017" s="36" t="str">
        <f>IF(E1017="","",VLOOKUP(W1017,図書名リスト!A:W,17,0))</f>
        <v/>
      </c>
      <c r="O1017" s="5" t="str">
        <f>IF(E1017="","",VLOOKUP(W1017,図書名リスト!A:W,21,0))</f>
        <v/>
      </c>
      <c r="P1017" s="5" t="str">
        <f>IF(E1017="","",VLOOKUP(W1017,図書名リスト!A:W,19,0))</f>
        <v/>
      </c>
      <c r="Q1017" s="5" t="str">
        <f>IF(E1017="","",VLOOKUP(W1017,図書名リスト!A:W,20,0))</f>
        <v/>
      </c>
      <c r="R1017" s="5" t="str">
        <f>IF(E1017="","",VLOOKUP(W1017,図書名リスト!A:W,22,0))</f>
        <v/>
      </c>
      <c r="S1017" s="27" t="str">
        <f t="shared" si="143"/>
        <v xml:space="preserve"> </v>
      </c>
      <c r="T1017" s="27" t="str">
        <f t="shared" si="144"/>
        <v>　</v>
      </c>
      <c r="U1017" s="27" t="str">
        <f t="shared" si="145"/>
        <v xml:space="preserve"> </v>
      </c>
      <c r="V1017" s="27">
        <f t="shared" si="146"/>
        <v>0</v>
      </c>
      <c r="W1017" s="27" t="str">
        <f t="shared" si="147"/>
        <v/>
      </c>
      <c r="Z1017" s="1" t="str">
        <f t="shared" si="139"/>
        <v/>
      </c>
      <c r="AA1017" s="1" t="str">
        <f t="shared" si="140"/>
        <v/>
      </c>
      <c r="AB1017" s="1" t="str">
        <f t="shared" si="141"/>
        <v/>
      </c>
      <c r="AC1017" s="1" t="str">
        <f t="shared" si="142"/>
        <v/>
      </c>
    </row>
    <row r="1018" spans="2:29" ht="57" customHeight="1" x14ac:dyDescent="0.2">
      <c r="B1018" s="31"/>
      <c r="C1018" s="7"/>
      <c r="D1018" s="7"/>
      <c r="E1018" s="32"/>
      <c r="F1018" s="33"/>
      <c r="G1018" s="31"/>
      <c r="H1018" s="6" t="str">
        <f>IF(E1018="","",VLOOKUP(E1018,各種マスタ!A:C,2,0))</f>
        <v/>
      </c>
      <c r="I1018" s="34" t="str">
        <f>IF(E1018="","",VLOOKUP(W1018,図書名リスト!A:W,5,0))</f>
        <v/>
      </c>
      <c r="J1018" s="34" t="str">
        <f>IF(E1018="","",VLOOKUP(W1018,図書名リスト!A:W,9,0))</f>
        <v/>
      </c>
      <c r="K1018" s="34" t="str">
        <f>IF(E1018="","",VLOOKUP(W1018,図書名リスト!A:W,23,0))</f>
        <v/>
      </c>
      <c r="L1018" s="5" t="str">
        <f>IF(E1018="","",VLOOKUP(W1018,図書名リスト!A:W,11,0))</f>
        <v/>
      </c>
      <c r="M1018" s="35" t="str">
        <f>IF(E1018="","",VLOOKUP(W1018,図書名リスト!A:W,14,0))</f>
        <v/>
      </c>
      <c r="N1018" s="36" t="str">
        <f>IF(E1018="","",VLOOKUP(W1018,図書名リスト!A:W,17,0))</f>
        <v/>
      </c>
      <c r="O1018" s="5" t="str">
        <f>IF(E1018="","",VLOOKUP(W1018,図書名リスト!A:W,21,0))</f>
        <v/>
      </c>
      <c r="P1018" s="5" t="str">
        <f>IF(E1018="","",VLOOKUP(W1018,図書名リスト!A:W,19,0))</f>
        <v/>
      </c>
      <c r="Q1018" s="5" t="str">
        <f>IF(E1018="","",VLOOKUP(W1018,図書名リスト!A:W,20,0))</f>
        <v/>
      </c>
      <c r="R1018" s="5" t="str">
        <f>IF(E1018="","",VLOOKUP(W1018,図書名リスト!A:W,22,0))</f>
        <v/>
      </c>
      <c r="S1018" s="27" t="str">
        <f t="shared" si="143"/>
        <v xml:space="preserve"> </v>
      </c>
      <c r="T1018" s="27" t="str">
        <f t="shared" si="144"/>
        <v>　</v>
      </c>
      <c r="U1018" s="27" t="str">
        <f t="shared" si="145"/>
        <v xml:space="preserve"> </v>
      </c>
      <c r="V1018" s="27">
        <f t="shared" si="146"/>
        <v>0</v>
      </c>
      <c r="W1018" s="27" t="str">
        <f t="shared" si="147"/>
        <v/>
      </c>
      <c r="Z1018" s="1" t="str">
        <f t="shared" si="139"/>
        <v/>
      </c>
      <c r="AA1018" s="1" t="str">
        <f t="shared" si="140"/>
        <v/>
      </c>
      <c r="AB1018" s="1" t="str">
        <f t="shared" si="141"/>
        <v/>
      </c>
      <c r="AC1018" s="1" t="str">
        <f t="shared" si="142"/>
        <v/>
      </c>
    </row>
    <row r="1019" spans="2:29" ht="57" customHeight="1" x14ac:dyDescent="0.2">
      <c r="B1019" s="31"/>
      <c r="C1019" s="7"/>
      <c r="D1019" s="7"/>
      <c r="E1019" s="32"/>
      <c r="F1019" s="33"/>
      <c r="G1019" s="31"/>
      <c r="H1019" s="6" t="str">
        <f>IF(E1019="","",VLOOKUP(E1019,各種マスタ!A:C,2,0))</f>
        <v/>
      </c>
      <c r="I1019" s="34" t="str">
        <f>IF(E1019="","",VLOOKUP(W1019,図書名リスト!A:W,5,0))</f>
        <v/>
      </c>
      <c r="J1019" s="34" t="str">
        <f>IF(E1019="","",VLOOKUP(W1019,図書名リスト!A:W,9,0))</f>
        <v/>
      </c>
      <c r="K1019" s="34" t="str">
        <f>IF(E1019="","",VLOOKUP(W1019,図書名リスト!A:W,23,0))</f>
        <v/>
      </c>
      <c r="L1019" s="5" t="str">
        <f>IF(E1019="","",VLOOKUP(W1019,図書名リスト!A:W,11,0))</f>
        <v/>
      </c>
      <c r="M1019" s="35" t="str">
        <f>IF(E1019="","",VLOOKUP(W1019,図書名リスト!A:W,14,0))</f>
        <v/>
      </c>
      <c r="N1019" s="36" t="str">
        <f>IF(E1019="","",VLOOKUP(W1019,図書名リスト!A:W,17,0))</f>
        <v/>
      </c>
      <c r="O1019" s="5" t="str">
        <f>IF(E1019="","",VLOOKUP(W1019,図書名リスト!A:W,21,0))</f>
        <v/>
      </c>
      <c r="P1019" s="5" t="str">
        <f>IF(E1019="","",VLOOKUP(W1019,図書名リスト!A:W,19,0))</f>
        <v/>
      </c>
      <c r="Q1019" s="5" t="str">
        <f>IF(E1019="","",VLOOKUP(W1019,図書名リスト!A:W,20,0))</f>
        <v/>
      </c>
      <c r="R1019" s="5" t="str">
        <f>IF(E1019="","",VLOOKUP(W1019,図書名リスト!A:W,22,0))</f>
        <v/>
      </c>
      <c r="S1019" s="27" t="str">
        <f t="shared" si="143"/>
        <v xml:space="preserve"> </v>
      </c>
      <c r="T1019" s="27" t="str">
        <f t="shared" si="144"/>
        <v>　</v>
      </c>
      <c r="U1019" s="27" t="str">
        <f t="shared" si="145"/>
        <v xml:space="preserve"> </v>
      </c>
      <c r="V1019" s="27">
        <f t="shared" si="146"/>
        <v>0</v>
      </c>
      <c r="W1019" s="27" t="str">
        <f t="shared" si="147"/>
        <v/>
      </c>
      <c r="Z1019" s="1" t="str">
        <f t="shared" si="139"/>
        <v/>
      </c>
      <c r="AA1019" s="1" t="str">
        <f t="shared" si="140"/>
        <v/>
      </c>
      <c r="AB1019" s="1" t="str">
        <f t="shared" si="141"/>
        <v/>
      </c>
      <c r="AC1019" s="1" t="str">
        <f t="shared" si="142"/>
        <v/>
      </c>
    </row>
    <row r="1020" spans="2:29" ht="57" customHeight="1" x14ac:dyDescent="0.2">
      <c r="B1020" s="31"/>
      <c r="C1020" s="7"/>
      <c r="D1020" s="7"/>
      <c r="E1020" s="32"/>
      <c r="F1020" s="33"/>
      <c r="G1020" s="31"/>
      <c r="H1020" s="6" t="str">
        <f>IF(E1020="","",VLOOKUP(E1020,各種マスタ!A:C,2,0))</f>
        <v/>
      </c>
      <c r="I1020" s="34" t="str">
        <f>IF(E1020="","",VLOOKUP(W1020,図書名リスト!A:W,5,0))</f>
        <v/>
      </c>
      <c r="J1020" s="34" t="str">
        <f>IF(E1020="","",VLOOKUP(W1020,図書名リスト!A:W,9,0))</f>
        <v/>
      </c>
      <c r="K1020" s="34" t="str">
        <f>IF(E1020="","",VLOOKUP(W1020,図書名リスト!A:W,23,0))</f>
        <v/>
      </c>
      <c r="L1020" s="5" t="str">
        <f>IF(E1020="","",VLOOKUP(W1020,図書名リスト!A:W,11,0))</f>
        <v/>
      </c>
      <c r="M1020" s="35" t="str">
        <f>IF(E1020="","",VLOOKUP(W1020,図書名リスト!A:W,14,0))</f>
        <v/>
      </c>
      <c r="N1020" s="36" t="str">
        <f>IF(E1020="","",VLOOKUP(W1020,図書名リスト!A:W,17,0))</f>
        <v/>
      </c>
      <c r="O1020" s="5" t="str">
        <f>IF(E1020="","",VLOOKUP(W1020,図書名リスト!A:W,21,0))</f>
        <v/>
      </c>
      <c r="P1020" s="5" t="str">
        <f>IF(E1020="","",VLOOKUP(W1020,図書名リスト!A:W,19,0))</f>
        <v/>
      </c>
      <c r="Q1020" s="5" t="str">
        <f>IF(E1020="","",VLOOKUP(W1020,図書名リスト!A:W,20,0))</f>
        <v/>
      </c>
      <c r="R1020" s="5" t="str">
        <f>IF(E1020="","",VLOOKUP(W1020,図書名リスト!A:W,22,0))</f>
        <v/>
      </c>
      <c r="S1020" s="27" t="str">
        <f t="shared" si="143"/>
        <v xml:space="preserve"> </v>
      </c>
      <c r="T1020" s="27" t="str">
        <f t="shared" si="144"/>
        <v>　</v>
      </c>
      <c r="U1020" s="27" t="str">
        <f t="shared" si="145"/>
        <v xml:space="preserve"> </v>
      </c>
      <c r="V1020" s="27">
        <f t="shared" si="146"/>
        <v>0</v>
      </c>
      <c r="W1020" s="27" t="str">
        <f t="shared" si="147"/>
        <v/>
      </c>
      <c r="Z1020" s="1" t="str">
        <f t="shared" si="139"/>
        <v/>
      </c>
      <c r="AA1020" s="1" t="str">
        <f t="shared" si="140"/>
        <v/>
      </c>
      <c r="AB1020" s="1" t="str">
        <f t="shared" si="141"/>
        <v/>
      </c>
      <c r="AC1020" s="1" t="str">
        <f t="shared" si="142"/>
        <v/>
      </c>
    </row>
    <row r="1021" spans="2:29" ht="57" customHeight="1" x14ac:dyDescent="0.2">
      <c r="B1021" s="31"/>
      <c r="C1021" s="7"/>
      <c r="D1021" s="7"/>
      <c r="E1021" s="32"/>
      <c r="F1021" s="33"/>
      <c r="G1021" s="31"/>
      <c r="H1021" s="6" t="str">
        <f>IF(E1021="","",VLOOKUP(E1021,各種マスタ!A:C,2,0))</f>
        <v/>
      </c>
      <c r="I1021" s="34" t="str">
        <f>IF(E1021="","",VLOOKUP(W1021,図書名リスト!A:W,5,0))</f>
        <v/>
      </c>
      <c r="J1021" s="34" t="str">
        <f>IF(E1021="","",VLOOKUP(W1021,図書名リスト!A:W,9,0))</f>
        <v/>
      </c>
      <c r="K1021" s="34" t="str">
        <f>IF(E1021="","",VLOOKUP(W1021,図書名リスト!A:W,23,0))</f>
        <v/>
      </c>
      <c r="L1021" s="5" t="str">
        <f>IF(E1021="","",VLOOKUP(W1021,図書名リスト!A:W,11,0))</f>
        <v/>
      </c>
      <c r="M1021" s="35" t="str">
        <f>IF(E1021="","",VLOOKUP(W1021,図書名リスト!A:W,14,0))</f>
        <v/>
      </c>
      <c r="N1021" s="36" t="str">
        <f>IF(E1021="","",VLOOKUP(W1021,図書名リスト!A:W,17,0))</f>
        <v/>
      </c>
      <c r="O1021" s="5" t="str">
        <f>IF(E1021="","",VLOOKUP(W1021,図書名リスト!A:W,21,0))</f>
        <v/>
      </c>
      <c r="P1021" s="5" t="str">
        <f>IF(E1021="","",VLOOKUP(W1021,図書名リスト!A:W,19,0))</f>
        <v/>
      </c>
      <c r="Q1021" s="5" t="str">
        <f>IF(E1021="","",VLOOKUP(W1021,図書名リスト!A:W,20,0))</f>
        <v/>
      </c>
      <c r="R1021" s="5" t="str">
        <f>IF(E1021="","",VLOOKUP(W1021,図書名リスト!A:W,22,0))</f>
        <v/>
      </c>
      <c r="S1021" s="27" t="str">
        <f t="shared" si="143"/>
        <v xml:space="preserve"> </v>
      </c>
      <c r="T1021" s="27" t="str">
        <f t="shared" si="144"/>
        <v>　</v>
      </c>
      <c r="U1021" s="27" t="str">
        <f t="shared" si="145"/>
        <v xml:space="preserve"> </v>
      </c>
      <c r="V1021" s="27">
        <f t="shared" si="146"/>
        <v>0</v>
      </c>
      <c r="W1021" s="27" t="str">
        <f t="shared" si="147"/>
        <v/>
      </c>
      <c r="Z1021" s="1" t="str">
        <f t="shared" si="139"/>
        <v/>
      </c>
      <c r="AA1021" s="1" t="str">
        <f t="shared" si="140"/>
        <v/>
      </c>
      <c r="AB1021" s="1" t="str">
        <f t="shared" si="141"/>
        <v/>
      </c>
      <c r="AC1021" s="1" t="str">
        <f t="shared" si="142"/>
        <v/>
      </c>
    </row>
    <row r="1022" spans="2:29" ht="57" customHeight="1" x14ac:dyDescent="0.2">
      <c r="B1022" s="31"/>
      <c r="C1022" s="7"/>
      <c r="D1022" s="7"/>
      <c r="E1022" s="32"/>
      <c r="F1022" s="33"/>
      <c r="G1022" s="31"/>
      <c r="H1022" s="6" t="str">
        <f>IF(E1022="","",VLOOKUP(E1022,各種マスタ!A:C,2,0))</f>
        <v/>
      </c>
      <c r="I1022" s="34" t="str">
        <f>IF(E1022="","",VLOOKUP(W1022,図書名リスト!A:W,5,0))</f>
        <v/>
      </c>
      <c r="J1022" s="34" t="str">
        <f>IF(E1022="","",VLOOKUP(W1022,図書名リスト!A:W,9,0))</f>
        <v/>
      </c>
      <c r="K1022" s="34" t="str">
        <f>IF(E1022="","",VLOOKUP(W1022,図書名リスト!A:W,23,0))</f>
        <v/>
      </c>
      <c r="L1022" s="5" t="str">
        <f>IF(E1022="","",VLOOKUP(W1022,図書名リスト!A:W,11,0))</f>
        <v/>
      </c>
      <c r="M1022" s="35" t="str">
        <f>IF(E1022="","",VLOOKUP(W1022,図書名リスト!A:W,14,0))</f>
        <v/>
      </c>
      <c r="N1022" s="36" t="str">
        <f>IF(E1022="","",VLOOKUP(W1022,図書名リスト!A:W,17,0))</f>
        <v/>
      </c>
      <c r="O1022" s="5" t="str">
        <f>IF(E1022="","",VLOOKUP(W1022,図書名リスト!A:W,21,0))</f>
        <v/>
      </c>
      <c r="P1022" s="5" t="str">
        <f>IF(E1022="","",VLOOKUP(W1022,図書名リスト!A:W,19,0))</f>
        <v/>
      </c>
      <c r="Q1022" s="5" t="str">
        <f>IF(E1022="","",VLOOKUP(W1022,図書名リスト!A:W,20,0))</f>
        <v/>
      </c>
      <c r="R1022" s="5" t="str">
        <f>IF(E1022="","",VLOOKUP(W1022,図書名リスト!A:W,22,0))</f>
        <v/>
      </c>
      <c r="S1022" s="27" t="str">
        <f t="shared" si="143"/>
        <v xml:space="preserve"> </v>
      </c>
      <c r="T1022" s="27" t="str">
        <f t="shared" si="144"/>
        <v>　</v>
      </c>
      <c r="U1022" s="27" t="str">
        <f t="shared" si="145"/>
        <v xml:space="preserve"> </v>
      </c>
      <c r="V1022" s="27">
        <f t="shared" si="146"/>
        <v>0</v>
      </c>
      <c r="W1022" s="27" t="str">
        <f t="shared" si="147"/>
        <v/>
      </c>
      <c r="Z1022" s="1" t="str">
        <f t="shared" si="139"/>
        <v/>
      </c>
      <c r="AA1022" s="1" t="str">
        <f t="shared" si="140"/>
        <v/>
      </c>
      <c r="AB1022" s="1" t="str">
        <f t="shared" si="141"/>
        <v/>
      </c>
      <c r="AC1022" s="1" t="str">
        <f t="shared" si="142"/>
        <v/>
      </c>
    </row>
    <row r="1023" spans="2:29" ht="57" customHeight="1" x14ac:dyDescent="0.2">
      <c r="B1023" s="31"/>
      <c r="C1023" s="7"/>
      <c r="D1023" s="7"/>
      <c r="E1023" s="32"/>
      <c r="F1023" s="33"/>
      <c r="G1023" s="31"/>
      <c r="H1023" s="6" t="str">
        <f>IF(E1023="","",VLOOKUP(E1023,各種マスタ!A:C,2,0))</f>
        <v/>
      </c>
      <c r="I1023" s="34" t="str">
        <f>IF(E1023="","",VLOOKUP(W1023,図書名リスト!A:W,5,0))</f>
        <v/>
      </c>
      <c r="J1023" s="34" t="str">
        <f>IF(E1023="","",VLOOKUP(W1023,図書名リスト!A:W,9,0))</f>
        <v/>
      </c>
      <c r="K1023" s="34" t="str">
        <f>IF(E1023="","",VLOOKUP(W1023,図書名リスト!A:W,23,0))</f>
        <v/>
      </c>
      <c r="L1023" s="5" t="str">
        <f>IF(E1023="","",VLOOKUP(W1023,図書名リスト!A:W,11,0))</f>
        <v/>
      </c>
      <c r="M1023" s="35" t="str">
        <f>IF(E1023="","",VLOOKUP(W1023,図書名リスト!A:W,14,0))</f>
        <v/>
      </c>
      <c r="N1023" s="36" t="str">
        <f>IF(E1023="","",VLOOKUP(W1023,図書名リスト!A:W,17,0))</f>
        <v/>
      </c>
      <c r="O1023" s="5" t="str">
        <f>IF(E1023="","",VLOOKUP(W1023,図書名リスト!A:W,21,0))</f>
        <v/>
      </c>
      <c r="P1023" s="5" t="str">
        <f>IF(E1023="","",VLOOKUP(W1023,図書名リスト!A:W,19,0))</f>
        <v/>
      </c>
      <c r="Q1023" s="5" t="str">
        <f>IF(E1023="","",VLOOKUP(W1023,図書名リスト!A:W,20,0))</f>
        <v/>
      </c>
      <c r="R1023" s="5" t="str">
        <f>IF(E1023="","",VLOOKUP(W1023,図書名リスト!A:W,22,0))</f>
        <v/>
      </c>
      <c r="S1023" s="27" t="str">
        <f t="shared" si="143"/>
        <v xml:space="preserve"> </v>
      </c>
      <c r="T1023" s="27" t="str">
        <f t="shared" si="144"/>
        <v>　</v>
      </c>
      <c r="U1023" s="27" t="str">
        <f t="shared" si="145"/>
        <v xml:space="preserve"> </v>
      </c>
      <c r="V1023" s="27">
        <f t="shared" si="146"/>
        <v>0</v>
      </c>
      <c r="W1023" s="27" t="str">
        <f t="shared" si="147"/>
        <v/>
      </c>
      <c r="Z1023" s="1" t="str">
        <f t="shared" si="139"/>
        <v/>
      </c>
      <c r="AA1023" s="1" t="str">
        <f t="shared" si="140"/>
        <v/>
      </c>
      <c r="AB1023" s="1" t="str">
        <f t="shared" si="141"/>
        <v/>
      </c>
      <c r="AC1023" s="1" t="str">
        <f t="shared" si="142"/>
        <v/>
      </c>
    </row>
    <row r="1024" spans="2:29" ht="57" customHeight="1" x14ac:dyDescent="0.2">
      <c r="B1024" s="31"/>
      <c r="C1024" s="7"/>
      <c r="D1024" s="7"/>
      <c r="E1024" s="32"/>
      <c r="F1024" s="33"/>
      <c r="G1024" s="31"/>
      <c r="H1024" s="6" t="str">
        <f>IF(E1024="","",VLOOKUP(E1024,各種マスタ!A:C,2,0))</f>
        <v/>
      </c>
      <c r="I1024" s="34" t="str">
        <f>IF(E1024="","",VLOOKUP(W1024,図書名リスト!A:W,5,0))</f>
        <v/>
      </c>
      <c r="J1024" s="34" t="str">
        <f>IF(E1024="","",VLOOKUP(W1024,図書名リスト!A:W,9,0))</f>
        <v/>
      </c>
      <c r="K1024" s="34" t="str">
        <f>IF(E1024="","",VLOOKUP(W1024,図書名リスト!A:W,23,0))</f>
        <v/>
      </c>
      <c r="L1024" s="5" t="str">
        <f>IF(E1024="","",VLOOKUP(W1024,図書名リスト!A:W,11,0))</f>
        <v/>
      </c>
      <c r="M1024" s="35" t="str">
        <f>IF(E1024="","",VLOOKUP(W1024,図書名リスト!A:W,14,0))</f>
        <v/>
      </c>
      <c r="N1024" s="36" t="str">
        <f>IF(E1024="","",VLOOKUP(W1024,図書名リスト!A:W,17,0))</f>
        <v/>
      </c>
      <c r="O1024" s="5" t="str">
        <f>IF(E1024="","",VLOOKUP(W1024,図書名リスト!A:W,21,0))</f>
        <v/>
      </c>
      <c r="P1024" s="5" t="str">
        <f>IF(E1024="","",VLOOKUP(W1024,図書名リスト!A:W,19,0))</f>
        <v/>
      </c>
      <c r="Q1024" s="5" t="str">
        <f>IF(E1024="","",VLOOKUP(W1024,図書名リスト!A:W,20,0))</f>
        <v/>
      </c>
      <c r="R1024" s="5" t="str">
        <f>IF(E1024="","",VLOOKUP(W1024,図書名リスト!A:W,22,0))</f>
        <v/>
      </c>
      <c r="S1024" s="27" t="str">
        <f t="shared" si="143"/>
        <v xml:space="preserve"> </v>
      </c>
      <c r="T1024" s="27" t="str">
        <f t="shared" si="144"/>
        <v>　</v>
      </c>
      <c r="U1024" s="27" t="str">
        <f t="shared" si="145"/>
        <v xml:space="preserve"> </v>
      </c>
      <c r="V1024" s="27">
        <f t="shared" si="146"/>
        <v>0</v>
      </c>
      <c r="W1024" s="27" t="str">
        <f t="shared" si="147"/>
        <v/>
      </c>
      <c r="Z1024" s="1" t="str">
        <f t="shared" si="139"/>
        <v/>
      </c>
      <c r="AA1024" s="1" t="str">
        <f t="shared" si="140"/>
        <v/>
      </c>
      <c r="AB1024" s="1" t="str">
        <f t="shared" si="141"/>
        <v/>
      </c>
      <c r="AC1024" s="1" t="str">
        <f t="shared" si="142"/>
        <v/>
      </c>
    </row>
    <row r="1025" spans="2:29" ht="57" customHeight="1" x14ac:dyDescent="0.2">
      <c r="B1025" s="31"/>
      <c r="C1025" s="7"/>
      <c r="D1025" s="7"/>
      <c r="E1025" s="32"/>
      <c r="F1025" s="33"/>
      <c r="G1025" s="31"/>
      <c r="H1025" s="6" t="str">
        <f>IF(E1025="","",VLOOKUP(E1025,各種マスタ!A:C,2,0))</f>
        <v/>
      </c>
      <c r="I1025" s="34" t="str">
        <f>IF(E1025="","",VLOOKUP(W1025,図書名リスト!A:W,5,0))</f>
        <v/>
      </c>
      <c r="J1025" s="34" t="str">
        <f>IF(E1025="","",VLOOKUP(W1025,図書名リスト!A:W,9,0))</f>
        <v/>
      </c>
      <c r="K1025" s="34" t="str">
        <f>IF(E1025="","",VLOOKUP(W1025,図書名リスト!A:W,23,0))</f>
        <v/>
      </c>
      <c r="L1025" s="5" t="str">
        <f>IF(E1025="","",VLOOKUP(W1025,図書名リスト!A:W,11,0))</f>
        <v/>
      </c>
      <c r="M1025" s="35" t="str">
        <f>IF(E1025="","",VLOOKUP(W1025,図書名リスト!A:W,14,0))</f>
        <v/>
      </c>
      <c r="N1025" s="36" t="str">
        <f>IF(E1025="","",VLOOKUP(W1025,図書名リスト!A:W,17,0))</f>
        <v/>
      </c>
      <c r="O1025" s="5" t="str">
        <f>IF(E1025="","",VLOOKUP(W1025,図書名リスト!A:W,21,0))</f>
        <v/>
      </c>
      <c r="P1025" s="5" t="str">
        <f>IF(E1025="","",VLOOKUP(W1025,図書名リスト!A:W,19,0))</f>
        <v/>
      </c>
      <c r="Q1025" s="5" t="str">
        <f>IF(E1025="","",VLOOKUP(W1025,図書名リスト!A:W,20,0))</f>
        <v/>
      </c>
      <c r="R1025" s="5" t="str">
        <f>IF(E1025="","",VLOOKUP(W1025,図書名リスト!A:W,22,0))</f>
        <v/>
      </c>
      <c r="S1025" s="27" t="str">
        <f t="shared" si="143"/>
        <v xml:space="preserve"> </v>
      </c>
      <c r="T1025" s="27" t="str">
        <f t="shared" si="144"/>
        <v>　</v>
      </c>
      <c r="U1025" s="27" t="str">
        <f t="shared" si="145"/>
        <v xml:space="preserve"> </v>
      </c>
      <c r="V1025" s="27">
        <f t="shared" si="146"/>
        <v>0</v>
      </c>
      <c r="W1025" s="27" t="str">
        <f t="shared" si="147"/>
        <v/>
      </c>
      <c r="Z1025" s="1" t="str">
        <f t="shared" si="139"/>
        <v/>
      </c>
      <c r="AA1025" s="1" t="str">
        <f t="shared" si="140"/>
        <v/>
      </c>
      <c r="AB1025" s="1" t="str">
        <f t="shared" si="141"/>
        <v/>
      </c>
      <c r="AC1025" s="1" t="str">
        <f t="shared" si="142"/>
        <v/>
      </c>
    </row>
    <row r="1026" spans="2:29" ht="57" customHeight="1" x14ac:dyDescent="0.2">
      <c r="B1026" s="31"/>
      <c r="C1026" s="7"/>
      <c r="D1026" s="7"/>
      <c r="E1026" s="32"/>
      <c r="F1026" s="33"/>
      <c r="G1026" s="31"/>
      <c r="H1026" s="6" t="str">
        <f>IF(E1026="","",VLOOKUP(E1026,各種マスタ!A:C,2,0))</f>
        <v/>
      </c>
      <c r="I1026" s="34" t="str">
        <f>IF(E1026="","",VLOOKUP(W1026,図書名リスト!A:W,5,0))</f>
        <v/>
      </c>
      <c r="J1026" s="34" t="str">
        <f>IF(E1026="","",VLOOKUP(W1026,図書名リスト!A:W,9,0))</f>
        <v/>
      </c>
      <c r="K1026" s="34" t="str">
        <f>IF(E1026="","",VLOOKUP(W1026,図書名リスト!A:W,23,0))</f>
        <v/>
      </c>
      <c r="L1026" s="5" t="str">
        <f>IF(E1026="","",VLOOKUP(W1026,図書名リスト!A:W,11,0))</f>
        <v/>
      </c>
      <c r="M1026" s="35" t="str">
        <f>IF(E1026="","",VLOOKUP(W1026,図書名リスト!A:W,14,0))</f>
        <v/>
      </c>
      <c r="N1026" s="36" t="str">
        <f>IF(E1026="","",VLOOKUP(W1026,図書名リスト!A:W,17,0))</f>
        <v/>
      </c>
      <c r="O1026" s="5" t="str">
        <f>IF(E1026="","",VLOOKUP(W1026,図書名リスト!A:W,21,0))</f>
        <v/>
      </c>
      <c r="P1026" s="5" t="str">
        <f>IF(E1026="","",VLOOKUP(W1026,図書名リスト!A:W,19,0))</f>
        <v/>
      </c>
      <c r="Q1026" s="5" t="str">
        <f>IF(E1026="","",VLOOKUP(W1026,図書名リスト!A:W,20,0))</f>
        <v/>
      </c>
      <c r="R1026" s="5" t="str">
        <f>IF(E1026="","",VLOOKUP(W1026,図書名リスト!A:W,22,0))</f>
        <v/>
      </c>
      <c r="S1026" s="27" t="str">
        <f t="shared" si="143"/>
        <v xml:space="preserve"> </v>
      </c>
      <c r="T1026" s="27" t="str">
        <f t="shared" si="144"/>
        <v>　</v>
      </c>
      <c r="U1026" s="27" t="str">
        <f t="shared" si="145"/>
        <v xml:space="preserve"> </v>
      </c>
      <c r="V1026" s="27">
        <f t="shared" si="146"/>
        <v>0</v>
      </c>
      <c r="W1026" s="27" t="str">
        <f t="shared" si="147"/>
        <v/>
      </c>
      <c r="Z1026" s="1" t="str">
        <f t="shared" si="139"/>
        <v/>
      </c>
      <c r="AA1026" s="1" t="str">
        <f t="shared" si="140"/>
        <v/>
      </c>
      <c r="AB1026" s="1" t="str">
        <f t="shared" si="141"/>
        <v/>
      </c>
      <c r="AC1026" s="1" t="str">
        <f t="shared" si="142"/>
        <v/>
      </c>
    </row>
    <row r="1027" spans="2:29" ht="57" customHeight="1" x14ac:dyDescent="0.2">
      <c r="B1027" s="31"/>
      <c r="C1027" s="7"/>
      <c r="D1027" s="7"/>
      <c r="E1027" s="32"/>
      <c r="F1027" s="33"/>
      <c r="G1027" s="31"/>
      <c r="H1027" s="6" t="str">
        <f>IF(E1027="","",VLOOKUP(E1027,各種マスタ!A:C,2,0))</f>
        <v/>
      </c>
      <c r="I1027" s="34" t="str">
        <f>IF(E1027="","",VLOOKUP(W1027,図書名リスト!A:W,5,0))</f>
        <v/>
      </c>
      <c r="J1027" s="34" t="str">
        <f>IF(E1027="","",VLOOKUP(W1027,図書名リスト!A:W,9,0))</f>
        <v/>
      </c>
      <c r="K1027" s="34" t="str">
        <f>IF(E1027="","",VLOOKUP(W1027,図書名リスト!A:W,23,0))</f>
        <v/>
      </c>
      <c r="L1027" s="5" t="str">
        <f>IF(E1027="","",VLOOKUP(W1027,図書名リスト!A:W,11,0))</f>
        <v/>
      </c>
      <c r="M1027" s="35" t="str">
        <f>IF(E1027="","",VLOOKUP(W1027,図書名リスト!A:W,14,0))</f>
        <v/>
      </c>
      <c r="N1027" s="36" t="str">
        <f>IF(E1027="","",VLOOKUP(W1027,図書名リスト!A:W,17,0))</f>
        <v/>
      </c>
      <c r="O1027" s="5" t="str">
        <f>IF(E1027="","",VLOOKUP(W1027,図書名リスト!A:W,21,0))</f>
        <v/>
      </c>
      <c r="P1027" s="5" t="str">
        <f>IF(E1027="","",VLOOKUP(W1027,図書名リスト!A:W,19,0))</f>
        <v/>
      </c>
      <c r="Q1027" s="5" t="str">
        <f>IF(E1027="","",VLOOKUP(W1027,図書名リスト!A:W,20,0))</f>
        <v/>
      </c>
      <c r="R1027" s="5" t="str">
        <f>IF(E1027="","",VLOOKUP(W1027,図書名リスト!A:W,22,0))</f>
        <v/>
      </c>
      <c r="S1027" s="27" t="str">
        <f t="shared" si="143"/>
        <v xml:space="preserve"> </v>
      </c>
      <c r="T1027" s="27" t="str">
        <f t="shared" si="144"/>
        <v>　</v>
      </c>
      <c r="U1027" s="27" t="str">
        <f t="shared" si="145"/>
        <v xml:space="preserve"> </v>
      </c>
      <c r="V1027" s="27">
        <f t="shared" si="146"/>
        <v>0</v>
      </c>
      <c r="W1027" s="27" t="str">
        <f t="shared" si="147"/>
        <v/>
      </c>
      <c r="Z1027" s="1" t="str">
        <f t="shared" si="139"/>
        <v/>
      </c>
      <c r="AA1027" s="1" t="str">
        <f t="shared" si="140"/>
        <v/>
      </c>
      <c r="AB1027" s="1" t="str">
        <f t="shared" si="141"/>
        <v/>
      </c>
      <c r="AC1027" s="1" t="str">
        <f t="shared" si="142"/>
        <v/>
      </c>
    </row>
    <row r="1028" spans="2:29" ht="57" customHeight="1" x14ac:dyDescent="0.2">
      <c r="B1028" s="31"/>
      <c r="C1028" s="7"/>
      <c r="D1028" s="7"/>
      <c r="E1028" s="32"/>
      <c r="F1028" s="33"/>
      <c r="G1028" s="31"/>
      <c r="H1028" s="6" t="str">
        <f>IF(E1028="","",VLOOKUP(E1028,各種マスタ!A:C,2,0))</f>
        <v/>
      </c>
      <c r="I1028" s="34" t="str">
        <f>IF(E1028="","",VLOOKUP(W1028,図書名リスト!A:W,5,0))</f>
        <v/>
      </c>
      <c r="J1028" s="34" t="str">
        <f>IF(E1028="","",VLOOKUP(W1028,図書名リスト!A:W,9,0))</f>
        <v/>
      </c>
      <c r="K1028" s="34" t="str">
        <f>IF(E1028="","",VLOOKUP(W1028,図書名リスト!A:W,23,0))</f>
        <v/>
      </c>
      <c r="L1028" s="5" t="str">
        <f>IF(E1028="","",VLOOKUP(W1028,図書名リスト!A:W,11,0))</f>
        <v/>
      </c>
      <c r="M1028" s="35" t="str">
        <f>IF(E1028="","",VLOOKUP(W1028,図書名リスト!A:W,14,0))</f>
        <v/>
      </c>
      <c r="N1028" s="36" t="str">
        <f>IF(E1028="","",VLOOKUP(W1028,図書名リスト!A:W,17,0))</f>
        <v/>
      </c>
      <c r="O1028" s="5" t="str">
        <f>IF(E1028="","",VLOOKUP(W1028,図書名リスト!A:W,21,0))</f>
        <v/>
      </c>
      <c r="P1028" s="5" t="str">
        <f>IF(E1028="","",VLOOKUP(W1028,図書名リスト!A:W,19,0))</f>
        <v/>
      </c>
      <c r="Q1028" s="5" t="str">
        <f>IF(E1028="","",VLOOKUP(W1028,図書名リスト!A:W,20,0))</f>
        <v/>
      </c>
      <c r="R1028" s="5" t="str">
        <f>IF(E1028="","",VLOOKUP(W1028,図書名リスト!A:W,22,0))</f>
        <v/>
      </c>
      <c r="S1028" s="27" t="str">
        <f t="shared" si="143"/>
        <v xml:space="preserve"> </v>
      </c>
      <c r="T1028" s="27" t="str">
        <f t="shared" si="144"/>
        <v>　</v>
      </c>
      <c r="U1028" s="27" t="str">
        <f t="shared" si="145"/>
        <v xml:space="preserve"> </v>
      </c>
      <c r="V1028" s="27">
        <f t="shared" si="146"/>
        <v>0</v>
      </c>
      <c r="W1028" s="27" t="str">
        <f t="shared" si="147"/>
        <v/>
      </c>
      <c r="Z1028" s="1" t="str">
        <f t="shared" si="139"/>
        <v/>
      </c>
      <c r="AA1028" s="1" t="str">
        <f t="shared" si="140"/>
        <v/>
      </c>
      <c r="AB1028" s="1" t="str">
        <f t="shared" si="141"/>
        <v/>
      </c>
      <c r="AC1028" s="1" t="str">
        <f t="shared" si="142"/>
        <v/>
      </c>
    </row>
    <row r="1029" spans="2:29" ht="57" customHeight="1" x14ac:dyDescent="0.2">
      <c r="B1029" s="31"/>
      <c r="C1029" s="7"/>
      <c r="D1029" s="7"/>
      <c r="E1029" s="32"/>
      <c r="F1029" s="33"/>
      <c r="G1029" s="31"/>
      <c r="H1029" s="6" t="str">
        <f>IF(E1029="","",VLOOKUP(E1029,各種マスタ!A:C,2,0))</f>
        <v/>
      </c>
      <c r="I1029" s="34" t="str">
        <f>IF(E1029="","",VLOOKUP(W1029,図書名リスト!A:W,5,0))</f>
        <v/>
      </c>
      <c r="J1029" s="34" t="str">
        <f>IF(E1029="","",VLOOKUP(W1029,図書名リスト!A:W,9,0))</f>
        <v/>
      </c>
      <c r="K1029" s="34" t="str">
        <f>IF(E1029="","",VLOOKUP(W1029,図書名リスト!A:W,23,0))</f>
        <v/>
      </c>
      <c r="L1029" s="5" t="str">
        <f>IF(E1029="","",VLOOKUP(W1029,図書名リスト!A:W,11,0))</f>
        <v/>
      </c>
      <c r="M1029" s="35" t="str">
        <f>IF(E1029="","",VLOOKUP(W1029,図書名リスト!A:W,14,0))</f>
        <v/>
      </c>
      <c r="N1029" s="36" t="str">
        <f>IF(E1029="","",VLOOKUP(W1029,図書名リスト!A:W,17,0))</f>
        <v/>
      </c>
      <c r="O1029" s="5" t="str">
        <f>IF(E1029="","",VLOOKUP(W1029,図書名リスト!A:W,21,0))</f>
        <v/>
      </c>
      <c r="P1029" s="5" t="str">
        <f>IF(E1029="","",VLOOKUP(W1029,図書名リスト!A:W,19,0))</f>
        <v/>
      </c>
      <c r="Q1029" s="5" t="str">
        <f>IF(E1029="","",VLOOKUP(W1029,図書名リスト!A:W,20,0))</f>
        <v/>
      </c>
      <c r="R1029" s="5" t="str">
        <f>IF(E1029="","",VLOOKUP(W1029,図書名リスト!A:W,22,0))</f>
        <v/>
      </c>
      <c r="S1029" s="27" t="str">
        <f t="shared" si="143"/>
        <v xml:space="preserve"> </v>
      </c>
      <c r="T1029" s="27" t="str">
        <f t="shared" si="144"/>
        <v>　</v>
      </c>
      <c r="U1029" s="27" t="str">
        <f t="shared" si="145"/>
        <v xml:space="preserve"> </v>
      </c>
      <c r="V1029" s="27">
        <f t="shared" si="146"/>
        <v>0</v>
      </c>
      <c r="W1029" s="27" t="str">
        <f t="shared" si="147"/>
        <v/>
      </c>
      <c r="Z1029" s="1" t="str">
        <f t="shared" si="139"/>
        <v/>
      </c>
      <c r="AA1029" s="1" t="str">
        <f t="shared" si="140"/>
        <v/>
      </c>
      <c r="AB1029" s="1" t="str">
        <f t="shared" si="141"/>
        <v/>
      </c>
      <c r="AC1029" s="1" t="str">
        <f t="shared" si="142"/>
        <v/>
      </c>
    </row>
    <row r="1030" spans="2:29" ht="57" customHeight="1" x14ac:dyDescent="0.2">
      <c r="B1030" s="31"/>
      <c r="C1030" s="7"/>
      <c r="D1030" s="7"/>
      <c r="E1030" s="32"/>
      <c r="F1030" s="33"/>
      <c r="G1030" s="31"/>
      <c r="H1030" s="6" t="str">
        <f>IF(E1030="","",VLOOKUP(E1030,各種マスタ!A:C,2,0))</f>
        <v/>
      </c>
      <c r="I1030" s="34" t="str">
        <f>IF(E1030="","",VLOOKUP(W1030,図書名リスト!A:W,5,0))</f>
        <v/>
      </c>
      <c r="J1030" s="34" t="str">
        <f>IF(E1030="","",VLOOKUP(W1030,図書名リスト!A:W,9,0))</f>
        <v/>
      </c>
      <c r="K1030" s="34" t="str">
        <f>IF(E1030="","",VLOOKUP(W1030,図書名リスト!A:W,23,0))</f>
        <v/>
      </c>
      <c r="L1030" s="5" t="str">
        <f>IF(E1030="","",VLOOKUP(W1030,図書名リスト!A:W,11,0))</f>
        <v/>
      </c>
      <c r="M1030" s="35" t="str">
        <f>IF(E1030="","",VLOOKUP(W1030,図書名リスト!A:W,14,0))</f>
        <v/>
      </c>
      <c r="N1030" s="36" t="str">
        <f>IF(E1030="","",VLOOKUP(W1030,図書名リスト!A:W,17,0))</f>
        <v/>
      </c>
      <c r="O1030" s="5" t="str">
        <f>IF(E1030="","",VLOOKUP(W1030,図書名リスト!A:W,21,0))</f>
        <v/>
      </c>
      <c r="P1030" s="5" t="str">
        <f>IF(E1030="","",VLOOKUP(W1030,図書名リスト!A:W,19,0))</f>
        <v/>
      </c>
      <c r="Q1030" s="5" t="str">
        <f>IF(E1030="","",VLOOKUP(W1030,図書名リスト!A:W,20,0))</f>
        <v/>
      </c>
      <c r="R1030" s="5" t="str">
        <f>IF(E1030="","",VLOOKUP(W1030,図書名リスト!A:W,22,0))</f>
        <v/>
      </c>
      <c r="S1030" s="27" t="str">
        <f t="shared" si="143"/>
        <v xml:space="preserve"> </v>
      </c>
      <c r="T1030" s="27" t="str">
        <f t="shared" si="144"/>
        <v>　</v>
      </c>
      <c r="U1030" s="27" t="str">
        <f t="shared" si="145"/>
        <v xml:space="preserve"> </v>
      </c>
      <c r="V1030" s="27">
        <f t="shared" si="146"/>
        <v>0</v>
      </c>
      <c r="W1030" s="27" t="str">
        <f t="shared" si="147"/>
        <v/>
      </c>
      <c r="Z1030" s="1" t="str">
        <f t="shared" si="139"/>
        <v/>
      </c>
      <c r="AA1030" s="1" t="str">
        <f t="shared" si="140"/>
        <v/>
      </c>
      <c r="AB1030" s="1" t="str">
        <f t="shared" si="141"/>
        <v/>
      </c>
      <c r="AC1030" s="1" t="str">
        <f t="shared" si="142"/>
        <v/>
      </c>
    </row>
    <row r="1031" spans="2:29" ht="57" customHeight="1" x14ac:dyDescent="0.2">
      <c r="B1031" s="31"/>
      <c r="C1031" s="7"/>
      <c r="D1031" s="7"/>
      <c r="E1031" s="32"/>
      <c r="F1031" s="33"/>
      <c r="G1031" s="31"/>
      <c r="H1031" s="6" t="str">
        <f>IF(E1031="","",VLOOKUP(E1031,各種マスタ!A:C,2,0))</f>
        <v/>
      </c>
      <c r="I1031" s="34" t="str">
        <f>IF(E1031="","",VLOOKUP(W1031,図書名リスト!A:W,5,0))</f>
        <v/>
      </c>
      <c r="J1031" s="34" t="str">
        <f>IF(E1031="","",VLOOKUP(W1031,図書名リスト!A:W,9,0))</f>
        <v/>
      </c>
      <c r="K1031" s="34" t="str">
        <f>IF(E1031="","",VLOOKUP(W1031,図書名リスト!A:W,23,0))</f>
        <v/>
      </c>
      <c r="L1031" s="5" t="str">
        <f>IF(E1031="","",VLOOKUP(W1031,図書名リスト!A:W,11,0))</f>
        <v/>
      </c>
      <c r="M1031" s="35" t="str">
        <f>IF(E1031="","",VLOOKUP(W1031,図書名リスト!A:W,14,0))</f>
        <v/>
      </c>
      <c r="N1031" s="36" t="str">
        <f>IF(E1031="","",VLOOKUP(W1031,図書名リスト!A:W,17,0))</f>
        <v/>
      </c>
      <c r="O1031" s="5" t="str">
        <f>IF(E1031="","",VLOOKUP(W1031,図書名リスト!A:W,21,0))</f>
        <v/>
      </c>
      <c r="P1031" s="5" t="str">
        <f>IF(E1031="","",VLOOKUP(W1031,図書名リスト!A:W,19,0))</f>
        <v/>
      </c>
      <c r="Q1031" s="5" t="str">
        <f>IF(E1031="","",VLOOKUP(W1031,図書名リスト!A:W,20,0))</f>
        <v/>
      </c>
      <c r="R1031" s="5" t="str">
        <f>IF(E1031="","",VLOOKUP(W1031,図書名リスト!A:W,22,0))</f>
        <v/>
      </c>
      <c r="S1031" s="27" t="str">
        <f t="shared" si="143"/>
        <v xml:space="preserve"> </v>
      </c>
      <c r="T1031" s="27" t="str">
        <f t="shared" si="144"/>
        <v>　</v>
      </c>
      <c r="U1031" s="27" t="str">
        <f t="shared" si="145"/>
        <v xml:space="preserve"> </v>
      </c>
      <c r="V1031" s="27">
        <f t="shared" si="146"/>
        <v>0</v>
      </c>
      <c r="W1031" s="27" t="str">
        <f t="shared" si="147"/>
        <v/>
      </c>
      <c r="Z1031" s="1" t="str">
        <f t="shared" si="139"/>
        <v/>
      </c>
      <c r="AA1031" s="1" t="str">
        <f t="shared" si="140"/>
        <v/>
      </c>
      <c r="AB1031" s="1" t="str">
        <f t="shared" si="141"/>
        <v/>
      </c>
      <c r="AC1031" s="1" t="str">
        <f t="shared" si="142"/>
        <v/>
      </c>
    </row>
    <row r="1032" spans="2:29" ht="57" customHeight="1" x14ac:dyDescent="0.2">
      <c r="B1032" s="31"/>
      <c r="C1032" s="7"/>
      <c r="D1032" s="7"/>
      <c r="E1032" s="32"/>
      <c r="F1032" s="33"/>
      <c r="G1032" s="31"/>
      <c r="H1032" s="6" t="str">
        <f>IF(E1032="","",VLOOKUP(E1032,各種マスタ!A:C,2,0))</f>
        <v/>
      </c>
      <c r="I1032" s="34" t="str">
        <f>IF(E1032="","",VLOOKUP(W1032,図書名リスト!A:W,5,0))</f>
        <v/>
      </c>
      <c r="J1032" s="34" t="str">
        <f>IF(E1032="","",VLOOKUP(W1032,図書名リスト!A:W,9,0))</f>
        <v/>
      </c>
      <c r="K1032" s="34" t="str">
        <f>IF(E1032="","",VLOOKUP(W1032,図書名リスト!A:W,23,0))</f>
        <v/>
      </c>
      <c r="L1032" s="5" t="str">
        <f>IF(E1032="","",VLOOKUP(W1032,図書名リスト!A:W,11,0))</f>
        <v/>
      </c>
      <c r="M1032" s="35" t="str">
        <f>IF(E1032="","",VLOOKUP(W1032,図書名リスト!A:W,14,0))</f>
        <v/>
      </c>
      <c r="N1032" s="36" t="str">
        <f>IF(E1032="","",VLOOKUP(W1032,図書名リスト!A:W,17,0))</f>
        <v/>
      </c>
      <c r="O1032" s="5" t="str">
        <f>IF(E1032="","",VLOOKUP(W1032,図書名リスト!A:W,21,0))</f>
        <v/>
      </c>
      <c r="P1032" s="5" t="str">
        <f>IF(E1032="","",VLOOKUP(W1032,図書名リスト!A:W,19,0))</f>
        <v/>
      </c>
      <c r="Q1032" s="5" t="str">
        <f>IF(E1032="","",VLOOKUP(W1032,図書名リスト!A:W,20,0))</f>
        <v/>
      </c>
      <c r="R1032" s="5" t="str">
        <f>IF(E1032="","",VLOOKUP(W1032,図書名リスト!A:W,22,0))</f>
        <v/>
      </c>
      <c r="S1032" s="27" t="str">
        <f t="shared" si="143"/>
        <v xml:space="preserve"> </v>
      </c>
      <c r="T1032" s="27" t="str">
        <f t="shared" si="144"/>
        <v>　</v>
      </c>
      <c r="U1032" s="27" t="str">
        <f t="shared" si="145"/>
        <v xml:space="preserve"> </v>
      </c>
      <c r="V1032" s="27">
        <f t="shared" si="146"/>
        <v>0</v>
      </c>
      <c r="W1032" s="27" t="str">
        <f t="shared" si="147"/>
        <v/>
      </c>
      <c r="Z1032" s="1" t="str">
        <f t="shared" si="139"/>
        <v/>
      </c>
      <c r="AA1032" s="1" t="str">
        <f t="shared" si="140"/>
        <v/>
      </c>
      <c r="AB1032" s="1" t="str">
        <f t="shared" si="141"/>
        <v/>
      </c>
      <c r="AC1032" s="1" t="str">
        <f t="shared" si="142"/>
        <v/>
      </c>
    </row>
    <row r="1033" spans="2:29" ht="57" customHeight="1" x14ac:dyDescent="0.2">
      <c r="B1033" s="31"/>
      <c r="C1033" s="7"/>
      <c r="D1033" s="7"/>
      <c r="E1033" s="32"/>
      <c r="F1033" s="33"/>
      <c r="G1033" s="31"/>
      <c r="H1033" s="6" t="str">
        <f>IF(E1033="","",VLOOKUP(E1033,各種マスタ!A:C,2,0))</f>
        <v/>
      </c>
      <c r="I1033" s="34" t="str">
        <f>IF(E1033="","",VLOOKUP(W1033,図書名リスト!A:W,5,0))</f>
        <v/>
      </c>
      <c r="J1033" s="34" t="str">
        <f>IF(E1033="","",VLOOKUP(W1033,図書名リスト!A:W,9,0))</f>
        <v/>
      </c>
      <c r="K1033" s="34" t="str">
        <f>IF(E1033="","",VLOOKUP(W1033,図書名リスト!A:W,23,0))</f>
        <v/>
      </c>
      <c r="L1033" s="5" t="str">
        <f>IF(E1033="","",VLOOKUP(W1033,図書名リスト!A:W,11,0))</f>
        <v/>
      </c>
      <c r="M1033" s="35" t="str">
        <f>IF(E1033="","",VLOOKUP(W1033,図書名リスト!A:W,14,0))</f>
        <v/>
      </c>
      <c r="N1033" s="36" t="str">
        <f>IF(E1033="","",VLOOKUP(W1033,図書名リスト!A:W,17,0))</f>
        <v/>
      </c>
      <c r="O1033" s="5" t="str">
        <f>IF(E1033="","",VLOOKUP(W1033,図書名リスト!A:W,21,0))</f>
        <v/>
      </c>
      <c r="P1033" s="5" t="str">
        <f>IF(E1033="","",VLOOKUP(W1033,図書名リスト!A:W,19,0))</f>
        <v/>
      </c>
      <c r="Q1033" s="5" t="str">
        <f>IF(E1033="","",VLOOKUP(W1033,図書名リスト!A:W,20,0))</f>
        <v/>
      </c>
      <c r="R1033" s="5" t="str">
        <f>IF(E1033="","",VLOOKUP(W1033,図書名リスト!A:W,22,0))</f>
        <v/>
      </c>
      <c r="S1033" s="27" t="str">
        <f t="shared" si="143"/>
        <v xml:space="preserve"> </v>
      </c>
      <c r="T1033" s="27" t="str">
        <f t="shared" si="144"/>
        <v>　</v>
      </c>
      <c r="U1033" s="27" t="str">
        <f t="shared" si="145"/>
        <v xml:space="preserve"> </v>
      </c>
      <c r="V1033" s="27">
        <f t="shared" si="146"/>
        <v>0</v>
      </c>
      <c r="W1033" s="27" t="str">
        <f t="shared" si="147"/>
        <v/>
      </c>
      <c r="Z1033" s="1" t="str">
        <f t="shared" si="139"/>
        <v/>
      </c>
      <c r="AA1033" s="1" t="str">
        <f t="shared" si="140"/>
        <v/>
      </c>
      <c r="AB1033" s="1" t="str">
        <f t="shared" si="141"/>
        <v/>
      </c>
      <c r="AC1033" s="1" t="str">
        <f t="shared" si="142"/>
        <v/>
      </c>
    </row>
    <row r="1034" spans="2:29" ht="57" customHeight="1" x14ac:dyDescent="0.2">
      <c r="B1034" s="31"/>
      <c r="C1034" s="7"/>
      <c r="D1034" s="7"/>
      <c r="E1034" s="32"/>
      <c r="F1034" s="33"/>
      <c r="G1034" s="31"/>
      <c r="H1034" s="6" t="str">
        <f>IF(E1034="","",VLOOKUP(E1034,各種マスタ!A:C,2,0))</f>
        <v/>
      </c>
      <c r="I1034" s="34" t="str">
        <f>IF(E1034="","",VLOOKUP(W1034,図書名リスト!A:W,5,0))</f>
        <v/>
      </c>
      <c r="J1034" s="34" t="str">
        <f>IF(E1034="","",VLOOKUP(W1034,図書名リスト!A:W,9,0))</f>
        <v/>
      </c>
      <c r="K1034" s="34" t="str">
        <f>IF(E1034="","",VLOOKUP(W1034,図書名リスト!A:W,23,0))</f>
        <v/>
      </c>
      <c r="L1034" s="5" t="str">
        <f>IF(E1034="","",VLOOKUP(W1034,図書名リスト!A:W,11,0))</f>
        <v/>
      </c>
      <c r="M1034" s="35" t="str">
        <f>IF(E1034="","",VLOOKUP(W1034,図書名リスト!A:W,14,0))</f>
        <v/>
      </c>
      <c r="N1034" s="36" t="str">
        <f>IF(E1034="","",VLOOKUP(W1034,図書名リスト!A:W,17,0))</f>
        <v/>
      </c>
      <c r="O1034" s="5" t="str">
        <f>IF(E1034="","",VLOOKUP(W1034,図書名リスト!A:W,21,0))</f>
        <v/>
      </c>
      <c r="P1034" s="5" t="str">
        <f>IF(E1034="","",VLOOKUP(W1034,図書名リスト!A:W,19,0))</f>
        <v/>
      </c>
      <c r="Q1034" s="5" t="str">
        <f>IF(E1034="","",VLOOKUP(W1034,図書名リスト!A:W,20,0))</f>
        <v/>
      </c>
      <c r="R1034" s="5" t="str">
        <f>IF(E1034="","",VLOOKUP(W1034,図書名リスト!A:W,22,0))</f>
        <v/>
      </c>
      <c r="S1034" s="27" t="str">
        <f t="shared" si="143"/>
        <v xml:space="preserve"> </v>
      </c>
      <c r="T1034" s="27" t="str">
        <f t="shared" si="144"/>
        <v>　</v>
      </c>
      <c r="U1034" s="27" t="str">
        <f t="shared" si="145"/>
        <v xml:space="preserve"> </v>
      </c>
      <c r="V1034" s="27">
        <f t="shared" si="146"/>
        <v>0</v>
      </c>
      <c r="W1034" s="27" t="str">
        <f t="shared" si="147"/>
        <v/>
      </c>
      <c r="Z1034" s="1" t="str">
        <f t="shared" si="139"/>
        <v/>
      </c>
      <c r="AA1034" s="1" t="str">
        <f t="shared" si="140"/>
        <v/>
      </c>
      <c r="AB1034" s="1" t="str">
        <f t="shared" si="141"/>
        <v/>
      </c>
      <c r="AC1034" s="1" t="str">
        <f t="shared" si="142"/>
        <v/>
      </c>
    </row>
    <row r="1035" spans="2:29" ht="57" customHeight="1" x14ac:dyDescent="0.2">
      <c r="B1035" s="31"/>
      <c r="C1035" s="7"/>
      <c r="D1035" s="7"/>
      <c r="E1035" s="32"/>
      <c r="F1035" s="33"/>
      <c r="G1035" s="31"/>
      <c r="H1035" s="6" t="str">
        <f>IF(E1035="","",VLOOKUP(E1035,各種マスタ!A:C,2,0))</f>
        <v/>
      </c>
      <c r="I1035" s="34" t="str">
        <f>IF(E1035="","",VLOOKUP(W1035,図書名リスト!A:W,5,0))</f>
        <v/>
      </c>
      <c r="J1035" s="34" t="str">
        <f>IF(E1035="","",VLOOKUP(W1035,図書名リスト!A:W,9,0))</f>
        <v/>
      </c>
      <c r="K1035" s="34" t="str">
        <f>IF(E1035="","",VLOOKUP(W1035,図書名リスト!A:W,23,0))</f>
        <v/>
      </c>
      <c r="L1035" s="5" t="str">
        <f>IF(E1035="","",VLOOKUP(W1035,図書名リスト!A:W,11,0))</f>
        <v/>
      </c>
      <c r="M1035" s="35" t="str">
        <f>IF(E1035="","",VLOOKUP(W1035,図書名リスト!A:W,14,0))</f>
        <v/>
      </c>
      <c r="N1035" s="36" t="str">
        <f>IF(E1035="","",VLOOKUP(W1035,図書名リスト!A:W,17,0))</f>
        <v/>
      </c>
      <c r="O1035" s="5" t="str">
        <f>IF(E1035="","",VLOOKUP(W1035,図書名リスト!A:W,21,0))</f>
        <v/>
      </c>
      <c r="P1035" s="5" t="str">
        <f>IF(E1035="","",VLOOKUP(W1035,図書名リスト!A:W,19,0))</f>
        <v/>
      </c>
      <c r="Q1035" s="5" t="str">
        <f>IF(E1035="","",VLOOKUP(W1035,図書名リスト!A:W,20,0))</f>
        <v/>
      </c>
      <c r="R1035" s="5" t="str">
        <f>IF(E1035="","",VLOOKUP(W1035,図書名リスト!A:W,22,0))</f>
        <v/>
      </c>
      <c r="S1035" s="27" t="str">
        <f t="shared" si="143"/>
        <v xml:space="preserve"> </v>
      </c>
      <c r="T1035" s="27" t="str">
        <f t="shared" si="144"/>
        <v>　</v>
      </c>
      <c r="U1035" s="27" t="str">
        <f t="shared" si="145"/>
        <v xml:space="preserve"> </v>
      </c>
      <c r="V1035" s="27">
        <f t="shared" si="146"/>
        <v>0</v>
      </c>
      <c r="W1035" s="27" t="str">
        <f t="shared" si="147"/>
        <v/>
      </c>
      <c r="Z1035" s="1" t="str">
        <f t="shared" si="139"/>
        <v/>
      </c>
      <c r="AA1035" s="1" t="str">
        <f t="shared" si="140"/>
        <v/>
      </c>
      <c r="AB1035" s="1" t="str">
        <f t="shared" si="141"/>
        <v/>
      </c>
      <c r="AC1035" s="1" t="str">
        <f t="shared" si="142"/>
        <v/>
      </c>
    </row>
    <row r="1036" spans="2:29" ht="57" customHeight="1" x14ac:dyDescent="0.2">
      <c r="B1036" s="31"/>
      <c r="C1036" s="7"/>
      <c r="D1036" s="7"/>
      <c r="E1036" s="32"/>
      <c r="F1036" s="33"/>
      <c r="G1036" s="31"/>
      <c r="H1036" s="6" t="str">
        <f>IF(E1036="","",VLOOKUP(E1036,各種マスタ!A:C,2,0))</f>
        <v/>
      </c>
      <c r="I1036" s="34" t="str">
        <f>IF(E1036="","",VLOOKUP(W1036,図書名リスト!A:W,5,0))</f>
        <v/>
      </c>
      <c r="J1036" s="34" t="str">
        <f>IF(E1036="","",VLOOKUP(W1036,図書名リスト!A:W,9,0))</f>
        <v/>
      </c>
      <c r="K1036" s="34" t="str">
        <f>IF(E1036="","",VLOOKUP(W1036,図書名リスト!A:W,23,0))</f>
        <v/>
      </c>
      <c r="L1036" s="5" t="str">
        <f>IF(E1036="","",VLOOKUP(W1036,図書名リスト!A:W,11,0))</f>
        <v/>
      </c>
      <c r="M1036" s="35" t="str">
        <f>IF(E1036="","",VLOOKUP(W1036,図書名リスト!A:W,14,0))</f>
        <v/>
      </c>
      <c r="N1036" s="36" t="str">
        <f>IF(E1036="","",VLOOKUP(W1036,図書名リスト!A:W,17,0))</f>
        <v/>
      </c>
      <c r="O1036" s="5" t="str">
        <f>IF(E1036="","",VLOOKUP(W1036,図書名リスト!A:W,21,0))</f>
        <v/>
      </c>
      <c r="P1036" s="5" t="str">
        <f>IF(E1036="","",VLOOKUP(W1036,図書名リスト!A:W,19,0))</f>
        <v/>
      </c>
      <c r="Q1036" s="5" t="str">
        <f>IF(E1036="","",VLOOKUP(W1036,図書名リスト!A:W,20,0))</f>
        <v/>
      </c>
      <c r="R1036" s="5" t="str">
        <f>IF(E1036="","",VLOOKUP(W1036,図書名リスト!A:W,22,0))</f>
        <v/>
      </c>
      <c r="S1036" s="27" t="str">
        <f t="shared" si="143"/>
        <v xml:space="preserve"> </v>
      </c>
      <c r="T1036" s="27" t="str">
        <f t="shared" si="144"/>
        <v>　</v>
      </c>
      <c r="U1036" s="27" t="str">
        <f t="shared" si="145"/>
        <v xml:space="preserve"> </v>
      </c>
      <c r="V1036" s="27">
        <f t="shared" si="146"/>
        <v>0</v>
      </c>
      <c r="W1036" s="27" t="str">
        <f t="shared" si="147"/>
        <v/>
      </c>
      <c r="Z1036" s="1" t="str">
        <f t="shared" si="139"/>
        <v/>
      </c>
      <c r="AA1036" s="1" t="str">
        <f t="shared" si="140"/>
        <v/>
      </c>
      <c r="AB1036" s="1" t="str">
        <f t="shared" si="141"/>
        <v/>
      </c>
      <c r="AC1036" s="1" t="str">
        <f t="shared" si="142"/>
        <v/>
      </c>
    </row>
    <row r="1037" spans="2:29" ht="57" customHeight="1" x14ac:dyDescent="0.2">
      <c r="B1037" s="31"/>
      <c r="C1037" s="7"/>
      <c r="D1037" s="7"/>
      <c r="E1037" s="32"/>
      <c r="F1037" s="33"/>
      <c r="G1037" s="31"/>
      <c r="H1037" s="6" t="str">
        <f>IF(E1037="","",VLOOKUP(E1037,各種マスタ!A:C,2,0))</f>
        <v/>
      </c>
      <c r="I1037" s="34" t="str">
        <f>IF(E1037="","",VLOOKUP(W1037,図書名リスト!A:W,5,0))</f>
        <v/>
      </c>
      <c r="J1037" s="34" t="str">
        <f>IF(E1037="","",VLOOKUP(W1037,図書名リスト!A:W,9,0))</f>
        <v/>
      </c>
      <c r="K1037" s="34" t="str">
        <f>IF(E1037="","",VLOOKUP(W1037,図書名リスト!A:W,23,0))</f>
        <v/>
      </c>
      <c r="L1037" s="5" t="str">
        <f>IF(E1037="","",VLOOKUP(W1037,図書名リスト!A:W,11,0))</f>
        <v/>
      </c>
      <c r="M1037" s="35" t="str">
        <f>IF(E1037="","",VLOOKUP(W1037,図書名リスト!A:W,14,0))</f>
        <v/>
      </c>
      <c r="N1037" s="36" t="str">
        <f>IF(E1037="","",VLOOKUP(W1037,図書名リスト!A:W,17,0))</f>
        <v/>
      </c>
      <c r="O1037" s="5" t="str">
        <f>IF(E1037="","",VLOOKUP(W1037,図書名リスト!A:W,21,0))</f>
        <v/>
      </c>
      <c r="P1037" s="5" t="str">
        <f>IF(E1037="","",VLOOKUP(W1037,図書名リスト!A:W,19,0))</f>
        <v/>
      </c>
      <c r="Q1037" s="5" t="str">
        <f>IF(E1037="","",VLOOKUP(W1037,図書名リスト!A:W,20,0))</f>
        <v/>
      </c>
      <c r="R1037" s="5" t="str">
        <f>IF(E1037="","",VLOOKUP(W1037,図書名リスト!A:W,22,0))</f>
        <v/>
      </c>
      <c r="S1037" s="27" t="str">
        <f t="shared" si="143"/>
        <v xml:space="preserve"> </v>
      </c>
      <c r="T1037" s="27" t="str">
        <f t="shared" si="144"/>
        <v>　</v>
      </c>
      <c r="U1037" s="27" t="str">
        <f t="shared" si="145"/>
        <v xml:space="preserve"> </v>
      </c>
      <c r="V1037" s="27">
        <f t="shared" si="146"/>
        <v>0</v>
      </c>
      <c r="W1037" s="27" t="str">
        <f t="shared" si="147"/>
        <v/>
      </c>
      <c r="Z1037" s="1" t="str">
        <f t="shared" ref="Z1037:Z1100" si="148">IF($E1037="","",VLOOKUP($W1037,図書リスト,47,0))</f>
        <v/>
      </c>
      <c r="AA1037" s="1" t="str">
        <f t="shared" ref="AA1037:AA1100" si="149">IF($E1037="","",VLOOKUP($W1037,図書リスト,48,0))</f>
        <v/>
      </c>
      <c r="AB1037" s="1" t="str">
        <f t="shared" ref="AB1037:AB1100" si="150">IF($E1037="","",VLOOKUP($W1037,図書リスト,49,0))</f>
        <v/>
      </c>
      <c r="AC1037" s="1" t="str">
        <f t="shared" ref="AC1037:AC1100" si="151">IF($E1037="","",VLOOKUP($W1037,図書リスト,50,0))</f>
        <v/>
      </c>
    </row>
    <row r="1038" spans="2:29" ht="57" customHeight="1" x14ac:dyDescent="0.2">
      <c r="B1038" s="31"/>
      <c r="C1038" s="7"/>
      <c r="D1038" s="7"/>
      <c r="E1038" s="32"/>
      <c r="F1038" s="33"/>
      <c r="G1038" s="31"/>
      <c r="H1038" s="6" t="str">
        <f>IF(E1038="","",VLOOKUP(E1038,各種マスタ!A:C,2,0))</f>
        <v/>
      </c>
      <c r="I1038" s="34" t="str">
        <f>IF(E1038="","",VLOOKUP(W1038,図書名リスト!A:W,5,0))</f>
        <v/>
      </c>
      <c r="J1038" s="34" t="str">
        <f>IF(E1038="","",VLOOKUP(W1038,図書名リスト!A:W,9,0))</f>
        <v/>
      </c>
      <c r="K1038" s="34" t="str">
        <f>IF(E1038="","",VLOOKUP(W1038,図書名リスト!A:W,23,0))</f>
        <v/>
      </c>
      <c r="L1038" s="5" t="str">
        <f>IF(E1038="","",VLOOKUP(W1038,図書名リスト!A:W,11,0))</f>
        <v/>
      </c>
      <c r="M1038" s="35" t="str">
        <f>IF(E1038="","",VLOOKUP(W1038,図書名リスト!A:W,14,0))</f>
        <v/>
      </c>
      <c r="N1038" s="36" t="str">
        <f>IF(E1038="","",VLOOKUP(W1038,図書名リスト!A:W,17,0))</f>
        <v/>
      </c>
      <c r="O1038" s="5" t="str">
        <f>IF(E1038="","",VLOOKUP(W1038,図書名リスト!A:W,21,0))</f>
        <v/>
      </c>
      <c r="P1038" s="5" t="str">
        <f>IF(E1038="","",VLOOKUP(W1038,図書名リスト!A:W,19,0))</f>
        <v/>
      </c>
      <c r="Q1038" s="5" t="str">
        <f>IF(E1038="","",VLOOKUP(W1038,図書名リスト!A:W,20,0))</f>
        <v/>
      </c>
      <c r="R1038" s="5" t="str">
        <f>IF(E1038="","",VLOOKUP(W1038,図書名リスト!A:W,22,0))</f>
        <v/>
      </c>
      <c r="S1038" s="27" t="str">
        <f t="shared" si="143"/>
        <v xml:space="preserve"> </v>
      </c>
      <c r="T1038" s="27" t="str">
        <f t="shared" si="144"/>
        <v>　</v>
      </c>
      <c r="U1038" s="27" t="str">
        <f t="shared" si="145"/>
        <v xml:space="preserve"> </v>
      </c>
      <c r="V1038" s="27">
        <f t="shared" si="146"/>
        <v>0</v>
      </c>
      <c r="W1038" s="27" t="str">
        <f t="shared" si="147"/>
        <v/>
      </c>
      <c r="Z1038" s="1" t="str">
        <f t="shared" si="148"/>
        <v/>
      </c>
      <c r="AA1038" s="1" t="str">
        <f t="shared" si="149"/>
        <v/>
      </c>
      <c r="AB1038" s="1" t="str">
        <f t="shared" si="150"/>
        <v/>
      </c>
      <c r="AC1038" s="1" t="str">
        <f t="shared" si="151"/>
        <v/>
      </c>
    </row>
    <row r="1039" spans="2:29" ht="57" customHeight="1" x14ac:dyDescent="0.2">
      <c r="B1039" s="31"/>
      <c r="C1039" s="7"/>
      <c r="D1039" s="7"/>
      <c r="E1039" s="32"/>
      <c r="F1039" s="33"/>
      <c r="G1039" s="31"/>
      <c r="H1039" s="6" t="str">
        <f>IF(E1039="","",VLOOKUP(E1039,各種マスタ!A:C,2,0))</f>
        <v/>
      </c>
      <c r="I1039" s="34" t="str">
        <f>IF(E1039="","",VLOOKUP(W1039,図書名リスト!A:W,5,0))</f>
        <v/>
      </c>
      <c r="J1039" s="34" t="str">
        <f>IF(E1039="","",VLOOKUP(W1039,図書名リスト!A:W,9,0))</f>
        <v/>
      </c>
      <c r="K1039" s="34" t="str">
        <f>IF(E1039="","",VLOOKUP(W1039,図書名リスト!A:W,23,0))</f>
        <v/>
      </c>
      <c r="L1039" s="5" t="str">
        <f>IF(E1039="","",VLOOKUP(W1039,図書名リスト!A:W,11,0))</f>
        <v/>
      </c>
      <c r="M1039" s="35" t="str">
        <f>IF(E1039="","",VLOOKUP(W1039,図書名リスト!A:W,14,0))</f>
        <v/>
      </c>
      <c r="N1039" s="36" t="str">
        <f>IF(E1039="","",VLOOKUP(W1039,図書名リスト!A:W,17,0))</f>
        <v/>
      </c>
      <c r="O1039" s="5" t="str">
        <f>IF(E1039="","",VLOOKUP(W1039,図書名リスト!A:W,21,0))</f>
        <v/>
      </c>
      <c r="P1039" s="5" t="str">
        <f>IF(E1039="","",VLOOKUP(W1039,図書名リスト!A:W,19,0))</f>
        <v/>
      </c>
      <c r="Q1039" s="5" t="str">
        <f>IF(E1039="","",VLOOKUP(W1039,図書名リスト!A:W,20,0))</f>
        <v/>
      </c>
      <c r="R1039" s="5" t="str">
        <f>IF(E1039="","",VLOOKUP(W1039,図書名リスト!A:W,22,0))</f>
        <v/>
      </c>
      <c r="S1039" s="27" t="str">
        <f t="shared" ref="S1039:S1102" si="152">IF($B1039=0," ",$L$2)</f>
        <v xml:space="preserve"> </v>
      </c>
      <c r="T1039" s="27" t="str">
        <f t="shared" ref="T1039:T1102" si="153">IF($B1039=0,"　",$O$2)</f>
        <v>　</v>
      </c>
      <c r="U1039" s="27" t="str">
        <f t="shared" ref="U1039:U1102" si="154">IF($B1039=0," ",VLOOKUP(S1039,都道府県マスタ,3,0))</f>
        <v xml:space="preserve"> </v>
      </c>
      <c r="V1039" s="27">
        <f t="shared" ref="V1039:V1102" si="155">B1039</f>
        <v>0</v>
      </c>
      <c r="W1039" s="27" t="str">
        <f t="shared" ref="W1039:W1102" si="156">IF(E1039&amp;F1039="","",CONCATENATE(E1039,F1039))</f>
        <v/>
      </c>
      <c r="Z1039" s="1" t="str">
        <f t="shared" si="148"/>
        <v/>
      </c>
      <c r="AA1039" s="1" t="str">
        <f t="shared" si="149"/>
        <v/>
      </c>
      <c r="AB1039" s="1" t="str">
        <f t="shared" si="150"/>
        <v/>
      </c>
      <c r="AC1039" s="1" t="str">
        <f t="shared" si="151"/>
        <v/>
      </c>
    </row>
    <row r="1040" spans="2:29" ht="57" customHeight="1" x14ac:dyDescent="0.2">
      <c r="B1040" s="31"/>
      <c r="C1040" s="7"/>
      <c r="D1040" s="7"/>
      <c r="E1040" s="32"/>
      <c r="F1040" s="33"/>
      <c r="G1040" s="31"/>
      <c r="H1040" s="6" t="str">
        <f>IF(E1040="","",VLOOKUP(E1040,各種マスタ!A:C,2,0))</f>
        <v/>
      </c>
      <c r="I1040" s="34" t="str">
        <f>IF(E1040="","",VLOOKUP(W1040,図書名リスト!A:W,5,0))</f>
        <v/>
      </c>
      <c r="J1040" s="34" t="str">
        <f>IF(E1040="","",VLOOKUP(W1040,図書名リスト!A:W,9,0))</f>
        <v/>
      </c>
      <c r="K1040" s="34" t="str">
        <f>IF(E1040="","",VLOOKUP(W1040,図書名リスト!A:W,23,0))</f>
        <v/>
      </c>
      <c r="L1040" s="5" t="str">
        <f>IF(E1040="","",VLOOKUP(W1040,図書名リスト!A:W,11,0))</f>
        <v/>
      </c>
      <c r="M1040" s="35" t="str">
        <f>IF(E1040="","",VLOOKUP(W1040,図書名リスト!A:W,14,0))</f>
        <v/>
      </c>
      <c r="N1040" s="36" t="str">
        <f>IF(E1040="","",VLOOKUP(W1040,図書名リスト!A:W,17,0))</f>
        <v/>
      </c>
      <c r="O1040" s="5" t="str">
        <f>IF(E1040="","",VLOOKUP(W1040,図書名リスト!A:W,21,0))</f>
        <v/>
      </c>
      <c r="P1040" s="5" t="str">
        <f>IF(E1040="","",VLOOKUP(W1040,図書名リスト!A:W,19,0))</f>
        <v/>
      </c>
      <c r="Q1040" s="5" t="str">
        <f>IF(E1040="","",VLOOKUP(W1040,図書名リスト!A:W,20,0))</f>
        <v/>
      </c>
      <c r="R1040" s="5" t="str">
        <f>IF(E1040="","",VLOOKUP(W1040,図書名リスト!A:W,22,0))</f>
        <v/>
      </c>
      <c r="S1040" s="27" t="str">
        <f t="shared" si="152"/>
        <v xml:space="preserve"> </v>
      </c>
      <c r="T1040" s="27" t="str">
        <f t="shared" si="153"/>
        <v>　</v>
      </c>
      <c r="U1040" s="27" t="str">
        <f t="shared" si="154"/>
        <v xml:space="preserve"> </v>
      </c>
      <c r="V1040" s="27">
        <f t="shared" si="155"/>
        <v>0</v>
      </c>
      <c r="W1040" s="27" t="str">
        <f t="shared" si="156"/>
        <v/>
      </c>
      <c r="Z1040" s="1" t="str">
        <f t="shared" si="148"/>
        <v/>
      </c>
      <c r="AA1040" s="1" t="str">
        <f t="shared" si="149"/>
        <v/>
      </c>
      <c r="AB1040" s="1" t="str">
        <f t="shared" si="150"/>
        <v/>
      </c>
      <c r="AC1040" s="1" t="str">
        <f t="shared" si="151"/>
        <v/>
      </c>
    </row>
    <row r="1041" spans="2:29" ht="57" customHeight="1" x14ac:dyDescent="0.2">
      <c r="B1041" s="31"/>
      <c r="C1041" s="7"/>
      <c r="D1041" s="7"/>
      <c r="E1041" s="32"/>
      <c r="F1041" s="33"/>
      <c r="G1041" s="31"/>
      <c r="H1041" s="6" t="str">
        <f>IF(E1041="","",VLOOKUP(E1041,各種マスタ!A:C,2,0))</f>
        <v/>
      </c>
      <c r="I1041" s="34" t="str">
        <f>IF(E1041="","",VLOOKUP(W1041,図書名リスト!A:W,5,0))</f>
        <v/>
      </c>
      <c r="J1041" s="34" t="str">
        <f>IF(E1041="","",VLOOKUP(W1041,図書名リスト!A:W,9,0))</f>
        <v/>
      </c>
      <c r="K1041" s="34" t="str">
        <f>IF(E1041="","",VLOOKUP(W1041,図書名リスト!A:W,23,0))</f>
        <v/>
      </c>
      <c r="L1041" s="5" t="str">
        <f>IF(E1041="","",VLOOKUP(W1041,図書名リスト!A:W,11,0))</f>
        <v/>
      </c>
      <c r="M1041" s="35" t="str">
        <f>IF(E1041="","",VLOOKUP(W1041,図書名リスト!A:W,14,0))</f>
        <v/>
      </c>
      <c r="N1041" s="36" t="str">
        <f>IF(E1041="","",VLOOKUP(W1041,図書名リスト!A:W,17,0))</f>
        <v/>
      </c>
      <c r="O1041" s="5" t="str">
        <f>IF(E1041="","",VLOOKUP(W1041,図書名リスト!A:W,21,0))</f>
        <v/>
      </c>
      <c r="P1041" s="5" t="str">
        <f>IF(E1041="","",VLOOKUP(W1041,図書名リスト!A:W,19,0))</f>
        <v/>
      </c>
      <c r="Q1041" s="5" t="str">
        <f>IF(E1041="","",VLOOKUP(W1041,図書名リスト!A:W,20,0))</f>
        <v/>
      </c>
      <c r="R1041" s="5" t="str">
        <f>IF(E1041="","",VLOOKUP(W1041,図書名リスト!A:W,22,0))</f>
        <v/>
      </c>
      <c r="S1041" s="27" t="str">
        <f t="shared" si="152"/>
        <v xml:space="preserve"> </v>
      </c>
      <c r="T1041" s="27" t="str">
        <f t="shared" si="153"/>
        <v>　</v>
      </c>
      <c r="U1041" s="27" t="str">
        <f t="shared" si="154"/>
        <v xml:space="preserve"> </v>
      </c>
      <c r="V1041" s="27">
        <f t="shared" si="155"/>
        <v>0</v>
      </c>
      <c r="W1041" s="27" t="str">
        <f t="shared" si="156"/>
        <v/>
      </c>
      <c r="Z1041" s="1" t="str">
        <f t="shared" si="148"/>
        <v/>
      </c>
      <c r="AA1041" s="1" t="str">
        <f t="shared" si="149"/>
        <v/>
      </c>
      <c r="AB1041" s="1" t="str">
        <f t="shared" si="150"/>
        <v/>
      </c>
      <c r="AC1041" s="1" t="str">
        <f t="shared" si="151"/>
        <v/>
      </c>
    </row>
    <row r="1042" spans="2:29" ht="57" customHeight="1" x14ac:dyDescent="0.2">
      <c r="B1042" s="31"/>
      <c r="C1042" s="7"/>
      <c r="D1042" s="7"/>
      <c r="E1042" s="32"/>
      <c r="F1042" s="33"/>
      <c r="G1042" s="31"/>
      <c r="H1042" s="6" t="str">
        <f>IF(E1042="","",VLOOKUP(E1042,各種マスタ!A:C,2,0))</f>
        <v/>
      </c>
      <c r="I1042" s="34" t="str">
        <f>IF(E1042="","",VLOOKUP(W1042,図書名リスト!A:W,5,0))</f>
        <v/>
      </c>
      <c r="J1042" s="34" t="str">
        <f>IF(E1042="","",VLOOKUP(W1042,図書名リスト!A:W,9,0))</f>
        <v/>
      </c>
      <c r="K1042" s="34" t="str">
        <f>IF(E1042="","",VLOOKUP(W1042,図書名リスト!A:W,23,0))</f>
        <v/>
      </c>
      <c r="L1042" s="5" t="str">
        <f>IF(E1042="","",VLOOKUP(W1042,図書名リスト!A:W,11,0))</f>
        <v/>
      </c>
      <c r="M1042" s="35" t="str">
        <f>IF(E1042="","",VLOOKUP(W1042,図書名リスト!A:W,14,0))</f>
        <v/>
      </c>
      <c r="N1042" s="36" t="str">
        <f>IF(E1042="","",VLOOKUP(W1042,図書名リスト!A:W,17,0))</f>
        <v/>
      </c>
      <c r="O1042" s="5" t="str">
        <f>IF(E1042="","",VLOOKUP(W1042,図書名リスト!A:W,21,0))</f>
        <v/>
      </c>
      <c r="P1042" s="5" t="str">
        <f>IF(E1042="","",VLOOKUP(W1042,図書名リスト!A:W,19,0))</f>
        <v/>
      </c>
      <c r="Q1042" s="5" t="str">
        <f>IF(E1042="","",VLOOKUP(W1042,図書名リスト!A:W,20,0))</f>
        <v/>
      </c>
      <c r="R1042" s="5" t="str">
        <f>IF(E1042="","",VLOOKUP(W1042,図書名リスト!A:W,22,0))</f>
        <v/>
      </c>
      <c r="S1042" s="27" t="str">
        <f t="shared" si="152"/>
        <v xml:space="preserve"> </v>
      </c>
      <c r="T1042" s="27" t="str">
        <f t="shared" si="153"/>
        <v>　</v>
      </c>
      <c r="U1042" s="27" t="str">
        <f t="shared" si="154"/>
        <v xml:space="preserve"> </v>
      </c>
      <c r="V1042" s="27">
        <f t="shared" si="155"/>
        <v>0</v>
      </c>
      <c r="W1042" s="27" t="str">
        <f t="shared" si="156"/>
        <v/>
      </c>
      <c r="Z1042" s="1" t="str">
        <f t="shared" si="148"/>
        <v/>
      </c>
      <c r="AA1042" s="1" t="str">
        <f t="shared" si="149"/>
        <v/>
      </c>
      <c r="AB1042" s="1" t="str">
        <f t="shared" si="150"/>
        <v/>
      </c>
      <c r="AC1042" s="1" t="str">
        <f t="shared" si="151"/>
        <v/>
      </c>
    </row>
    <row r="1043" spans="2:29" ht="57" customHeight="1" x14ac:dyDescent="0.2">
      <c r="B1043" s="31"/>
      <c r="C1043" s="7"/>
      <c r="D1043" s="7"/>
      <c r="E1043" s="32"/>
      <c r="F1043" s="33"/>
      <c r="G1043" s="31"/>
      <c r="H1043" s="6" t="str">
        <f>IF(E1043="","",VLOOKUP(E1043,各種マスタ!A:C,2,0))</f>
        <v/>
      </c>
      <c r="I1043" s="34" t="str">
        <f>IF(E1043="","",VLOOKUP(W1043,図書名リスト!A:W,5,0))</f>
        <v/>
      </c>
      <c r="J1043" s="34" t="str">
        <f>IF(E1043="","",VLOOKUP(W1043,図書名リスト!A:W,9,0))</f>
        <v/>
      </c>
      <c r="K1043" s="34" t="str">
        <f>IF(E1043="","",VLOOKUP(W1043,図書名リスト!A:W,23,0))</f>
        <v/>
      </c>
      <c r="L1043" s="5" t="str">
        <f>IF(E1043="","",VLOOKUP(W1043,図書名リスト!A:W,11,0))</f>
        <v/>
      </c>
      <c r="M1043" s="35" t="str">
        <f>IF(E1043="","",VLOOKUP(W1043,図書名リスト!A:W,14,0))</f>
        <v/>
      </c>
      <c r="N1043" s="36" t="str">
        <f>IF(E1043="","",VLOOKUP(W1043,図書名リスト!A:W,17,0))</f>
        <v/>
      </c>
      <c r="O1043" s="5" t="str">
        <f>IF(E1043="","",VLOOKUP(W1043,図書名リスト!A:W,21,0))</f>
        <v/>
      </c>
      <c r="P1043" s="5" t="str">
        <f>IF(E1043="","",VLOOKUP(W1043,図書名リスト!A:W,19,0))</f>
        <v/>
      </c>
      <c r="Q1043" s="5" t="str">
        <f>IF(E1043="","",VLOOKUP(W1043,図書名リスト!A:W,20,0))</f>
        <v/>
      </c>
      <c r="R1043" s="5" t="str">
        <f>IF(E1043="","",VLOOKUP(W1043,図書名リスト!A:W,22,0))</f>
        <v/>
      </c>
      <c r="S1043" s="27" t="str">
        <f t="shared" si="152"/>
        <v xml:space="preserve"> </v>
      </c>
      <c r="T1043" s="27" t="str">
        <f t="shared" si="153"/>
        <v>　</v>
      </c>
      <c r="U1043" s="27" t="str">
        <f t="shared" si="154"/>
        <v xml:space="preserve"> </v>
      </c>
      <c r="V1043" s="27">
        <f t="shared" si="155"/>
        <v>0</v>
      </c>
      <c r="W1043" s="27" t="str">
        <f t="shared" si="156"/>
        <v/>
      </c>
      <c r="Z1043" s="1" t="str">
        <f t="shared" si="148"/>
        <v/>
      </c>
      <c r="AA1043" s="1" t="str">
        <f t="shared" si="149"/>
        <v/>
      </c>
      <c r="AB1043" s="1" t="str">
        <f t="shared" si="150"/>
        <v/>
      </c>
      <c r="AC1043" s="1" t="str">
        <f t="shared" si="151"/>
        <v/>
      </c>
    </row>
    <row r="1044" spans="2:29" ht="57" customHeight="1" x14ac:dyDescent="0.2">
      <c r="B1044" s="31"/>
      <c r="C1044" s="7"/>
      <c r="D1044" s="7"/>
      <c r="E1044" s="32"/>
      <c r="F1044" s="33"/>
      <c r="G1044" s="31"/>
      <c r="H1044" s="6" t="str">
        <f>IF(E1044="","",VLOOKUP(E1044,各種マスタ!A:C,2,0))</f>
        <v/>
      </c>
      <c r="I1044" s="34" t="str">
        <f>IF(E1044="","",VLOOKUP(W1044,図書名リスト!A:W,5,0))</f>
        <v/>
      </c>
      <c r="J1044" s="34" t="str">
        <f>IF(E1044="","",VLOOKUP(W1044,図書名リスト!A:W,9,0))</f>
        <v/>
      </c>
      <c r="K1044" s="34" t="str">
        <f>IF(E1044="","",VLOOKUP(W1044,図書名リスト!A:W,23,0))</f>
        <v/>
      </c>
      <c r="L1044" s="5" t="str">
        <f>IF(E1044="","",VLOOKUP(W1044,図書名リスト!A:W,11,0))</f>
        <v/>
      </c>
      <c r="M1044" s="35" t="str">
        <f>IF(E1044="","",VLOOKUP(W1044,図書名リスト!A:W,14,0))</f>
        <v/>
      </c>
      <c r="N1044" s="36" t="str">
        <f>IF(E1044="","",VLOOKUP(W1044,図書名リスト!A:W,17,0))</f>
        <v/>
      </c>
      <c r="O1044" s="5" t="str">
        <f>IF(E1044="","",VLOOKUP(W1044,図書名リスト!A:W,21,0))</f>
        <v/>
      </c>
      <c r="P1044" s="5" t="str">
        <f>IF(E1044="","",VLOOKUP(W1044,図書名リスト!A:W,19,0))</f>
        <v/>
      </c>
      <c r="Q1044" s="5" t="str">
        <f>IF(E1044="","",VLOOKUP(W1044,図書名リスト!A:W,20,0))</f>
        <v/>
      </c>
      <c r="R1044" s="5" t="str">
        <f>IF(E1044="","",VLOOKUP(W1044,図書名リスト!A:W,22,0))</f>
        <v/>
      </c>
      <c r="S1044" s="27" t="str">
        <f t="shared" si="152"/>
        <v xml:space="preserve"> </v>
      </c>
      <c r="T1044" s="27" t="str">
        <f t="shared" si="153"/>
        <v>　</v>
      </c>
      <c r="U1044" s="27" t="str">
        <f t="shared" si="154"/>
        <v xml:space="preserve"> </v>
      </c>
      <c r="V1044" s="27">
        <f t="shared" si="155"/>
        <v>0</v>
      </c>
      <c r="W1044" s="27" t="str">
        <f t="shared" si="156"/>
        <v/>
      </c>
      <c r="Z1044" s="1" t="str">
        <f t="shared" si="148"/>
        <v/>
      </c>
      <c r="AA1044" s="1" t="str">
        <f t="shared" si="149"/>
        <v/>
      </c>
      <c r="AB1044" s="1" t="str">
        <f t="shared" si="150"/>
        <v/>
      </c>
      <c r="AC1044" s="1" t="str">
        <f t="shared" si="151"/>
        <v/>
      </c>
    </row>
    <row r="1045" spans="2:29" ht="57" customHeight="1" x14ac:dyDescent="0.2">
      <c r="B1045" s="31"/>
      <c r="C1045" s="7"/>
      <c r="D1045" s="7"/>
      <c r="E1045" s="32"/>
      <c r="F1045" s="33"/>
      <c r="G1045" s="31"/>
      <c r="H1045" s="6" t="str">
        <f>IF(E1045="","",VLOOKUP(E1045,各種マスタ!A:C,2,0))</f>
        <v/>
      </c>
      <c r="I1045" s="34" t="str">
        <f>IF(E1045="","",VLOOKUP(W1045,図書名リスト!A:W,5,0))</f>
        <v/>
      </c>
      <c r="J1045" s="34" t="str">
        <f>IF(E1045="","",VLOOKUP(W1045,図書名リスト!A:W,9,0))</f>
        <v/>
      </c>
      <c r="K1045" s="34" t="str">
        <f>IF(E1045="","",VLOOKUP(W1045,図書名リスト!A:W,23,0))</f>
        <v/>
      </c>
      <c r="L1045" s="5" t="str">
        <f>IF(E1045="","",VLOOKUP(W1045,図書名リスト!A:W,11,0))</f>
        <v/>
      </c>
      <c r="M1045" s="35" t="str">
        <f>IF(E1045="","",VLOOKUP(W1045,図書名リスト!A:W,14,0))</f>
        <v/>
      </c>
      <c r="N1045" s="36" t="str">
        <f>IF(E1045="","",VLOOKUP(W1045,図書名リスト!A:W,17,0))</f>
        <v/>
      </c>
      <c r="O1045" s="5" t="str">
        <f>IF(E1045="","",VLOOKUP(W1045,図書名リスト!A:W,21,0))</f>
        <v/>
      </c>
      <c r="P1045" s="5" t="str">
        <f>IF(E1045="","",VLOOKUP(W1045,図書名リスト!A:W,19,0))</f>
        <v/>
      </c>
      <c r="Q1045" s="5" t="str">
        <f>IF(E1045="","",VLOOKUP(W1045,図書名リスト!A:W,20,0))</f>
        <v/>
      </c>
      <c r="R1045" s="5" t="str">
        <f>IF(E1045="","",VLOOKUP(W1045,図書名リスト!A:W,22,0))</f>
        <v/>
      </c>
      <c r="S1045" s="27" t="str">
        <f t="shared" si="152"/>
        <v xml:space="preserve"> </v>
      </c>
      <c r="T1045" s="27" t="str">
        <f t="shared" si="153"/>
        <v>　</v>
      </c>
      <c r="U1045" s="27" t="str">
        <f t="shared" si="154"/>
        <v xml:space="preserve"> </v>
      </c>
      <c r="V1045" s="27">
        <f t="shared" si="155"/>
        <v>0</v>
      </c>
      <c r="W1045" s="27" t="str">
        <f t="shared" si="156"/>
        <v/>
      </c>
      <c r="Z1045" s="1" t="str">
        <f t="shared" si="148"/>
        <v/>
      </c>
      <c r="AA1045" s="1" t="str">
        <f t="shared" si="149"/>
        <v/>
      </c>
      <c r="AB1045" s="1" t="str">
        <f t="shared" si="150"/>
        <v/>
      </c>
      <c r="AC1045" s="1" t="str">
        <f t="shared" si="151"/>
        <v/>
      </c>
    </row>
    <row r="1046" spans="2:29" ht="57" customHeight="1" x14ac:dyDescent="0.2">
      <c r="B1046" s="31"/>
      <c r="C1046" s="7"/>
      <c r="D1046" s="7"/>
      <c r="E1046" s="32"/>
      <c r="F1046" s="33"/>
      <c r="G1046" s="31"/>
      <c r="H1046" s="6" t="str">
        <f>IF(E1046="","",VLOOKUP(E1046,各種マスタ!A:C,2,0))</f>
        <v/>
      </c>
      <c r="I1046" s="34" t="str">
        <f>IF(E1046="","",VLOOKUP(W1046,図書名リスト!A:W,5,0))</f>
        <v/>
      </c>
      <c r="J1046" s="34" t="str">
        <f>IF(E1046="","",VLOOKUP(W1046,図書名リスト!A:W,9,0))</f>
        <v/>
      </c>
      <c r="K1046" s="34" t="str">
        <f>IF(E1046="","",VLOOKUP(W1046,図書名リスト!A:W,23,0))</f>
        <v/>
      </c>
      <c r="L1046" s="5" t="str">
        <f>IF(E1046="","",VLOOKUP(W1046,図書名リスト!A:W,11,0))</f>
        <v/>
      </c>
      <c r="M1046" s="35" t="str">
        <f>IF(E1046="","",VLOOKUP(W1046,図書名リスト!A:W,14,0))</f>
        <v/>
      </c>
      <c r="N1046" s="36" t="str">
        <f>IF(E1046="","",VLOOKUP(W1046,図書名リスト!A:W,17,0))</f>
        <v/>
      </c>
      <c r="O1046" s="5" t="str">
        <f>IF(E1046="","",VLOOKUP(W1046,図書名リスト!A:W,21,0))</f>
        <v/>
      </c>
      <c r="P1046" s="5" t="str">
        <f>IF(E1046="","",VLOOKUP(W1046,図書名リスト!A:W,19,0))</f>
        <v/>
      </c>
      <c r="Q1046" s="5" t="str">
        <f>IF(E1046="","",VLOOKUP(W1046,図書名リスト!A:W,20,0))</f>
        <v/>
      </c>
      <c r="R1046" s="5" t="str">
        <f>IF(E1046="","",VLOOKUP(W1046,図書名リスト!A:W,22,0))</f>
        <v/>
      </c>
      <c r="S1046" s="27" t="str">
        <f t="shared" si="152"/>
        <v xml:space="preserve"> </v>
      </c>
      <c r="T1046" s="27" t="str">
        <f t="shared" si="153"/>
        <v>　</v>
      </c>
      <c r="U1046" s="27" t="str">
        <f t="shared" si="154"/>
        <v xml:space="preserve"> </v>
      </c>
      <c r="V1046" s="27">
        <f t="shared" si="155"/>
        <v>0</v>
      </c>
      <c r="W1046" s="27" t="str">
        <f t="shared" si="156"/>
        <v/>
      </c>
      <c r="Z1046" s="1" t="str">
        <f t="shared" si="148"/>
        <v/>
      </c>
      <c r="AA1046" s="1" t="str">
        <f t="shared" si="149"/>
        <v/>
      </c>
      <c r="AB1046" s="1" t="str">
        <f t="shared" si="150"/>
        <v/>
      </c>
      <c r="AC1046" s="1" t="str">
        <f t="shared" si="151"/>
        <v/>
      </c>
    </row>
    <row r="1047" spans="2:29" ht="57" customHeight="1" x14ac:dyDescent="0.2">
      <c r="B1047" s="31"/>
      <c r="C1047" s="7"/>
      <c r="D1047" s="7"/>
      <c r="E1047" s="32"/>
      <c r="F1047" s="33"/>
      <c r="G1047" s="31"/>
      <c r="H1047" s="6" t="str">
        <f>IF(E1047="","",VLOOKUP(E1047,各種マスタ!A:C,2,0))</f>
        <v/>
      </c>
      <c r="I1047" s="34" t="str">
        <f>IF(E1047="","",VLOOKUP(W1047,図書名リスト!A:W,5,0))</f>
        <v/>
      </c>
      <c r="J1047" s="34" t="str">
        <f>IF(E1047="","",VLOOKUP(W1047,図書名リスト!A:W,9,0))</f>
        <v/>
      </c>
      <c r="K1047" s="34" t="str">
        <f>IF(E1047="","",VLOOKUP(W1047,図書名リスト!A:W,23,0))</f>
        <v/>
      </c>
      <c r="L1047" s="5" t="str">
        <f>IF(E1047="","",VLOOKUP(W1047,図書名リスト!A:W,11,0))</f>
        <v/>
      </c>
      <c r="M1047" s="35" t="str">
        <f>IF(E1047="","",VLOOKUP(W1047,図書名リスト!A:W,14,0))</f>
        <v/>
      </c>
      <c r="N1047" s="36" t="str">
        <f>IF(E1047="","",VLOOKUP(W1047,図書名リスト!A:W,17,0))</f>
        <v/>
      </c>
      <c r="O1047" s="5" t="str">
        <f>IF(E1047="","",VLOOKUP(W1047,図書名リスト!A:W,21,0))</f>
        <v/>
      </c>
      <c r="P1047" s="5" t="str">
        <f>IF(E1047="","",VLOOKUP(W1047,図書名リスト!A:W,19,0))</f>
        <v/>
      </c>
      <c r="Q1047" s="5" t="str">
        <f>IF(E1047="","",VLOOKUP(W1047,図書名リスト!A:W,20,0))</f>
        <v/>
      </c>
      <c r="R1047" s="5" t="str">
        <f>IF(E1047="","",VLOOKUP(W1047,図書名リスト!A:W,22,0))</f>
        <v/>
      </c>
      <c r="S1047" s="27" t="str">
        <f t="shared" si="152"/>
        <v xml:space="preserve"> </v>
      </c>
      <c r="T1047" s="27" t="str">
        <f t="shared" si="153"/>
        <v>　</v>
      </c>
      <c r="U1047" s="27" t="str">
        <f t="shared" si="154"/>
        <v xml:space="preserve"> </v>
      </c>
      <c r="V1047" s="27">
        <f t="shared" si="155"/>
        <v>0</v>
      </c>
      <c r="W1047" s="27" t="str">
        <f t="shared" si="156"/>
        <v/>
      </c>
      <c r="Z1047" s="1" t="str">
        <f t="shared" si="148"/>
        <v/>
      </c>
      <c r="AA1047" s="1" t="str">
        <f t="shared" si="149"/>
        <v/>
      </c>
      <c r="AB1047" s="1" t="str">
        <f t="shared" si="150"/>
        <v/>
      </c>
      <c r="AC1047" s="1" t="str">
        <f t="shared" si="151"/>
        <v/>
      </c>
    </row>
    <row r="1048" spans="2:29" ht="57" customHeight="1" x14ac:dyDescent="0.2">
      <c r="B1048" s="31"/>
      <c r="C1048" s="7"/>
      <c r="D1048" s="7"/>
      <c r="E1048" s="32"/>
      <c r="F1048" s="33"/>
      <c r="G1048" s="31"/>
      <c r="H1048" s="6" t="str">
        <f>IF(E1048="","",VLOOKUP(E1048,各種マスタ!A:C,2,0))</f>
        <v/>
      </c>
      <c r="I1048" s="34" t="str">
        <f>IF(E1048="","",VLOOKUP(W1048,図書名リスト!A:W,5,0))</f>
        <v/>
      </c>
      <c r="J1048" s="34" t="str">
        <f>IF(E1048="","",VLOOKUP(W1048,図書名リスト!A:W,9,0))</f>
        <v/>
      </c>
      <c r="K1048" s="34" t="str">
        <f>IF(E1048="","",VLOOKUP(W1048,図書名リスト!A:W,23,0))</f>
        <v/>
      </c>
      <c r="L1048" s="5" t="str">
        <f>IF(E1048="","",VLOOKUP(W1048,図書名リスト!A:W,11,0))</f>
        <v/>
      </c>
      <c r="M1048" s="35" t="str">
        <f>IF(E1048="","",VLOOKUP(W1048,図書名リスト!A:W,14,0))</f>
        <v/>
      </c>
      <c r="N1048" s="36" t="str">
        <f>IF(E1048="","",VLOOKUP(W1048,図書名リスト!A:W,17,0))</f>
        <v/>
      </c>
      <c r="O1048" s="5" t="str">
        <f>IF(E1048="","",VLOOKUP(W1048,図書名リスト!A:W,21,0))</f>
        <v/>
      </c>
      <c r="P1048" s="5" t="str">
        <f>IF(E1048="","",VLOOKUP(W1048,図書名リスト!A:W,19,0))</f>
        <v/>
      </c>
      <c r="Q1048" s="5" t="str">
        <f>IF(E1048="","",VLOOKUP(W1048,図書名リスト!A:W,20,0))</f>
        <v/>
      </c>
      <c r="R1048" s="5" t="str">
        <f>IF(E1048="","",VLOOKUP(W1048,図書名リスト!A:W,22,0))</f>
        <v/>
      </c>
      <c r="S1048" s="27" t="str">
        <f t="shared" si="152"/>
        <v xml:space="preserve"> </v>
      </c>
      <c r="T1048" s="27" t="str">
        <f t="shared" si="153"/>
        <v>　</v>
      </c>
      <c r="U1048" s="27" t="str">
        <f t="shared" si="154"/>
        <v xml:space="preserve"> </v>
      </c>
      <c r="V1048" s="27">
        <f t="shared" si="155"/>
        <v>0</v>
      </c>
      <c r="W1048" s="27" t="str">
        <f t="shared" si="156"/>
        <v/>
      </c>
      <c r="Z1048" s="1" t="str">
        <f t="shared" si="148"/>
        <v/>
      </c>
      <c r="AA1048" s="1" t="str">
        <f t="shared" si="149"/>
        <v/>
      </c>
      <c r="AB1048" s="1" t="str">
        <f t="shared" si="150"/>
        <v/>
      </c>
      <c r="AC1048" s="1" t="str">
        <f t="shared" si="151"/>
        <v/>
      </c>
    </row>
    <row r="1049" spans="2:29" ht="57" customHeight="1" x14ac:dyDescent="0.2">
      <c r="B1049" s="31"/>
      <c r="C1049" s="7"/>
      <c r="D1049" s="7"/>
      <c r="E1049" s="32"/>
      <c r="F1049" s="33"/>
      <c r="G1049" s="31"/>
      <c r="H1049" s="6" t="str">
        <f>IF(E1049="","",VLOOKUP(E1049,各種マスタ!A:C,2,0))</f>
        <v/>
      </c>
      <c r="I1049" s="34" t="str">
        <f>IF(E1049="","",VLOOKUP(W1049,図書名リスト!A:W,5,0))</f>
        <v/>
      </c>
      <c r="J1049" s="34" t="str">
        <f>IF(E1049="","",VLOOKUP(W1049,図書名リスト!A:W,9,0))</f>
        <v/>
      </c>
      <c r="K1049" s="34" t="str">
        <f>IF(E1049="","",VLOOKUP(W1049,図書名リスト!A:W,23,0))</f>
        <v/>
      </c>
      <c r="L1049" s="5" t="str">
        <f>IF(E1049="","",VLOOKUP(W1049,図書名リスト!A:W,11,0))</f>
        <v/>
      </c>
      <c r="M1049" s="35" t="str">
        <f>IF(E1049="","",VLOOKUP(W1049,図書名リスト!A:W,14,0))</f>
        <v/>
      </c>
      <c r="N1049" s="36" t="str">
        <f>IF(E1049="","",VLOOKUP(W1049,図書名リスト!A:W,17,0))</f>
        <v/>
      </c>
      <c r="O1049" s="5" t="str">
        <f>IF(E1049="","",VLOOKUP(W1049,図書名リスト!A:W,21,0))</f>
        <v/>
      </c>
      <c r="P1049" s="5" t="str">
        <f>IF(E1049="","",VLOOKUP(W1049,図書名リスト!A:W,19,0))</f>
        <v/>
      </c>
      <c r="Q1049" s="5" t="str">
        <f>IF(E1049="","",VLOOKUP(W1049,図書名リスト!A:W,20,0))</f>
        <v/>
      </c>
      <c r="R1049" s="5" t="str">
        <f>IF(E1049="","",VLOOKUP(W1049,図書名リスト!A:W,22,0))</f>
        <v/>
      </c>
      <c r="S1049" s="27" t="str">
        <f t="shared" si="152"/>
        <v xml:space="preserve"> </v>
      </c>
      <c r="T1049" s="27" t="str">
        <f t="shared" si="153"/>
        <v>　</v>
      </c>
      <c r="U1049" s="27" t="str">
        <f t="shared" si="154"/>
        <v xml:space="preserve"> </v>
      </c>
      <c r="V1049" s="27">
        <f t="shared" si="155"/>
        <v>0</v>
      </c>
      <c r="W1049" s="27" t="str">
        <f t="shared" si="156"/>
        <v/>
      </c>
      <c r="Z1049" s="1" t="str">
        <f t="shared" si="148"/>
        <v/>
      </c>
      <c r="AA1049" s="1" t="str">
        <f t="shared" si="149"/>
        <v/>
      </c>
      <c r="AB1049" s="1" t="str">
        <f t="shared" si="150"/>
        <v/>
      </c>
      <c r="AC1049" s="1" t="str">
        <f t="shared" si="151"/>
        <v/>
      </c>
    </row>
    <row r="1050" spans="2:29" ht="57" customHeight="1" x14ac:dyDescent="0.2">
      <c r="B1050" s="31"/>
      <c r="C1050" s="7"/>
      <c r="D1050" s="7"/>
      <c r="E1050" s="32"/>
      <c r="F1050" s="33"/>
      <c r="G1050" s="31"/>
      <c r="H1050" s="6" t="str">
        <f>IF(E1050="","",VLOOKUP(E1050,各種マスタ!A:C,2,0))</f>
        <v/>
      </c>
      <c r="I1050" s="34" t="str">
        <f>IF(E1050="","",VLOOKUP(W1050,図書名リスト!A:W,5,0))</f>
        <v/>
      </c>
      <c r="J1050" s="34" t="str">
        <f>IF(E1050="","",VLOOKUP(W1050,図書名リスト!A:W,9,0))</f>
        <v/>
      </c>
      <c r="K1050" s="34" t="str">
        <f>IF(E1050="","",VLOOKUP(W1050,図書名リスト!A:W,23,0))</f>
        <v/>
      </c>
      <c r="L1050" s="5" t="str">
        <f>IF(E1050="","",VLOOKUP(W1050,図書名リスト!A:W,11,0))</f>
        <v/>
      </c>
      <c r="M1050" s="35" t="str">
        <f>IF(E1050="","",VLOOKUP(W1050,図書名リスト!A:W,14,0))</f>
        <v/>
      </c>
      <c r="N1050" s="36" t="str">
        <f>IF(E1050="","",VLOOKUP(W1050,図書名リスト!A:W,17,0))</f>
        <v/>
      </c>
      <c r="O1050" s="5" t="str">
        <f>IF(E1050="","",VLOOKUP(W1050,図書名リスト!A:W,21,0))</f>
        <v/>
      </c>
      <c r="P1050" s="5" t="str">
        <f>IF(E1050="","",VLOOKUP(W1050,図書名リスト!A:W,19,0))</f>
        <v/>
      </c>
      <c r="Q1050" s="5" t="str">
        <f>IF(E1050="","",VLOOKUP(W1050,図書名リスト!A:W,20,0))</f>
        <v/>
      </c>
      <c r="R1050" s="5" t="str">
        <f>IF(E1050="","",VLOOKUP(W1050,図書名リスト!A:W,22,0))</f>
        <v/>
      </c>
      <c r="S1050" s="27" t="str">
        <f t="shared" si="152"/>
        <v xml:space="preserve"> </v>
      </c>
      <c r="T1050" s="27" t="str">
        <f t="shared" si="153"/>
        <v>　</v>
      </c>
      <c r="U1050" s="27" t="str">
        <f t="shared" si="154"/>
        <v xml:space="preserve"> </v>
      </c>
      <c r="V1050" s="27">
        <f t="shared" si="155"/>
        <v>0</v>
      </c>
      <c r="W1050" s="27" t="str">
        <f t="shared" si="156"/>
        <v/>
      </c>
      <c r="Z1050" s="1" t="str">
        <f t="shared" si="148"/>
        <v/>
      </c>
      <c r="AA1050" s="1" t="str">
        <f t="shared" si="149"/>
        <v/>
      </c>
      <c r="AB1050" s="1" t="str">
        <f t="shared" si="150"/>
        <v/>
      </c>
      <c r="AC1050" s="1" t="str">
        <f t="shared" si="151"/>
        <v/>
      </c>
    </row>
    <row r="1051" spans="2:29" ht="57" customHeight="1" x14ac:dyDescent="0.2">
      <c r="B1051" s="31"/>
      <c r="C1051" s="7"/>
      <c r="D1051" s="7"/>
      <c r="E1051" s="32"/>
      <c r="F1051" s="33"/>
      <c r="G1051" s="31"/>
      <c r="H1051" s="6" t="str">
        <f>IF(E1051="","",VLOOKUP(E1051,各種マスタ!A:C,2,0))</f>
        <v/>
      </c>
      <c r="I1051" s="34" t="str">
        <f>IF(E1051="","",VLOOKUP(W1051,図書名リスト!A:W,5,0))</f>
        <v/>
      </c>
      <c r="J1051" s="34" t="str">
        <f>IF(E1051="","",VLOOKUP(W1051,図書名リスト!A:W,9,0))</f>
        <v/>
      </c>
      <c r="K1051" s="34" t="str">
        <f>IF(E1051="","",VLOOKUP(W1051,図書名リスト!A:W,23,0))</f>
        <v/>
      </c>
      <c r="L1051" s="5" t="str">
        <f>IF(E1051="","",VLOOKUP(W1051,図書名リスト!A:W,11,0))</f>
        <v/>
      </c>
      <c r="M1051" s="35" t="str">
        <f>IF(E1051="","",VLOOKUP(W1051,図書名リスト!A:W,14,0))</f>
        <v/>
      </c>
      <c r="N1051" s="36" t="str">
        <f>IF(E1051="","",VLOOKUP(W1051,図書名リスト!A:W,17,0))</f>
        <v/>
      </c>
      <c r="O1051" s="5" t="str">
        <f>IF(E1051="","",VLOOKUP(W1051,図書名リスト!A:W,21,0))</f>
        <v/>
      </c>
      <c r="P1051" s="5" t="str">
        <f>IF(E1051="","",VLOOKUP(W1051,図書名リスト!A:W,19,0))</f>
        <v/>
      </c>
      <c r="Q1051" s="5" t="str">
        <f>IF(E1051="","",VLOOKUP(W1051,図書名リスト!A:W,20,0))</f>
        <v/>
      </c>
      <c r="R1051" s="5" t="str">
        <f>IF(E1051="","",VLOOKUP(W1051,図書名リスト!A:W,22,0))</f>
        <v/>
      </c>
      <c r="S1051" s="27" t="str">
        <f t="shared" si="152"/>
        <v xml:space="preserve"> </v>
      </c>
      <c r="T1051" s="27" t="str">
        <f t="shared" si="153"/>
        <v>　</v>
      </c>
      <c r="U1051" s="27" t="str">
        <f t="shared" si="154"/>
        <v xml:space="preserve"> </v>
      </c>
      <c r="V1051" s="27">
        <f t="shared" si="155"/>
        <v>0</v>
      </c>
      <c r="W1051" s="27" t="str">
        <f t="shared" si="156"/>
        <v/>
      </c>
      <c r="Z1051" s="1" t="str">
        <f t="shared" si="148"/>
        <v/>
      </c>
      <c r="AA1051" s="1" t="str">
        <f t="shared" si="149"/>
        <v/>
      </c>
      <c r="AB1051" s="1" t="str">
        <f t="shared" si="150"/>
        <v/>
      </c>
      <c r="AC1051" s="1" t="str">
        <f t="shared" si="151"/>
        <v/>
      </c>
    </row>
    <row r="1052" spans="2:29" ht="57" customHeight="1" x14ac:dyDescent="0.2">
      <c r="B1052" s="31"/>
      <c r="C1052" s="7"/>
      <c r="D1052" s="7"/>
      <c r="E1052" s="32"/>
      <c r="F1052" s="33"/>
      <c r="G1052" s="31"/>
      <c r="H1052" s="6" t="str">
        <f>IF(E1052="","",VLOOKUP(E1052,各種マスタ!A:C,2,0))</f>
        <v/>
      </c>
      <c r="I1052" s="34" t="str">
        <f>IF(E1052="","",VLOOKUP(W1052,図書名リスト!A:W,5,0))</f>
        <v/>
      </c>
      <c r="J1052" s="34" t="str">
        <f>IF(E1052="","",VLOOKUP(W1052,図書名リスト!A:W,9,0))</f>
        <v/>
      </c>
      <c r="K1052" s="34" t="str">
        <f>IF(E1052="","",VLOOKUP(W1052,図書名リスト!A:W,23,0))</f>
        <v/>
      </c>
      <c r="L1052" s="5" t="str">
        <f>IF(E1052="","",VLOOKUP(W1052,図書名リスト!A:W,11,0))</f>
        <v/>
      </c>
      <c r="M1052" s="35" t="str">
        <f>IF(E1052="","",VLOOKUP(W1052,図書名リスト!A:W,14,0))</f>
        <v/>
      </c>
      <c r="N1052" s="36" t="str">
        <f>IF(E1052="","",VLOOKUP(W1052,図書名リスト!A:W,17,0))</f>
        <v/>
      </c>
      <c r="O1052" s="5" t="str">
        <f>IF(E1052="","",VLOOKUP(W1052,図書名リスト!A:W,21,0))</f>
        <v/>
      </c>
      <c r="P1052" s="5" t="str">
        <f>IF(E1052="","",VLOOKUP(W1052,図書名リスト!A:W,19,0))</f>
        <v/>
      </c>
      <c r="Q1052" s="5" t="str">
        <f>IF(E1052="","",VLOOKUP(W1052,図書名リスト!A:W,20,0))</f>
        <v/>
      </c>
      <c r="R1052" s="5" t="str">
        <f>IF(E1052="","",VLOOKUP(W1052,図書名リスト!A:W,22,0))</f>
        <v/>
      </c>
      <c r="S1052" s="27" t="str">
        <f t="shared" si="152"/>
        <v xml:space="preserve"> </v>
      </c>
      <c r="T1052" s="27" t="str">
        <f t="shared" si="153"/>
        <v>　</v>
      </c>
      <c r="U1052" s="27" t="str">
        <f t="shared" si="154"/>
        <v xml:space="preserve"> </v>
      </c>
      <c r="V1052" s="27">
        <f t="shared" si="155"/>
        <v>0</v>
      </c>
      <c r="W1052" s="27" t="str">
        <f t="shared" si="156"/>
        <v/>
      </c>
      <c r="Z1052" s="1" t="str">
        <f t="shared" si="148"/>
        <v/>
      </c>
      <c r="AA1052" s="1" t="str">
        <f t="shared" si="149"/>
        <v/>
      </c>
      <c r="AB1052" s="1" t="str">
        <f t="shared" si="150"/>
        <v/>
      </c>
      <c r="AC1052" s="1" t="str">
        <f t="shared" si="151"/>
        <v/>
      </c>
    </row>
    <row r="1053" spans="2:29" ht="57" customHeight="1" x14ac:dyDescent="0.2">
      <c r="B1053" s="31"/>
      <c r="C1053" s="7"/>
      <c r="D1053" s="7"/>
      <c r="E1053" s="32"/>
      <c r="F1053" s="33"/>
      <c r="G1053" s="31"/>
      <c r="H1053" s="6" t="str">
        <f>IF(E1053="","",VLOOKUP(E1053,各種マスタ!A:C,2,0))</f>
        <v/>
      </c>
      <c r="I1053" s="34" t="str">
        <f>IF(E1053="","",VLOOKUP(W1053,図書名リスト!A:W,5,0))</f>
        <v/>
      </c>
      <c r="J1053" s="34" t="str">
        <f>IF(E1053="","",VLOOKUP(W1053,図書名リスト!A:W,9,0))</f>
        <v/>
      </c>
      <c r="K1053" s="34" t="str">
        <f>IF(E1053="","",VLOOKUP(W1053,図書名リスト!A:W,23,0))</f>
        <v/>
      </c>
      <c r="L1053" s="5" t="str">
        <f>IF(E1053="","",VLOOKUP(W1053,図書名リスト!A:W,11,0))</f>
        <v/>
      </c>
      <c r="M1053" s="35" t="str">
        <f>IF(E1053="","",VLOOKUP(W1053,図書名リスト!A:W,14,0))</f>
        <v/>
      </c>
      <c r="N1053" s="36" t="str">
        <f>IF(E1053="","",VLOOKUP(W1053,図書名リスト!A:W,17,0))</f>
        <v/>
      </c>
      <c r="O1053" s="5" t="str">
        <f>IF(E1053="","",VLOOKUP(W1053,図書名リスト!A:W,21,0))</f>
        <v/>
      </c>
      <c r="P1053" s="5" t="str">
        <f>IF(E1053="","",VLOOKUP(W1053,図書名リスト!A:W,19,0))</f>
        <v/>
      </c>
      <c r="Q1053" s="5" t="str">
        <f>IF(E1053="","",VLOOKUP(W1053,図書名リスト!A:W,20,0))</f>
        <v/>
      </c>
      <c r="R1053" s="5" t="str">
        <f>IF(E1053="","",VLOOKUP(W1053,図書名リスト!A:W,22,0))</f>
        <v/>
      </c>
      <c r="S1053" s="27" t="str">
        <f t="shared" si="152"/>
        <v xml:space="preserve"> </v>
      </c>
      <c r="T1053" s="27" t="str">
        <f t="shared" si="153"/>
        <v>　</v>
      </c>
      <c r="U1053" s="27" t="str">
        <f t="shared" si="154"/>
        <v xml:space="preserve"> </v>
      </c>
      <c r="V1053" s="27">
        <f t="shared" si="155"/>
        <v>0</v>
      </c>
      <c r="W1053" s="27" t="str">
        <f t="shared" si="156"/>
        <v/>
      </c>
      <c r="Z1053" s="1" t="str">
        <f t="shared" si="148"/>
        <v/>
      </c>
      <c r="AA1053" s="1" t="str">
        <f t="shared" si="149"/>
        <v/>
      </c>
      <c r="AB1053" s="1" t="str">
        <f t="shared" si="150"/>
        <v/>
      </c>
      <c r="AC1053" s="1" t="str">
        <f t="shared" si="151"/>
        <v/>
      </c>
    </row>
    <row r="1054" spans="2:29" ht="57" customHeight="1" x14ac:dyDescent="0.2">
      <c r="B1054" s="31"/>
      <c r="C1054" s="7"/>
      <c r="D1054" s="7"/>
      <c r="E1054" s="32"/>
      <c r="F1054" s="33"/>
      <c r="G1054" s="31"/>
      <c r="H1054" s="6" t="str">
        <f>IF(E1054="","",VLOOKUP(E1054,各種マスタ!A:C,2,0))</f>
        <v/>
      </c>
      <c r="I1054" s="34" t="str">
        <f>IF(E1054="","",VLOOKUP(W1054,図書名リスト!A:W,5,0))</f>
        <v/>
      </c>
      <c r="J1054" s="34" t="str">
        <f>IF(E1054="","",VLOOKUP(W1054,図書名リスト!A:W,9,0))</f>
        <v/>
      </c>
      <c r="K1054" s="34" t="str">
        <f>IF(E1054="","",VLOOKUP(W1054,図書名リスト!A:W,23,0))</f>
        <v/>
      </c>
      <c r="L1054" s="5" t="str">
        <f>IF(E1054="","",VLOOKUP(W1054,図書名リスト!A:W,11,0))</f>
        <v/>
      </c>
      <c r="M1054" s="35" t="str">
        <f>IF(E1054="","",VLOOKUP(W1054,図書名リスト!A:W,14,0))</f>
        <v/>
      </c>
      <c r="N1054" s="36" t="str">
        <f>IF(E1054="","",VLOOKUP(W1054,図書名リスト!A:W,17,0))</f>
        <v/>
      </c>
      <c r="O1054" s="5" t="str">
        <f>IF(E1054="","",VLOOKUP(W1054,図書名リスト!A:W,21,0))</f>
        <v/>
      </c>
      <c r="P1054" s="5" t="str">
        <f>IF(E1054="","",VLOOKUP(W1054,図書名リスト!A:W,19,0))</f>
        <v/>
      </c>
      <c r="Q1054" s="5" t="str">
        <f>IF(E1054="","",VLOOKUP(W1054,図書名リスト!A:W,20,0))</f>
        <v/>
      </c>
      <c r="R1054" s="5" t="str">
        <f>IF(E1054="","",VLOOKUP(W1054,図書名リスト!A:W,22,0))</f>
        <v/>
      </c>
      <c r="S1054" s="27" t="str">
        <f t="shared" si="152"/>
        <v xml:space="preserve"> </v>
      </c>
      <c r="T1054" s="27" t="str">
        <f t="shared" si="153"/>
        <v>　</v>
      </c>
      <c r="U1054" s="27" t="str">
        <f t="shared" si="154"/>
        <v xml:space="preserve"> </v>
      </c>
      <c r="V1054" s="27">
        <f t="shared" si="155"/>
        <v>0</v>
      </c>
      <c r="W1054" s="27" t="str">
        <f t="shared" si="156"/>
        <v/>
      </c>
      <c r="Z1054" s="1" t="str">
        <f t="shared" si="148"/>
        <v/>
      </c>
      <c r="AA1054" s="1" t="str">
        <f t="shared" si="149"/>
        <v/>
      </c>
      <c r="AB1054" s="1" t="str">
        <f t="shared" si="150"/>
        <v/>
      </c>
      <c r="AC1054" s="1" t="str">
        <f t="shared" si="151"/>
        <v/>
      </c>
    </row>
    <row r="1055" spans="2:29" ht="57" customHeight="1" x14ac:dyDescent="0.2">
      <c r="B1055" s="31"/>
      <c r="C1055" s="7"/>
      <c r="D1055" s="7"/>
      <c r="E1055" s="32"/>
      <c r="F1055" s="33"/>
      <c r="G1055" s="31"/>
      <c r="H1055" s="6" t="str">
        <f>IF(E1055="","",VLOOKUP(E1055,各種マスタ!A:C,2,0))</f>
        <v/>
      </c>
      <c r="I1055" s="34" t="str">
        <f>IF(E1055="","",VLOOKUP(W1055,図書名リスト!A:W,5,0))</f>
        <v/>
      </c>
      <c r="J1055" s="34" t="str">
        <f>IF(E1055="","",VLOOKUP(W1055,図書名リスト!A:W,9,0))</f>
        <v/>
      </c>
      <c r="K1055" s="34" t="str">
        <f>IF(E1055="","",VLOOKUP(W1055,図書名リスト!A:W,23,0))</f>
        <v/>
      </c>
      <c r="L1055" s="5" t="str">
        <f>IF(E1055="","",VLOOKUP(W1055,図書名リスト!A:W,11,0))</f>
        <v/>
      </c>
      <c r="M1055" s="35" t="str">
        <f>IF(E1055="","",VLOOKUP(W1055,図書名リスト!A:W,14,0))</f>
        <v/>
      </c>
      <c r="N1055" s="36" t="str">
        <f>IF(E1055="","",VLOOKUP(W1055,図書名リスト!A:W,17,0))</f>
        <v/>
      </c>
      <c r="O1055" s="5" t="str">
        <f>IF(E1055="","",VLOOKUP(W1055,図書名リスト!A:W,21,0))</f>
        <v/>
      </c>
      <c r="P1055" s="5" t="str">
        <f>IF(E1055="","",VLOOKUP(W1055,図書名リスト!A:W,19,0))</f>
        <v/>
      </c>
      <c r="Q1055" s="5" t="str">
        <f>IF(E1055="","",VLOOKUP(W1055,図書名リスト!A:W,20,0))</f>
        <v/>
      </c>
      <c r="R1055" s="5" t="str">
        <f>IF(E1055="","",VLOOKUP(W1055,図書名リスト!A:W,22,0))</f>
        <v/>
      </c>
      <c r="S1055" s="27" t="str">
        <f t="shared" si="152"/>
        <v xml:space="preserve"> </v>
      </c>
      <c r="T1055" s="27" t="str">
        <f t="shared" si="153"/>
        <v>　</v>
      </c>
      <c r="U1055" s="27" t="str">
        <f t="shared" si="154"/>
        <v xml:space="preserve"> </v>
      </c>
      <c r="V1055" s="27">
        <f t="shared" si="155"/>
        <v>0</v>
      </c>
      <c r="W1055" s="27" t="str">
        <f t="shared" si="156"/>
        <v/>
      </c>
      <c r="Z1055" s="1" t="str">
        <f t="shared" si="148"/>
        <v/>
      </c>
      <c r="AA1055" s="1" t="str">
        <f t="shared" si="149"/>
        <v/>
      </c>
      <c r="AB1055" s="1" t="str">
        <f t="shared" si="150"/>
        <v/>
      </c>
      <c r="AC1055" s="1" t="str">
        <f t="shared" si="151"/>
        <v/>
      </c>
    </row>
    <row r="1056" spans="2:29" ht="57" customHeight="1" x14ac:dyDescent="0.2">
      <c r="B1056" s="31"/>
      <c r="C1056" s="7"/>
      <c r="D1056" s="7"/>
      <c r="E1056" s="32"/>
      <c r="F1056" s="33"/>
      <c r="G1056" s="31"/>
      <c r="H1056" s="6" t="str">
        <f>IF(E1056="","",VLOOKUP(E1056,各種マスタ!A:C,2,0))</f>
        <v/>
      </c>
      <c r="I1056" s="34" t="str">
        <f>IF(E1056="","",VLOOKUP(W1056,図書名リスト!A:W,5,0))</f>
        <v/>
      </c>
      <c r="J1056" s="34" t="str">
        <f>IF(E1056="","",VLOOKUP(W1056,図書名リスト!A:W,9,0))</f>
        <v/>
      </c>
      <c r="K1056" s="34" t="str">
        <f>IF(E1056="","",VLOOKUP(W1056,図書名リスト!A:W,23,0))</f>
        <v/>
      </c>
      <c r="L1056" s="5" t="str">
        <f>IF(E1056="","",VLOOKUP(W1056,図書名リスト!A:W,11,0))</f>
        <v/>
      </c>
      <c r="M1056" s="35" t="str">
        <f>IF(E1056="","",VLOOKUP(W1056,図書名リスト!A:W,14,0))</f>
        <v/>
      </c>
      <c r="N1056" s="36" t="str">
        <f>IF(E1056="","",VLOOKUP(W1056,図書名リスト!A:W,17,0))</f>
        <v/>
      </c>
      <c r="O1056" s="5" t="str">
        <f>IF(E1056="","",VLOOKUP(W1056,図書名リスト!A:W,21,0))</f>
        <v/>
      </c>
      <c r="P1056" s="5" t="str">
        <f>IF(E1056="","",VLOOKUP(W1056,図書名リスト!A:W,19,0))</f>
        <v/>
      </c>
      <c r="Q1056" s="5" t="str">
        <f>IF(E1056="","",VLOOKUP(W1056,図書名リスト!A:W,20,0))</f>
        <v/>
      </c>
      <c r="R1056" s="5" t="str">
        <f>IF(E1056="","",VLOOKUP(W1056,図書名リスト!A:W,22,0))</f>
        <v/>
      </c>
      <c r="S1056" s="27" t="str">
        <f t="shared" si="152"/>
        <v xml:space="preserve"> </v>
      </c>
      <c r="T1056" s="27" t="str">
        <f t="shared" si="153"/>
        <v>　</v>
      </c>
      <c r="U1056" s="27" t="str">
        <f t="shared" si="154"/>
        <v xml:space="preserve"> </v>
      </c>
      <c r="V1056" s="27">
        <f t="shared" si="155"/>
        <v>0</v>
      </c>
      <c r="W1056" s="27" t="str">
        <f t="shared" si="156"/>
        <v/>
      </c>
      <c r="Z1056" s="1" t="str">
        <f t="shared" si="148"/>
        <v/>
      </c>
      <c r="AA1056" s="1" t="str">
        <f t="shared" si="149"/>
        <v/>
      </c>
      <c r="AB1056" s="1" t="str">
        <f t="shared" si="150"/>
        <v/>
      </c>
      <c r="AC1056" s="1" t="str">
        <f t="shared" si="151"/>
        <v/>
      </c>
    </row>
    <row r="1057" spans="2:29" ht="57" customHeight="1" x14ac:dyDescent="0.2">
      <c r="B1057" s="31"/>
      <c r="C1057" s="7"/>
      <c r="D1057" s="7"/>
      <c r="E1057" s="32"/>
      <c r="F1057" s="33"/>
      <c r="G1057" s="31"/>
      <c r="H1057" s="6" t="str">
        <f>IF(E1057="","",VLOOKUP(E1057,各種マスタ!A:C,2,0))</f>
        <v/>
      </c>
      <c r="I1057" s="34" t="str">
        <f>IF(E1057="","",VLOOKUP(W1057,図書名リスト!A:W,5,0))</f>
        <v/>
      </c>
      <c r="J1057" s="34" t="str">
        <f>IF(E1057="","",VLOOKUP(W1057,図書名リスト!A:W,9,0))</f>
        <v/>
      </c>
      <c r="K1057" s="34" t="str">
        <f>IF(E1057="","",VLOOKUP(W1057,図書名リスト!A:W,23,0))</f>
        <v/>
      </c>
      <c r="L1057" s="5" t="str">
        <f>IF(E1057="","",VLOOKUP(W1057,図書名リスト!A:W,11,0))</f>
        <v/>
      </c>
      <c r="M1057" s="35" t="str">
        <f>IF(E1057="","",VLOOKUP(W1057,図書名リスト!A:W,14,0))</f>
        <v/>
      </c>
      <c r="N1057" s="36" t="str">
        <f>IF(E1057="","",VLOOKUP(W1057,図書名リスト!A:W,17,0))</f>
        <v/>
      </c>
      <c r="O1057" s="5" t="str">
        <f>IF(E1057="","",VLOOKUP(W1057,図書名リスト!A:W,21,0))</f>
        <v/>
      </c>
      <c r="P1057" s="5" t="str">
        <f>IF(E1057="","",VLOOKUP(W1057,図書名リスト!A:W,19,0))</f>
        <v/>
      </c>
      <c r="Q1057" s="5" t="str">
        <f>IF(E1057="","",VLOOKUP(W1057,図書名リスト!A:W,20,0))</f>
        <v/>
      </c>
      <c r="R1057" s="5" t="str">
        <f>IF(E1057="","",VLOOKUP(W1057,図書名リスト!A:W,22,0))</f>
        <v/>
      </c>
      <c r="S1057" s="27" t="str">
        <f t="shared" si="152"/>
        <v xml:space="preserve"> </v>
      </c>
      <c r="T1057" s="27" t="str">
        <f t="shared" si="153"/>
        <v>　</v>
      </c>
      <c r="U1057" s="27" t="str">
        <f t="shared" si="154"/>
        <v xml:space="preserve"> </v>
      </c>
      <c r="V1057" s="27">
        <f t="shared" si="155"/>
        <v>0</v>
      </c>
      <c r="W1057" s="27" t="str">
        <f t="shared" si="156"/>
        <v/>
      </c>
      <c r="Z1057" s="1" t="str">
        <f t="shared" si="148"/>
        <v/>
      </c>
      <c r="AA1057" s="1" t="str">
        <f t="shared" si="149"/>
        <v/>
      </c>
      <c r="AB1057" s="1" t="str">
        <f t="shared" si="150"/>
        <v/>
      </c>
      <c r="AC1057" s="1" t="str">
        <f t="shared" si="151"/>
        <v/>
      </c>
    </row>
    <row r="1058" spans="2:29" ht="57" customHeight="1" x14ac:dyDescent="0.2">
      <c r="B1058" s="31"/>
      <c r="C1058" s="7"/>
      <c r="D1058" s="7"/>
      <c r="E1058" s="32"/>
      <c r="F1058" s="33"/>
      <c r="G1058" s="31"/>
      <c r="H1058" s="6" t="str">
        <f>IF(E1058="","",VLOOKUP(E1058,各種マスタ!A:C,2,0))</f>
        <v/>
      </c>
      <c r="I1058" s="34" t="str">
        <f>IF(E1058="","",VLOOKUP(W1058,図書名リスト!A:W,5,0))</f>
        <v/>
      </c>
      <c r="J1058" s="34" t="str">
        <f>IF(E1058="","",VLOOKUP(W1058,図書名リスト!A:W,9,0))</f>
        <v/>
      </c>
      <c r="K1058" s="34" t="str">
        <f>IF(E1058="","",VLOOKUP(W1058,図書名リスト!A:W,23,0))</f>
        <v/>
      </c>
      <c r="L1058" s="5" t="str">
        <f>IF(E1058="","",VLOOKUP(W1058,図書名リスト!A:W,11,0))</f>
        <v/>
      </c>
      <c r="M1058" s="35" t="str">
        <f>IF(E1058="","",VLOOKUP(W1058,図書名リスト!A:W,14,0))</f>
        <v/>
      </c>
      <c r="N1058" s="36" t="str">
        <f>IF(E1058="","",VLOOKUP(W1058,図書名リスト!A:W,17,0))</f>
        <v/>
      </c>
      <c r="O1058" s="5" t="str">
        <f>IF(E1058="","",VLOOKUP(W1058,図書名リスト!A:W,21,0))</f>
        <v/>
      </c>
      <c r="P1058" s="5" t="str">
        <f>IF(E1058="","",VLOOKUP(W1058,図書名リスト!A:W,19,0))</f>
        <v/>
      </c>
      <c r="Q1058" s="5" t="str">
        <f>IF(E1058="","",VLOOKUP(W1058,図書名リスト!A:W,20,0))</f>
        <v/>
      </c>
      <c r="R1058" s="5" t="str">
        <f>IF(E1058="","",VLOOKUP(W1058,図書名リスト!A:W,22,0))</f>
        <v/>
      </c>
      <c r="S1058" s="27" t="str">
        <f t="shared" si="152"/>
        <v xml:space="preserve"> </v>
      </c>
      <c r="T1058" s="27" t="str">
        <f t="shared" si="153"/>
        <v>　</v>
      </c>
      <c r="U1058" s="27" t="str">
        <f t="shared" si="154"/>
        <v xml:space="preserve"> </v>
      </c>
      <c r="V1058" s="27">
        <f t="shared" si="155"/>
        <v>0</v>
      </c>
      <c r="W1058" s="27" t="str">
        <f t="shared" si="156"/>
        <v/>
      </c>
      <c r="Z1058" s="1" t="str">
        <f t="shared" si="148"/>
        <v/>
      </c>
      <c r="AA1058" s="1" t="str">
        <f t="shared" si="149"/>
        <v/>
      </c>
      <c r="AB1058" s="1" t="str">
        <f t="shared" si="150"/>
        <v/>
      </c>
      <c r="AC1058" s="1" t="str">
        <f t="shared" si="151"/>
        <v/>
      </c>
    </row>
    <row r="1059" spans="2:29" ht="57" customHeight="1" x14ac:dyDescent="0.2">
      <c r="B1059" s="31"/>
      <c r="C1059" s="7"/>
      <c r="D1059" s="7"/>
      <c r="E1059" s="32"/>
      <c r="F1059" s="33"/>
      <c r="G1059" s="31"/>
      <c r="H1059" s="6" t="str">
        <f>IF(E1059="","",VLOOKUP(E1059,各種マスタ!A:C,2,0))</f>
        <v/>
      </c>
      <c r="I1059" s="34" t="str">
        <f>IF(E1059="","",VLOOKUP(W1059,図書名リスト!A:W,5,0))</f>
        <v/>
      </c>
      <c r="J1059" s="34" t="str">
        <f>IF(E1059="","",VLOOKUP(W1059,図書名リスト!A:W,9,0))</f>
        <v/>
      </c>
      <c r="K1059" s="34" t="str">
        <f>IF(E1059="","",VLOOKUP(W1059,図書名リスト!A:W,23,0))</f>
        <v/>
      </c>
      <c r="L1059" s="5" t="str">
        <f>IF(E1059="","",VLOOKUP(W1059,図書名リスト!A:W,11,0))</f>
        <v/>
      </c>
      <c r="M1059" s="35" t="str">
        <f>IF(E1059="","",VLOOKUP(W1059,図書名リスト!A:W,14,0))</f>
        <v/>
      </c>
      <c r="N1059" s="36" t="str">
        <f>IF(E1059="","",VLOOKUP(W1059,図書名リスト!A:W,17,0))</f>
        <v/>
      </c>
      <c r="O1059" s="5" t="str">
        <f>IF(E1059="","",VLOOKUP(W1059,図書名リスト!A:W,21,0))</f>
        <v/>
      </c>
      <c r="P1059" s="5" t="str">
        <f>IF(E1059="","",VLOOKUP(W1059,図書名リスト!A:W,19,0))</f>
        <v/>
      </c>
      <c r="Q1059" s="5" t="str">
        <f>IF(E1059="","",VLOOKUP(W1059,図書名リスト!A:W,20,0))</f>
        <v/>
      </c>
      <c r="R1059" s="5" t="str">
        <f>IF(E1059="","",VLOOKUP(W1059,図書名リスト!A:W,22,0))</f>
        <v/>
      </c>
      <c r="S1059" s="27" t="str">
        <f t="shared" si="152"/>
        <v xml:space="preserve"> </v>
      </c>
      <c r="T1059" s="27" t="str">
        <f t="shared" si="153"/>
        <v>　</v>
      </c>
      <c r="U1059" s="27" t="str">
        <f t="shared" si="154"/>
        <v xml:space="preserve"> </v>
      </c>
      <c r="V1059" s="27">
        <f t="shared" si="155"/>
        <v>0</v>
      </c>
      <c r="W1059" s="27" t="str">
        <f t="shared" si="156"/>
        <v/>
      </c>
      <c r="Z1059" s="1" t="str">
        <f t="shared" si="148"/>
        <v/>
      </c>
      <c r="AA1059" s="1" t="str">
        <f t="shared" si="149"/>
        <v/>
      </c>
      <c r="AB1059" s="1" t="str">
        <f t="shared" si="150"/>
        <v/>
      </c>
      <c r="AC1059" s="1" t="str">
        <f t="shared" si="151"/>
        <v/>
      </c>
    </row>
    <row r="1060" spans="2:29" ht="57" customHeight="1" x14ac:dyDescent="0.2">
      <c r="B1060" s="31"/>
      <c r="C1060" s="7"/>
      <c r="D1060" s="7"/>
      <c r="E1060" s="32"/>
      <c r="F1060" s="33"/>
      <c r="G1060" s="31"/>
      <c r="H1060" s="6" t="str">
        <f>IF(E1060="","",VLOOKUP(E1060,各種マスタ!A:C,2,0))</f>
        <v/>
      </c>
      <c r="I1060" s="34" t="str">
        <f>IF(E1060="","",VLOOKUP(W1060,図書名リスト!A:W,5,0))</f>
        <v/>
      </c>
      <c r="J1060" s="34" t="str">
        <f>IF(E1060="","",VLOOKUP(W1060,図書名リスト!A:W,9,0))</f>
        <v/>
      </c>
      <c r="K1060" s="34" t="str">
        <f>IF(E1060="","",VLOOKUP(W1060,図書名リスト!A:W,23,0))</f>
        <v/>
      </c>
      <c r="L1060" s="5" t="str">
        <f>IF(E1060="","",VLOOKUP(W1060,図書名リスト!A:W,11,0))</f>
        <v/>
      </c>
      <c r="M1060" s="35" t="str">
        <f>IF(E1060="","",VLOOKUP(W1060,図書名リスト!A:W,14,0))</f>
        <v/>
      </c>
      <c r="N1060" s="36" t="str">
        <f>IF(E1060="","",VLOOKUP(W1060,図書名リスト!A:W,17,0))</f>
        <v/>
      </c>
      <c r="O1060" s="5" t="str">
        <f>IF(E1060="","",VLOOKUP(W1060,図書名リスト!A:W,21,0))</f>
        <v/>
      </c>
      <c r="P1060" s="5" t="str">
        <f>IF(E1060="","",VLOOKUP(W1060,図書名リスト!A:W,19,0))</f>
        <v/>
      </c>
      <c r="Q1060" s="5" t="str">
        <f>IF(E1060="","",VLOOKUP(W1060,図書名リスト!A:W,20,0))</f>
        <v/>
      </c>
      <c r="R1060" s="5" t="str">
        <f>IF(E1060="","",VLOOKUP(W1060,図書名リスト!A:W,22,0))</f>
        <v/>
      </c>
      <c r="S1060" s="27" t="str">
        <f t="shared" si="152"/>
        <v xml:space="preserve"> </v>
      </c>
      <c r="T1060" s="27" t="str">
        <f t="shared" si="153"/>
        <v>　</v>
      </c>
      <c r="U1060" s="27" t="str">
        <f t="shared" si="154"/>
        <v xml:space="preserve"> </v>
      </c>
      <c r="V1060" s="27">
        <f t="shared" si="155"/>
        <v>0</v>
      </c>
      <c r="W1060" s="27" t="str">
        <f t="shared" si="156"/>
        <v/>
      </c>
      <c r="Z1060" s="1" t="str">
        <f t="shared" si="148"/>
        <v/>
      </c>
      <c r="AA1060" s="1" t="str">
        <f t="shared" si="149"/>
        <v/>
      </c>
      <c r="AB1060" s="1" t="str">
        <f t="shared" si="150"/>
        <v/>
      </c>
      <c r="AC1060" s="1" t="str">
        <f t="shared" si="151"/>
        <v/>
      </c>
    </row>
    <row r="1061" spans="2:29" ht="57" customHeight="1" x14ac:dyDescent="0.2">
      <c r="B1061" s="31"/>
      <c r="C1061" s="7"/>
      <c r="D1061" s="7"/>
      <c r="E1061" s="32"/>
      <c r="F1061" s="33"/>
      <c r="G1061" s="31"/>
      <c r="H1061" s="6" t="str">
        <f>IF(E1061="","",VLOOKUP(E1061,各種マスタ!A:C,2,0))</f>
        <v/>
      </c>
      <c r="I1061" s="34" t="str">
        <f>IF(E1061="","",VLOOKUP(W1061,図書名リスト!A:W,5,0))</f>
        <v/>
      </c>
      <c r="J1061" s="34" t="str">
        <f>IF(E1061="","",VLOOKUP(W1061,図書名リスト!A:W,9,0))</f>
        <v/>
      </c>
      <c r="K1061" s="34" t="str">
        <f>IF(E1061="","",VLOOKUP(W1061,図書名リスト!A:W,23,0))</f>
        <v/>
      </c>
      <c r="L1061" s="5" t="str">
        <f>IF(E1061="","",VLOOKUP(W1061,図書名リスト!A:W,11,0))</f>
        <v/>
      </c>
      <c r="M1061" s="35" t="str">
        <f>IF(E1061="","",VLOOKUP(W1061,図書名リスト!A:W,14,0))</f>
        <v/>
      </c>
      <c r="N1061" s="36" t="str">
        <f>IF(E1061="","",VLOOKUP(W1061,図書名リスト!A:W,17,0))</f>
        <v/>
      </c>
      <c r="O1061" s="5" t="str">
        <f>IF(E1061="","",VLOOKUP(W1061,図書名リスト!A:W,21,0))</f>
        <v/>
      </c>
      <c r="P1061" s="5" t="str">
        <f>IF(E1061="","",VLOOKUP(W1061,図書名リスト!A:W,19,0))</f>
        <v/>
      </c>
      <c r="Q1061" s="5" t="str">
        <f>IF(E1061="","",VLOOKUP(W1061,図書名リスト!A:W,20,0))</f>
        <v/>
      </c>
      <c r="R1061" s="5" t="str">
        <f>IF(E1061="","",VLOOKUP(W1061,図書名リスト!A:W,22,0))</f>
        <v/>
      </c>
      <c r="S1061" s="27" t="str">
        <f t="shared" si="152"/>
        <v xml:space="preserve"> </v>
      </c>
      <c r="T1061" s="27" t="str">
        <f t="shared" si="153"/>
        <v>　</v>
      </c>
      <c r="U1061" s="27" t="str">
        <f t="shared" si="154"/>
        <v xml:space="preserve"> </v>
      </c>
      <c r="V1061" s="27">
        <f t="shared" si="155"/>
        <v>0</v>
      </c>
      <c r="W1061" s="27" t="str">
        <f t="shared" si="156"/>
        <v/>
      </c>
      <c r="Z1061" s="1" t="str">
        <f t="shared" si="148"/>
        <v/>
      </c>
      <c r="AA1061" s="1" t="str">
        <f t="shared" si="149"/>
        <v/>
      </c>
      <c r="AB1061" s="1" t="str">
        <f t="shared" si="150"/>
        <v/>
      </c>
      <c r="AC1061" s="1" t="str">
        <f t="shared" si="151"/>
        <v/>
      </c>
    </row>
    <row r="1062" spans="2:29" ht="57" customHeight="1" x14ac:dyDescent="0.2">
      <c r="B1062" s="31"/>
      <c r="C1062" s="7"/>
      <c r="D1062" s="7"/>
      <c r="E1062" s="32"/>
      <c r="F1062" s="33"/>
      <c r="G1062" s="31"/>
      <c r="H1062" s="6" t="str">
        <f>IF(E1062="","",VLOOKUP(E1062,各種マスタ!A:C,2,0))</f>
        <v/>
      </c>
      <c r="I1062" s="34" t="str">
        <f>IF(E1062="","",VLOOKUP(W1062,図書名リスト!A:W,5,0))</f>
        <v/>
      </c>
      <c r="J1062" s="34" t="str">
        <f>IF(E1062="","",VLOOKUP(W1062,図書名リスト!A:W,9,0))</f>
        <v/>
      </c>
      <c r="K1062" s="34" t="str">
        <f>IF(E1062="","",VLOOKUP(W1062,図書名リスト!A:W,23,0))</f>
        <v/>
      </c>
      <c r="L1062" s="5" t="str">
        <f>IF(E1062="","",VLOOKUP(W1062,図書名リスト!A:W,11,0))</f>
        <v/>
      </c>
      <c r="M1062" s="35" t="str">
        <f>IF(E1062="","",VLOOKUP(W1062,図書名リスト!A:W,14,0))</f>
        <v/>
      </c>
      <c r="N1062" s="36" t="str">
        <f>IF(E1062="","",VLOOKUP(W1062,図書名リスト!A:W,17,0))</f>
        <v/>
      </c>
      <c r="O1062" s="5" t="str">
        <f>IF(E1062="","",VLOOKUP(W1062,図書名リスト!A:W,21,0))</f>
        <v/>
      </c>
      <c r="P1062" s="5" t="str">
        <f>IF(E1062="","",VLOOKUP(W1062,図書名リスト!A:W,19,0))</f>
        <v/>
      </c>
      <c r="Q1062" s="5" t="str">
        <f>IF(E1062="","",VLOOKUP(W1062,図書名リスト!A:W,20,0))</f>
        <v/>
      </c>
      <c r="R1062" s="5" t="str">
        <f>IF(E1062="","",VLOOKUP(W1062,図書名リスト!A:W,22,0))</f>
        <v/>
      </c>
      <c r="S1062" s="27" t="str">
        <f t="shared" si="152"/>
        <v xml:space="preserve"> </v>
      </c>
      <c r="T1062" s="27" t="str">
        <f t="shared" si="153"/>
        <v>　</v>
      </c>
      <c r="U1062" s="27" t="str">
        <f t="shared" si="154"/>
        <v xml:space="preserve"> </v>
      </c>
      <c r="V1062" s="27">
        <f t="shared" si="155"/>
        <v>0</v>
      </c>
      <c r="W1062" s="27" t="str">
        <f t="shared" si="156"/>
        <v/>
      </c>
      <c r="Z1062" s="1" t="str">
        <f t="shared" si="148"/>
        <v/>
      </c>
      <c r="AA1062" s="1" t="str">
        <f t="shared" si="149"/>
        <v/>
      </c>
      <c r="AB1062" s="1" t="str">
        <f t="shared" si="150"/>
        <v/>
      </c>
      <c r="AC1062" s="1" t="str">
        <f t="shared" si="151"/>
        <v/>
      </c>
    </row>
    <row r="1063" spans="2:29" ht="57" customHeight="1" x14ac:dyDescent="0.2">
      <c r="B1063" s="31"/>
      <c r="C1063" s="7"/>
      <c r="D1063" s="7"/>
      <c r="E1063" s="32"/>
      <c r="F1063" s="33"/>
      <c r="G1063" s="31"/>
      <c r="H1063" s="6" t="str">
        <f>IF(E1063="","",VLOOKUP(E1063,各種マスタ!A:C,2,0))</f>
        <v/>
      </c>
      <c r="I1063" s="34" t="str">
        <f>IF(E1063="","",VLOOKUP(W1063,図書名リスト!A:W,5,0))</f>
        <v/>
      </c>
      <c r="J1063" s="34" t="str">
        <f>IF(E1063="","",VLOOKUP(W1063,図書名リスト!A:W,9,0))</f>
        <v/>
      </c>
      <c r="K1063" s="34" t="str">
        <f>IF(E1063="","",VLOOKUP(W1063,図書名リスト!A:W,23,0))</f>
        <v/>
      </c>
      <c r="L1063" s="5" t="str">
        <f>IF(E1063="","",VLOOKUP(W1063,図書名リスト!A:W,11,0))</f>
        <v/>
      </c>
      <c r="M1063" s="35" t="str">
        <f>IF(E1063="","",VLOOKUP(W1063,図書名リスト!A:W,14,0))</f>
        <v/>
      </c>
      <c r="N1063" s="36" t="str">
        <f>IF(E1063="","",VLOOKUP(W1063,図書名リスト!A:W,17,0))</f>
        <v/>
      </c>
      <c r="O1063" s="5" t="str">
        <f>IF(E1063="","",VLOOKUP(W1063,図書名リスト!A:W,21,0))</f>
        <v/>
      </c>
      <c r="P1063" s="5" t="str">
        <f>IF(E1063="","",VLOOKUP(W1063,図書名リスト!A:W,19,0))</f>
        <v/>
      </c>
      <c r="Q1063" s="5" t="str">
        <f>IF(E1063="","",VLOOKUP(W1063,図書名リスト!A:W,20,0))</f>
        <v/>
      </c>
      <c r="R1063" s="5" t="str">
        <f>IF(E1063="","",VLOOKUP(W1063,図書名リスト!A:W,22,0))</f>
        <v/>
      </c>
      <c r="S1063" s="27" t="str">
        <f t="shared" si="152"/>
        <v xml:space="preserve"> </v>
      </c>
      <c r="T1063" s="27" t="str">
        <f t="shared" si="153"/>
        <v>　</v>
      </c>
      <c r="U1063" s="27" t="str">
        <f t="shared" si="154"/>
        <v xml:space="preserve"> </v>
      </c>
      <c r="V1063" s="27">
        <f t="shared" si="155"/>
        <v>0</v>
      </c>
      <c r="W1063" s="27" t="str">
        <f t="shared" si="156"/>
        <v/>
      </c>
      <c r="Z1063" s="1" t="str">
        <f t="shared" si="148"/>
        <v/>
      </c>
      <c r="AA1063" s="1" t="str">
        <f t="shared" si="149"/>
        <v/>
      </c>
      <c r="AB1063" s="1" t="str">
        <f t="shared" si="150"/>
        <v/>
      </c>
      <c r="AC1063" s="1" t="str">
        <f t="shared" si="151"/>
        <v/>
      </c>
    </row>
    <row r="1064" spans="2:29" ht="57" customHeight="1" x14ac:dyDescent="0.2">
      <c r="B1064" s="31"/>
      <c r="C1064" s="7"/>
      <c r="D1064" s="7"/>
      <c r="E1064" s="32"/>
      <c r="F1064" s="33"/>
      <c r="G1064" s="31"/>
      <c r="H1064" s="6" t="str">
        <f>IF(E1064="","",VLOOKUP(E1064,各種マスタ!A:C,2,0))</f>
        <v/>
      </c>
      <c r="I1064" s="34" t="str">
        <f>IF(E1064="","",VLOOKUP(W1064,図書名リスト!A:W,5,0))</f>
        <v/>
      </c>
      <c r="J1064" s="34" t="str">
        <f>IF(E1064="","",VLOOKUP(W1064,図書名リスト!A:W,9,0))</f>
        <v/>
      </c>
      <c r="K1064" s="34" t="str">
        <f>IF(E1064="","",VLOOKUP(W1064,図書名リスト!A:W,23,0))</f>
        <v/>
      </c>
      <c r="L1064" s="5" t="str">
        <f>IF(E1064="","",VLOOKUP(W1064,図書名リスト!A:W,11,0))</f>
        <v/>
      </c>
      <c r="M1064" s="35" t="str">
        <f>IF(E1064="","",VLOOKUP(W1064,図書名リスト!A:W,14,0))</f>
        <v/>
      </c>
      <c r="N1064" s="36" t="str">
        <f>IF(E1064="","",VLOOKUP(W1064,図書名リスト!A:W,17,0))</f>
        <v/>
      </c>
      <c r="O1064" s="5" t="str">
        <f>IF(E1064="","",VLOOKUP(W1064,図書名リスト!A:W,21,0))</f>
        <v/>
      </c>
      <c r="P1064" s="5" t="str">
        <f>IF(E1064="","",VLOOKUP(W1064,図書名リスト!A:W,19,0))</f>
        <v/>
      </c>
      <c r="Q1064" s="5" t="str">
        <f>IF(E1064="","",VLOOKUP(W1064,図書名リスト!A:W,20,0))</f>
        <v/>
      </c>
      <c r="R1064" s="5" t="str">
        <f>IF(E1064="","",VLOOKUP(W1064,図書名リスト!A:W,22,0))</f>
        <v/>
      </c>
      <c r="S1064" s="27" t="str">
        <f t="shared" si="152"/>
        <v xml:space="preserve"> </v>
      </c>
      <c r="T1064" s="27" t="str">
        <f t="shared" si="153"/>
        <v>　</v>
      </c>
      <c r="U1064" s="27" t="str">
        <f t="shared" si="154"/>
        <v xml:space="preserve"> </v>
      </c>
      <c r="V1064" s="27">
        <f t="shared" si="155"/>
        <v>0</v>
      </c>
      <c r="W1064" s="27" t="str">
        <f t="shared" si="156"/>
        <v/>
      </c>
      <c r="Z1064" s="1" t="str">
        <f t="shared" si="148"/>
        <v/>
      </c>
      <c r="AA1064" s="1" t="str">
        <f t="shared" si="149"/>
        <v/>
      </c>
      <c r="AB1064" s="1" t="str">
        <f t="shared" si="150"/>
        <v/>
      </c>
      <c r="AC1064" s="1" t="str">
        <f t="shared" si="151"/>
        <v/>
      </c>
    </row>
    <row r="1065" spans="2:29" ht="57" customHeight="1" x14ac:dyDescent="0.2">
      <c r="B1065" s="31"/>
      <c r="C1065" s="7"/>
      <c r="D1065" s="7"/>
      <c r="E1065" s="32"/>
      <c r="F1065" s="33"/>
      <c r="G1065" s="31"/>
      <c r="H1065" s="6" t="str">
        <f>IF(E1065="","",VLOOKUP(E1065,各種マスタ!A:C,2,0))</f>
        <v/>
      </c>
      <c r="I1065" s="34" t="str">
        <f>IF(E1065="","",VLOOKUP(W1065,図書名リスト!A:W,5,0))</f>
        <v/>
      </c>
      <c r="J1065" s="34" t="str">
        <f>IF(E1065="","",VLOOKUP(W1065,図書名リスト!A:W,9,0))</f>
        <v/>
      </c>
      <c r="K1065" s="34" t="str">
        <f>IF(E1065="","",VLOOKUP(W1065,図書名リスト!A:W,23,0))</f>
        <v/>
      </c>
      <c r="L1065" s="5" t="str">
        <f>IF(E1065="","",VLOOKUP(W1065,図書名リスト!A:W,11,0))</f>
        <v/>
      </c>
      <c r="M1065" s="35" t="str">
        <f>IF(E1065="","",VLOOKUP(W1065,図書名リスト!A:W,14,0))</f>
        <v/>
      </c>
      <c r="N1065" s="36" t="str">
        <f>IF(E1065="","",VLOOKUP(W1065,図書名リスト!A:W,17,0))</f>
        <v/>
      </c>
      <c r="O1065" s="5" t="str">
        <f>IF(E1065="","",VLOOKUP(W1065,図書名リスト!A:W,21,0))</f>
        <v/>
      </c>
      <c r="P1065" s="5" t="str">
        <f>IF(E1065="","",VLOOKUP(W1065,図書名リスト!A:W,19,0))</f>
        <v/>
      </c>
      <c r="Q1065" s="5" t="str">
        <f>IF(E1065="","",VLOOKUP(W1065,図書名リスト!A:W,20,0))</f>
        <v/>
      </c>
      <c r="R1065" s="5" t="str">
        <f>IF(E1065="","",VLOOKUP(W1065,図書名リスト!A:W,22,0))</f>
        <v/>
      </c>
      <c r="S1065" s="27" t="str">
        <f t="shared" si="152"/>
        <v xml:space="preserve"> </v>
      </c>
      <c r="T1065" s="27" t="str">
        <f t="shared" si="153"/>
        <v>　</v>
      </c>
      <c r="U1065" s="27" t="str">
        <f t="shared" si="154"/>
        <v xml:space="preserve"> </v>
      </c>
      <c r="V1065" s="27">
        <f t="shared" si="155"/>
        <v>0</v>
      </c>
      <c r="W1065" s="27" t="str">
        <f t="shared" si="156"/>
        <v/>
      </c>
      <c r="Z1065" s="1" t="str">
        <f t="shared" si="148"/>
        <v/>
      </c>
      <c r="AA1065" s="1" t="str">
        <f t="shared" si="149"/>
        <v/>
      </c>
      <c r="AB1065" s="1" t="str">
        <f t="shared" si="150"/>
        <v/>
      </c>
      <c r="AC1065" s="1" t="str">
        <f t="shared" si="151"/>
        <v/>
      </c>
    </row>
    <row r="1066" spans="2:29" ht="57" customHeight="1" x14ac:dyDescent="0.2">
      <c r="B1066" s="31"/>
      <c r="C1066" s="7"/>
      <c r="D1066" s="7"/>
      <c r="E1066" s="32"/>
      <c r="F1066" s="33"/>
      <c r="G1066" s="31"/>
      <c r="H1066" s="6" t="str">
        <f>IF(E1066="","",VLOOKUP(E1066,各種マスタ!A:C,2,0))</f>
        <v/>
      </c>
      <c r="I1066" s="34" t="str">
        <f>IF(E1066="","",VLOOKUP(W1066,図書名リスト!A:W,5,0))</f>
        <v/>
      </c>
      <c r="J1066" s="34" t="str">
        <f>IF(E1066="","",VLOOKUP(W1066,図書名リスト!A:W,9,0))</f>
        <v/>
      </c>
      <c r="K1066" s="34" t="str">
        <f>IF(E1066="","",VLOOKUP(W1066,図書名リスト!A:W,23,0))</f>
        <v/>
      </c>
      <c r="L1066" s="5" t="str">
        <f>IF(E1066="","",VLOOKUP(W1066,図書名リスト!A:W,11,0))</f>
        <v/>
      </c>
      <c r="M1066" s="35" t="str">
        <f>IF(E1066="","",VLOOKUP(W1066,図書名リスト!A:W,14,0))</f>
        <v/>
      </c>
      <c r="N1066" s="36" t="str">
        <f>IF(E1066="","",VLOOKUP(W1066,図書名リスト!A:W,17,0))</f>
        <v/>
      </c>
      <c r="O1066" s="5" t="str">
        <f>IF(E1066="","",VLOOKUP(W1066,図書名リスト!A:W,21,0))</f>
        <v/>
      </c>
      <c r="P1066" s="5" t="str">
        <f>IF(E1066="","",VLOOKUP(W1066,図書名リスト!A:W,19,0))</f>
        <v/>
      </c>
      <c r="Q1066" s="5" t="str">
        <f>IF(E1066="","",VLOOKUP(W1066,図書名リスト!A:W,20,0))</f>
        <v/>
      </c>
      <c r="R1066" s="5" t="str">
        <f>IF(E1066="","",VLOOKUP(W1066,図書名リスト!A:W,22,0))</f>
        <v/>
      </c>
      <c r="S1066" s="27" t="str">
        <f t="shared" si="152"/>
        <v xml:space="preserve"> </v>
      </c>
      <c r="T1066" s="27" t="str">
        <f t="shared" si="153"/>
        <v>　</v>
      </c>
      <c r="U1066" s="27" t="str">
        <f t="shared" si="154"/>
        <v xml:space="preserve"> </v>
      </c>
      <c r="V1066" s="27">
        <f t="shared" si="155"/>
        <v>0</v>
      </c>
      <c r="W1066" s="27" t="str">
        <f t="shared" si="156"/>
        <v/>
      </c>
      <c r="Z1066" s="1" t="str">
        <f t="shared" si="148"/>
        <v/>
      </c>
      <c r="AA1066" s="1" t="str">
        <f t="shared" si="149"/>
        <v/>
      </c>
      <c r="AB1066" s="1" t="str">
        <f t="shared" si="150"/>
        <v/>
      </c>
      <c r="AC1066" s="1" t="str">
        <f t="shared" si="151"/>
        <v/>
      </c>
    </row>
    <row r="1067" spans="2:29" ht="57" customHeight="1" x14ac:dyDescent="0.2">
      <c r="B1067" s="31"/>
      <c r="C1067" s="7"/>
      <c r="D1067" s="7"/>
      <c r="E1067" s="32"/>
      <c r="F1067" s="33"/>
      <c r="G1067" s="31"/>
      <c r="H1067" s="6" t="str">
        <f>IF(E1067="","",VLOOKUP(E1067,各種マスタ!A:C,2,0))</f>
        <v/>
      </c>
      <c r="I1067" s="34" t="str">
        <f>IF(E1067="","",VLOOKUP(W1067,図書名リスト!A:W,5,0))</f>
        <v/>
      </c>
      <c r="J1067" s="34" t="str">
        <f>IF(E1067="","",VLOOKUP(W1067,図書名リスト!A:W,9,0))</f>
        <v/>
      </c>
      <c r="K1067" s="34" t="str">
        <f>IF(E1067="","",VLOOKUP(W1067,図書名リスト!A:W,23,0))</f>
        <v/>
      </c>
      <c r="L1067" s="5" t="str">
        <f>IF(E1067="","",VLOOKUP(W1067,図書名リスト!A:W,11,0))</f>
        <v/>
      </c>
      <c r="M1067" s="35" t="str">
        <f>IF(E1067="","",VLOOKUP(W1067,図書名リスト!A:W,14,0))</f>
        <v/>
      </c>
      <c r="N1067" s="36" t="str">
        <f>IF(E1067="","",VLOOKUP(W1067,図書名リスト!A:W,17,0))</f>
        <v/>
      </c>
      <c r="O1067" s="5" t="str">
        <f>IF(E1067="","",VLOOKUP(W1067,図書名リスト!A:W,21,0))</f>
        <v/>
      </c>
      <c r="P1067" s="5" t="str">
        <f>IF(E1067="","",VLOOKUP(W1067,図書名リスト!A:W,19,0))</f>
        <v/>
      </c>
      <c r="Q1067" s="5" t="str">
        <f>IF(E1067="","",VLOOKUP(W1067,図書名リスト!A:W,20,0))</f>
        <v/>
      </c>
      <c r="R1067" s="5" t="str">
        <f>IF(E1067="","",VLOOKUP(W1067,図書名リスト!A:W,22,0))</f>
        <v/>
      </c>
      <c r="S1067" s="27" t="str">
        <f t="shared" si="152"/>
        <v xml:space="preserve"> </v>
      </c>
      <c r="T1067" s="27" t="str">
        <f t="shared" si="153"/>
        <v>　</v>
      </c>
      <c r="U1067" s="27" t="str">
        <f t="shared" si="154"/>
        <v xml:space="preserve"> </v>
      </c>
      <c r="V1067" s="27">
        <f t="shared" si="155"/>
        <v>0</v>
      </c>
      <c r="W1067" s="27" t="str">
        <f t="shared" si="156"/>
        <v/>
      </c>
      <c r="Z1067" s="1" t="str">
        <f t="shared" si="148"/>
        <v/>
      </c>
      <c r="AA1067" s="1" t="str">
        <f t="shared" si="149"/>
        <v/>
      </c>
      <c r="AB1067" s="1" t="str">
        <f t="shared" si="150"/>
        <v/>
      </c>
      <c r="AC1067" s="1" t="str">
        <f t="shared" si="151"/>
        <v/>
      </c>
    </row>
    <row r="1068" spans="2:29" ht="57" customHeight="1" x14ac:dyDescent="0.2">
      <c r="B1068" s="31"/>
      <c r="C1068" s="7"/>
      <c r="D1068" s="7"/>
      <c r="E1068" s="32"/>
      <c r="F1068" s="33"/>
      <c r="G1068" s="31"/>
      <c r="H1068" s="6" t="str">
        <f>IF(E1068="","",VLOOKUP(E1068,各種マスタ!A:C,2,0))</f>
        <v/>
      </c>
      <c r="I1068" s="34" t="str">
        <f>IF(E1068="","",VLOOKUP(W1068,図書名リスト!A:W,5,0))</f>
        <v/>
      </c>
      <c r="J1068" s="34" t="str">
        <f>IF(E1068="","",VLOOKUP(W1068,図書名リスト!A:W,9,0))</f>
        <v/>
      </c>
      <c r="K1068" s="34" t="str">
        <f>IF(E1068="","",VLOOKUP(W1068,図書名リスト!A:W,23,0))</f>
        <v/>
      </c>
      <c r="L1068" s="5" t="str">
        <f>IF(E1068="","",VLOOKUP(W1068,図書名リスト!A:W,11,0))</f>
        <v/>
      </c>
      <c r="M1068" s="35" t="str">
        <f>IF(E1068="","",VLOOKUP(W1068,図書名リスト!A:W,14,0))</f>
        <v/>
      </c>
      <c r="N1068" s="36" t="str">
        <f>IF(E1068="","",VLOOKUP(W1068,図書名リスト!A:W,17,0))</f>
        <v/>
      </c>
      <c r="O1068" s="5" t="str">
        <f>IF(E1068="","",VLOOKUP(W1068,図書名リスト!A:W,21,0))</f>
        <v/>
      </c>
      <c r="P1068" s="5" t="str">
        <f>IF(E1068="","",VLOOKUP(W1068,図書名リスト!A:W,19,0))</f>
        <v/>
      </c>
      <c r="Q1068" s="5" t="str">
        <f>IF(E1068="","",VLOOKUP(W1068,図書名リスト!A:W,20,0))</f>
        <v/>
      </c>
      <c r="R1068" s="5" t="str">
        <f>IF(E1068="","",VLOOKUP(W1068,図書名リスト!A:W,22,0))</f>
        <v/>
      </c>
      <c r="S1068" s="27" t="str">
        <f t="shared" si="152"/>
        <v xml:space="preserve"> </v>
      </c>
      <c r="T1068" s="27" t="str">
        <f t="shared" si="153"/>
        <v>　</v>
      </c>
      <c r="U1068" s="27" t="str">
        <f t="shared" si="154"/>
        <v xml:space="preserve"> </v>
      </c>
      <c r="V1068" s="27">
        <f t="shared" si="155"/>
        <v>0</v>
      </c>
      <c r="W1068" s="27" t="str">
        <f t="shared" si="156"/>
        <v/>
      </c>
      <c r="Z1068" s="1" t="str">
        <f t="shared" si="148"/>
        <v/>
      </c>
      <c r="AA1068" s="1" t="str">
        <f t="shared" si="149"/>
        <v/>
      </c>
      <c r="AB1068" s="1" t="str">
        <f t="shared" si="150"/>
        <v/>
      </c>
      <c r="AC1068" s="1" t="str">
        <f t="shared" si="151"/>
        <v/>
      </c>
    </row>
    <row r="1069" spans="2:29" ht="57" customHeight="1" x14ac:dyDescent="0.2">
      <c r="B1069" s="31"/>
      <c r="C1069" s="7"/>
      <c r="D1069" s="7"/>
      <c r="E1069" s="32"/>
      <c r="F1069" s="33"/>
      <c r="G1069" s="31"/>
      <c r="H1069" s="6" t="str">
        <f>IF(E1069="","",VLOOKUP(E1069,各種マスタ!A:C,2,0))</f>
        <v/>
      </c>
      <c r="I1069" s="34" t="str">
        <f>IF(E1069="","",VLOOKUP(W1069,図書名リスト!A:W,5,0))</f>
        <v/>
      </c>
      <c r="J1069" s="34" t="str">
        <f>IF(E1069="","",VLOOKUP(W1069,図書名リスト!A:W,9,0))</f>
        <v/>
      </c>
      <c r="K1069" s="34" t="str">
        <f>IF(E1069="","",VLOOKUP(W1069,図書名リスト!A:W,23,0))</f>
        <v/>
      </c>
      <c r="L1069" s="5" t="str">
        <f>IF(E1069="","",VLOOKUP(W1069,図書名リスト!A:W,11,0))</f>
        <v/>
      </c>
      <c r="M1069" s="35" t="str">
        <f>IF(E1069="","",VLOOKUP(W1069,図書名リスト!A:W,14,0))</f>
        <v/>
      </c>
      <c r="N1069" s="36" t="str">
        <f>IF(E1069="","",VLOOKUP(W1069,図書名リスト!A:W,17,0))</f>
        <v/>
      </c>
      <c r="O1069" s="5" t="str">
        <f>IF(E1069="","",VLOOKUP(W1069,図書名リスト!A:W,21,0))</f>
        <v/>
      </c>
      <c r="P1069" s="5" t="str">
        <f>IF(E1069="","",VLOOKUP(W1069,図書名リスト!A:W,19,0))</f>
        <v/>
      </c>
      <c r="Q1069" s="5" t="str">
        <f>IF(E1069="","",VLOOKUP(W1069,図書名リスト!A:W,20,0))</f>
        <v/>
      </c>
      <c r="R1069" s="5" t="str">
        <f>IF(E1069="","",VLOOKUP(W1069,図書名リスト!A:W,22,0))</f>
        <v/>
      </c>
      <c r="S1069" s="27" t="str">
        <f t="shared" si="152"/>
        <v xml:space="preserve"> </v>
      </c>
      <c r="T1069" s="27" t="str">
        <f t="shared" si="153"/>
        <v>　</v>
      </c>
      <c r="U1069" s="27" t="str">
        <f t="shared" si="154"/>
        <v xml:space="preserve"> </v>
      </c>
      <c r="V1069" s="27">
        <f t="shared" si="155"/>
        <v>0</v>
      </c>
      <c r="W1069" s="27" t="str">
        <f t="shared" si="156"/>
        <v/>
      </c>
      <c r="Z1069" s="1" t="str">
        <f t="shared" si="148"/>
        <v/>
      </c>
      <c r="AA1069" s="1" t="str">
        <f t="shared" si="149"/>
        <v/>
      </c>
      <c r="AB1069" s="1" t="str">
        <f t="shared" si="150"/>
        <v/>
      </c>
      <c r="AC1069" s="1" t="str">
        <f t="shared" si="151"/>
        <v/>
      </c>
    </row>
    <row r="1070" spans="2:29" ht="57" customHeight="1" x14ac:dyDescent="0.2">
      <c r="B1070" s="31"/>
      <c r="C1070" s="7"/>
      <c r="D1070" s="7"/>
      <c r="E1070" s="32"/>
      <c r="F1070" s="33"/>
      <c r="G1070" s="31"/>
      <c r="H1070" s="6" t="str">
        <f>IF(E1070="","",VLOOKUP(E1070,各種マスタ!A:C,2,0))</f>
        <v/>
      </c>
      <c r="I1070" s="34" t="str">
        <f>IF(E1070="","",VLOOKUP(W1070,図書名リスト!A:W,5,0))</f>
        <v/>
      </c>
      <c r="J1070" s="34" t="str">
        <f>IF(E1070="","",VLOOKUP(W1070,図書名リスト!A:W,9,0))</f>
        <v/>
      </c>
      <c r="K1070" s="34" t="str">
        <f>IF(E1070="","",VLOOKUP(W1070,図書名リスト!A:W,23,0))</f>
        <v/>
      </c>
      <c r="L1070" s="5" t="str">
        <f>IF(E1070="","",VLOOKUP(W1070,図書名リスト!A:W,11,0))</f>
        <v/>
      </c>
      <c r="M1070" s="35" t="str">
        <f>IF(E1070="","",VLOOKUP(W1070,図書名リスト!A:W,14,0))</f>
        <v/>
      </c>
      <c r="N1070" s="36" t="str">
        <f>IF(E1070="","",VLOOKUP(W1070,図書名リスト!A:W,17,0))</f>
        <v/>
      </c>
      <c r="O1070" s="5" t="str">
        <f>IF(E1070="","",VLOOKUP(W1070,図書名リスト!A:W,21,0))</f>
        <v/>
      </c>
      <c r="P1070" s="5" t="str">
        <f>IF(E1070="","",VLOOKUP(W1070,図書名リスト!A:W,19,0))</f>
        <v/>
      </c>
      <c r="Q1070" s="5" t="str">
        <f>IF(E1070="","",VLOOKUP(W1070,図書名リスト!A:W,20,0))</f>
        <v/>
      </c>
      <c r="R1070" s="5" t="str">
        <f>IF(E1070="","",VLOOKUP(W1070,図書名リスト!A:W,22,0))</f>
        <v/>
      </c>
      <c r="S1070" s="27" t="str">
        <f t="shared" si="152"/>
        <v xml:space="preserve"> </v>
      </c>
      <c r="T1070" s="27" t="str">
        <f t="shared" si="153"/>
        <v>　</v>
      </c>
      <c r="U1070" s="27" t="str">
        <f t="shared" si="154"/>
        <v xml:space="preserve"> </v>
      </c>
      <c r="V1070" s="27">
        <f t="shared" si="155"/>
        <v>0</v>
      </c>
      <c r="W1070" s="27" t="str">
        <f t="shared" si="156"/>
        <v/>
      </c>
      <c r="Z1070" s="1" t="str">
        <f t="shared" si="148"/>
        <v/>
      </c>
      <c r="AA1070" s="1" t="str">
        <f t="shared" si="149"/>
        <v/>
      </c>
      <c r="AB1070" s="1" t="str">
        <f t="shared" si="150"/>
        <v/>
      </c>
      <c r="AC1070" s="1" t="str">
        <f t="shared" si="151"/>
        <v/>
      </c>
    </row>
    <row r="1071" spans="2:29" ht="57" customHeight="1" x14ac:dyDescent="0.2">
      <c r="B1071" s="31"/>
      <c r="C1071" s="7"/>
      <c r="D1071" s="7"/>
      <c r="E1071" s="32"/>
      <c r="F1071" s="33"/>
      <c r="G1071" s="31"/>
      <c r="H1071" s="6" t="str">
        <f>IF(E1071="","",VLOOKUP(E1071,各種マスタ!A:C,2,0))</f>
        <v/>
      </c>
      <c r="I1071" s="34" t="str">
        <f>IF(E1071="","",VLOOKUP(W1071,図書名リスト!A:W,5,0))</f>
        <v/>
      </c>
      <c r="J1071" s="34" t="str">
        <f>IF(E1071="","",VLOOKUP(W1071,図書名リスト!A:W,9,0))</f>
        <v/>
      </c>
      <c r="K1071" s="34" t="str">
        <f>IF(E1071="","",VLOOKUP(W1071,図書名リスト!A:W,23,0))</f>
        <v/>
      </c>
      <c r="L1071" s="5" t="str">
        <f>IF(E1071="","",VLOOKUP(W1071,図書名リスト!A:W,11,0))</f>
        <v/>
      </c>
      <c r="M1071" s="35" t="str">
        <f>IF(E1071="","",VLOOKUP(W1071,図書名リスト!A:W,14,0))</f>
        <v/>
      </c>
      <c r="N1071" s="36" t="str">
        <f>IF(E1071="","",VLOOKUP(W1071,図書名リスト!A:W,17,0))</f>
        <v/>
      </c>
      <c r="O1071" s="5" t="str">
        <f>IF(E1071="","",VLOOKUP(W1071,図書名リスト!A:W,21,0))</f>
        <v/>
      </c>
      <c r="P1071" s="5" t="str">
        <f>IF(E1071="","",VLOOKUP(W1071,図書名リスト!A:W,19,0))</f>
        <v/>
      </c>
      <c r="Q1071" s="5" t="str">
        <f>IF(E1071="","",VLOOKUP(W1071,図書名リスト!A:W,20,0))</f>
        <v/>
      </c>
      <c r="R1071" s="5" t="str">
        <f>IF(E1071="","",VLOOKUP(W1071,図書名リスト!A:W,22,0))</f>
        <v/>
      </c>
      <c r="S1071" s="27" t="str">
        <f t="shared" si="152"/>
        <v xml:space="preserve"> </v>
      </c>
      <c r="T1071" s="27" t="str">
        <f t="shared" si="153"/>
        <v>　</v>
      </c>
      <c r="U1071" s="27" t="str">
        <f t="shared" si="154"/>
        <v xml:space="preserve"> </v>
      </c>
      <c r="V1071" s="27">
        <f t="shared" si="155"/>
        <v>0</v>
      </c>
      <c r="W1071" s="27" t="str">
        <f t="shared" si="156"/>
        <v/>
      </c>
      <c r="Z1071" s="1" t="str">
        <f t="shared" si="148"/>
        <v/>
      </c>
      <c r="AA1071" s="1" t="str">
        <f t="shared" si="149"/>
        <v/>
      </c>
      <c r="AB1071" s="1" t="str">
        <f t="shared" si="150"/>
        <v/>
      </c>
      <c r="AC1071" s="1" t="str">
        <f t="shared" si="151"/>
        <v/>
      </c>
    </row>
    <row r="1072" spans="2:29" ht="57" customHeight="1" x14ac:dyDescent="0.2">
      <c r="B1072" s="31"/>
      <c r="C1072" s="7"/>
      <c r="D1072" s="7"/>
      <c r="E1072" s="32"/>
      <c r="F1072" s="33"/>
      <c r="G1072" s="31"/>
      <c r="H1072" s="6" t="str">
        <f>IF(E1072="","",VLOOKUP(E1072,各種マスタ!A:C,2,0))</f>
        <v/>
      </c>
      <c r="I1072" s="34" t="str">
        <f>IF(E1072="","",VLOOKUP(W1072,図書名リスト!A:W,5,0))</f>
        <v/>
      </c>
      <c r="J1072" s="34" t="str">
        <f>IF(E1072="","",VLOOKUP(W1072,図書名リスト!A:W,9,0))</f>
        <v/>
      </c>
      <c r="K1072" s="34" t="str">
        <f>IF(E1072="","",VLOOKUP(W1072,図書名リスト!A:W,23,0))</f>
        <v/>
      </c>
      <c r="L1072" s="5" t="str">
        <f>IF(E1072="","",VLOOKUP(W1072,図書名リスト!A:W,11,0))</f>
        <v/>
      </c>
      <c r="M1072" s="35" t="str">
        <f>IF(E1072="","",VLOOKUP(W1072,図書名リスト!A:W,14,0))</f>
        <v/>
      </c>
      <c r="N1072" s="36" t="str">
        <f>IF(E1072="","",VLOOKUP(W1072,図書名リスト!A:W,17,0))</f>
        <v/>
      </c>
      <c r="O1072" s="5" t="str">
        <f>IF(E1072="","",VLOOKUP(W1072,図書名リスト!A:W,21,0))</f>
        <v/>
      </c>
      <c r="P1072" s="5" t="str">
        <f>IF(E1072="","",VLOOKUP(W1072,図書名リスト!A:W,19,0))</f>
        <v/>
      </c>
      <c r="Q1072" s="5" t="str">
        <f>IF(E1072="","",VLOOKUP(W1072,図書名リスト!A:W,20,0))</f>
        <v/>
      </c>
      <c r="R1072" s="5" t="str">
        <f>IF(E1072="","",VLOOKUP(W1072,図書名リスト!A:W,22,0))</f>
        <v/>
      </c>
      <c r="S1072" s="27" t="str">
        <f t="shared" si="152"/>
        <v xml:space="preserve"> </v>
      </c>
      <c r="T1072" s="27" t="str">
        <f t="shared" si="153"/>
        <v>　</v>
      </c>
      <c r="U1072" s="27" t="str">
        <f t="shared" si="154"/>
        <v xml:space="preserve"> </v>
      </c>
      <c r="V1072" s="27">
        <f t="shared" si="155"/>
        <v>0</v>
      </c>
      <c r="W1072" s="27" t="str">
        <f t="shared" si="156"/>
        <v/>
      </c>
      <c r="Z1072" s="1" t="str">
        <f t="shared" si="148"/>
        <v/>
      </c>
      <c r="AA1072" s="1" t="str">
        <f t="shared" si="149"/>
        <v/>
      </c>
      <c r="AB1072" s="1" t="str">
        <f t="shared" si="150"/>
        <v/>
      </c>
      <c r="AC1072" s="1" t="str">
        <f t="shared" si="151"/>
        <v/>
      </c>
    </row>
    <row r="1073" spans="2:29" ht="57" customHeight="1" x14ac:dyDescent="0.2">
      <c r="B1073" s="31"/>
      <c r="C1073" s="7"/>
      <c r="D1073" s="7"/>
      <c r="E1073" s="32"/>
      <c r="F1073" s="33"/>
      <c r="G1073" s="31"/>
      <c r="H1073" s="6" t="str">
        <f>IF(E1073="","",VLOOKUP(E1073,各種マスタ!A:C,2,0))</f>
        <v/>
      </c>
      <c r="I1073" s="34" t="str">
        <f>IF(E1073="","",VLOOKUP(W1073,図書名リスト!A:W,5,0))</f>
        <v/>
      </c>
      <c r="J1073" s="34" t="str">
        <f>IF(E1073="","",VLOOKUP(W1073,図書名リスト!A:W,9,0))</f>
        <v/>
      </c>
      <c r="K1073" s="34" t="str">
        <f>IF(E1073="","",VLOOKUP(W1073,図書名リスト!A:W,23,0))</f>
        <v/>
      </c>
      <c r="L1073" s="5" t="str">
        <f>IF(E1073="","",VLOOKUP(W1073,図書名リスト!A:W,11,0))</f>
        <v/>
      </c>
      <c r="M1073" s="35" t="str">
        <f>IF(E1073="","",VLOOKUP(W1073,図書名リスト!A:W,14,0))</f>
        <v/>
      </c>
      <c r="N1073" s="36" t="str">
        <f>IF(E1073="","",VLOOKUP(W1073,図書名リスト!A:W,17,0))</f>
        <v/>
      </c>
      <c r="O1073" s="5" t="str">
        <f>IF(E1073="","",VLOOKUP(W1073,図書名リスト!A:W,21,0))</f>
        <v/>
      </c>
      <c r="P1073" s="5" t="str">
        <f>IF(E1073="","",VLOOKUP(W1073,図書名リスト!A:W,19,0))</f>
        <v/>
      </c>
      <c r="Q1073" s="5" t="str">
        <f>IF(E1073="","",VLOOKUP(W1073,図書名リスト!A:W,20,0))</f>
        <v/>
      </c>
      <c r="R1073" s="5" t="str">
        <f>IF(E1073="","",VLOOKUP(W1073,図書名リスト!A:W,22,0))</f>
        <v/>
      </c>
      <c r="S1073" s="27" t="str">
        <f t="shared" si="152"/>
        <v xml:space="preserve"> </v>
      </c>
      <c r="T1073" s="27" t="str">
        <f t="shared" si="153"/>
        <v>　</v>
      </c>
      <c r="U1073" s="27" t="str">
        <f t="shared" si="154"/>
        <v xml:space="preserve"> </v>
      </c>
      <c r="V1073" s="27">
        <f t="shared" si="155"/>
        <v>0</v>
      </c>
      <c r="W1073" s="27" t="str">
        <f t="shared" si="156"/>
        <v/>
      </c>
      <c r="Z1073" s="1" t="str">
        <f t="shared" si="148"/>
        <v/>
      </c>
      <c r="AA1073" s="1" t="str">
        <f t="shared" si="149"/>
        <v/>
      </c>
      <c r="AB1073" s="1" t="str">
        <f t="shared" si="150"/>
        <v/>
      </c>
      <c r="AC1073" s="1" t="str">
        <f t="shared" si="151"/>
        <v/>
      </c>
    </row>
    <row r="1074" spans="2:29" ht="57" customHeight="1" x14ac:dyDescent="0.2">
      <c r="B1074" s="31"/>
      <c r="C1074" s="7"/>
      <c r="D1074" s="7"/>
      <c r="E1074" s="32"/>
      <c r="F1074" s="33"/>
      <c r="G1074" s="31"/>
      <c r="H1074" s="6" t="str">
        <f>IF(E1074="","",VLOOKUP(E1074,各種マスタ!A:C,2,0))</f>
        <v/>
      </c>
      <c r="I1074" s="34" t="str">
        <f>IF(E1074="","",VLOOKUP(W1074,図書名リスト!A:W,5,0))</f>
        <v/>
      </c>
      <c r="J1074" s="34" t="str">
        <f>IF(E1074="","",VLOOKUP(W1074,図書名リスト!A:W,9,0))</f>
        <v/>
      </c>
      <c r="K1074" s="34" t="str">
        <f>IF(E1074="","",VLOOKUP(W1074,図書名リスト!A:W,23,0))</f>
        <v/>
      </c>
      <c r="L1074" s="5" t="str">
        <f>IF(E1074="","",VLOOKUP(W1074,図書名リスト!A:W,11,0))</f>
        <v/>
      </c>
      <c r="M1074" s="35" t="str">
        <f>IF(E1074="","",VLOOKUP(W1074,図書名リスト!A:W,14,0))</f>
        <v/>
      </c>
      <c r="N1074" s="36" t="str">
        <f>IF(E1074="","",VLOOKUP(W1074,図書名リスト!A:W,17,0))</f>
        <v/>
      </c>
      <c r="O1074" s="5" t="str">
        <f>IF(E1074="","",VLOOKUP(W1074,図書名リスト!A:W,21,0))</f>
        <v/>
      </c>
      <c r="P1074" s="5" t="str">
        <f>IF(E1074="","",VLOOKUP(W1074,図書名リスト!A:W,19,0))</f>
        <v/>
      </c>
      <c r="Q1074" s="5" t="str">
        <f>IF(E1074="","",VLOOKUP(W1074,図書名リスト!A:W,20,0))</f>
        <v/>
      </c>
      <c r="R1074" s="5" t="str">
        <f>IF(E1074="","",VLOOKUP(W1074,図書名リスト!A:W,22,0))</f>
        <v/>
      </c>
      <c r="S1074" s="27" t="str">
        <f t="shared" si="152"/>
        <v xml:space="preserve"> </v>
      </c>
      <c r="T1074" s="27" t="str">
        <f t="shared" si="153"/>
        <v>　</v>
      </c>
      <c r="U1074" s="27" t="str">
        <f t="shared" si="154"/>
        <v xml:space="preserve"> </v>
      </c>
      <c r="V1074" s="27">
        <f t="shared" si="155"/>
        <v>0</v>
      </c>
      <c r="W1074" s="27" t="str">
        <f t="shared" si="156"/>
        <v/>
      </c>
      <c r="Z1074" s="1" t="str">
        <f t="shared" si="148"/>
        <v/>
      </c>
      <c r="AA1074" s="1" t="str">
        <f t="shared" si="149"/>
        <v/>
      </c>
      <c r="AB1074" s="1" t="str">
        <f t="shared" si="150"/>
        <v/>
      </c>
      <c r="AC1074" s="1" t="str">
        <f t="shared" si="151"/>
        <v/>
      </c>
    </row>
    <row r="1075" spans="2:29" ht="57" customHeight="1" x14ac:dyDescent="0.2">
      <c r="B1075" s="31"/>
      <c r="C1075" s="7"/>
      <c r="D1075" s="7"/>
      <c r="E1075" s="32"/>
      <c r="F1075" s="33"/>
      <c r="G1075" s="31"/>
      <c r="H1075" s="6" t="str">
        <f>IF(E1075="","",VLOOKUP(E1075,各種マスタ!A:C,2,0))</f>
        <v/>
      </c>
      <c r="I1075" s="34" t="str">
        <f>IF(E1075="","",VLOOKUP(W1075,図書名リスト!A:W,5,0))</f>
        <v/>
      </c>
      <c r="J1075" s="34" t="str">
        <f>IF(E1075="","",VLOOKUP(W1075,図書名リスト!A:W,9,0))</f>
        <v/>
      </c>
      <c r="K1075" s="34" t="str">
        <f>IF(E1075="","",VLOOKUP(W1075,図書名リスト!A:W,23,0))</f>
        <v/>
      </c>
      <c r="L1075" s="5" t="str">
        <f>IF(E1075="","",VLOOKUP(W1075,図書名リスト!A:W,11,0))</f>
        <v/>
      </c>
      <c r="M1075" s="35" t="str">
        <f>IF(E1075="","",VLOOKUP(W1075,図書名リスト!A:W,14,0))</f>
        <v/>
      </c>
      <c r="N1075" s="36" t="str">
        <f>IF(E1075="","",VLOOKUP(W1075,図書名リスト!A:W,17,0))</f>
        <v/>
      </c>
      <c r="O1075" s="5" t="str">
        <f>IF(E1075="","",VLOOKUP(W1075,図書名リスト!A:W,21,0))</f>
        <v/>
      </c>
      <c r="P1075" s="5" t="str">
        <f>IF(E1075="","",VLOOKUP(W1075,図書名リスト!A:W,19,0))</f>
        <v/>
      </c>
      <c r="Q1075" s="5" t="str">
        <f>IF(E1075="","",VLOOKUP(W1075,図書名リスト!A:W,20,0))</f>
        <v/>
      </c>
      <c r="R1075" s="5" t="str">
        <f>IF(E1075="","",VLOOKUP(W1075,図書名リスト!A:W,22,0))</f>
        <v/>
      </c>
      <c r="S1075" s="27" t="str">
        <f t="shared" si="152"/>
        <v xml:space="preserve"> </v>
      </c>
      <c r="T1075" s="27" t="str">
        <f t="shared" si="153"/>
        <v>　</v>
      </c>
      <c r="U1075" s="27" t="str">
        <f t="shared" si="154"/>
        <v xml:space="preserve"> </v>
      </c>
      <c r="V1075" s="27">
        <f t="shared" si="155"/>
        <v>0</v>
      </c>
      <c r="W1075" s="27" t="str">
        <f t="shared" si="156"/>
        <v/>
      </c>
      <c r="Z1075" s="1" t="str">
        <f t="shared" si="148"/>
        <v/>
      </c>
      <c r="AA1075" s="1" t="str">
        <f t="shared" si="149"/>
        <v/>
      </c>
      <c r="AB1075" s="1" t="str">
        <f t="shared" si="150"/>
        <v/>
      </c>
      <c r="AC1075" s="1" t="str">
        <f t="shared" si="151"/>
        <v/>
      </c>
    </row>
    <row r="1076" spans="2:29" ht="57" customHeight="1" x14ac:dyDescent="0.2">
      <c r="B1076" s="31"/>
      <c r="C1076" s="7"/>
      <c r="D1076" s="7"/>
      <c r="E1076" s="32"/>
      <c r="F1076" s="33"/>
      <c r="G1076" s="31"/>
      <c r="H1076" s="6" t="str">
        <f>IF(E1076="","",VLOOKUP(E1076,各種マスタ!A:C,2,0))</f>
        <v/>
      </c>
      <c r="I1076" s="34" t="str">
        <f>IF(E1076="","",VLOOKUP(W1076,図書名リスト!A:W,5,0))</f>
        <v/>
      </c>
      <c r="J1076" s="34" t="str">
        <f>IF(E1076="","",VLOOKUP(W1076,図書名リスト!A:W,9,0))</f>
        <v/>
      </c>
      <c r="K1076" s="34" t="str">
        <f>IF(E1076="","",VLOOKUP(W1076,図書名リスト!A:W,23,0))</f>
        <v/>
      </c>
      <c r="L1076" s="5" t="str">
        <f>IF(E1076="","",VLOOKUP(W1076,図書名リスト!A:W,11,0))</f>
        <v/>
      </c>
      <c r="M1076" s="35" t="str">
        <f>IF(E1076="","",VLOOKUP(W1076,図書名リスト!A:W,14,0))</f>
        <v/>
      </c>
      <c r="N1076" s="36" t="str">
        <f>IF(E1076="","",VLOOKUP(W1076,図書名リスト!A:W,17,0))</f>
        <v/>
      </c>
      <c r="O1076" s="5" t="str">
        <f>IF(E1076="","",VLOOKUP(W1076,図書名リスト!A:W,21,0))</f>
        <v/>
      </c>
      <c r="P1076" s="5" t="str">
        <f>IF(E1076="","",VLOOKUP(W1076,図書名リスト!A:W,19,0))</f>
        <v/>
      </c>
      <c r="Q1076" s="5" t="str">
        <f>IF(E1076="","",VLOOKUP(W1076,図書名リスト!A:W,20,0))</f>
        <v/>
      </c>
      <c r="R1076" s="5" t="str">
        <f>IF(E1076="","",VLOOKUP(W1076,図書名リスト!A:W,22,0))</f>
        <v/>
      </c>
      <c r="S1076" s="27" t="str">
        <f t="shared" si="152"/>
        <v xml:space="preserve"> </v>
      </c>
      <c r="T1076" s="27" t="str">
        <f t="shared" si="153"/>
        <v>　</v>
      </c>
      <c r="U1076" s="27" t="str">
        <f t="shared" si="154"/>
        <v xml:space="preserve"> </v>
      </c>
      <c r="V1076" s="27">
        <f t="shared" si="155"/>
        <v>0</v>
      </c>
      <c r="W1076" s="27" t="str">
        <f t="shared" si="156"/>
        <v/>
      </c>
      <c r="Z1076" s="1" t="str">
        <f t="shared" si="148"/>
        <v/>
      </c>
      <c r="AA1076" s="1" t="str">
        <f t="shared" si="149"/>
        <v/>
      </c>
      <c r="AB1076" s="1" t="str">
        <f t="shared" si="150"/>
        <v/>
      </c>
      <c r="AC1076" s="1" t="str">
        <f t="shared" si="151"/>
        <v/>
      </c>
    </row>
    <row r="1077" spans="2:29" ht="57" customHeight="1" x14ac:dyDescent="0.2">
      <c r="B1077" s="31"/>
      <c r="C1077" s="7"/>
      <c r="D1077" s="7"/>
      <c r="E1077" s="32"/>
      <c r="F1077" s="33"/>
      <c r="G1077" s="31"/>
      <c r="H1077" s="6" t="str">
        <f>IF(E1077="","",VLOOKUP(E1077,各種マスタ!A:C,2,0))</f>
        <v/>
      </c>
      <c r="I1077" s="34" t="str">
        <f>IF(E1077="","",VLOOKUP(W1077,図書名リスト!A:W,5,0))</f>
        <v/>
      </c>
      <c r="J1077" s="34" t="str">
        <f>IF(E1077="","",VLOOKUP(W1077,図書名リスト!A:W,9,0))</f>
        <v/>
      </c>
      <c r="K1077" s="34" t="str">
        <f>IF(E1077="","",VLOOKUP(W1077,図書名リスト!A:W,23,0))</f>
        <v/>
      </c>
      <c r="L1077" s="5" t="str">
        <f>IF(E1077="","",VLOOKUP(W1077,図書名リスト!A:W,11,0))</f>
        <v/>
      </c>
      <c r="M1077" s="35" t="str">
        <f>IF(E1077="","",VLOOKUP(W1077,図書名リスト!A:W,14,0))</f>
        <v/>
      </c>
      <c r="N1077" s="36" t="str">
        <f>IF(E1077="","",VLOOKUP(W1077,図書名リスト!A:W,17,0))</f>
        <v/>
      </c>
      <c r="O1077" s="5" t="str">
        <f>IF(E1077="","",VLOOKUP(W1077,図書名リスト!A:W,21,0))</f>
        <v/>
      </c>
      <c r="P1077" s="5" t="str">
        <f>IF(E1077="","",VLOOKUP(W1077,図書名リスト!A:W,19,0))</f>
        <v/>
      </c>
      <c r="Q1077" s="5" t="str">
        <f>IF(E1077="","",VLOOKUP(W1077,図書名リスト!A:W,20,0))</f>
        <v/>
      </c>
      <c r="R1077" s="5" t="str">
        <f>IF(E1077="","",VLOOKUP(W1077,図書名リスト!A:W,22,0))</f>
        <v/>
      </c>
      <c r="S1077" s="27" t="str">
        <f t="shared" si="152"/>
        <v xml:space="preserve"> </v>
      </c>
      <c r="T1077" s="27" t="str">
        <f t="shared" si="153"/>
        <v>　</v>
      </c>
      <c r="U1077" s="27" t="str">
        <f t="shared" si="154"/>
        <v xml:space="preserve"> </v>
      </c>
      <c r="V1077" s="27">
        <f t="shared" si="155"/>
        <v>0</v>
      </c>
      <c r="W1077" s="27" t="str">
        <f t="shared" si="156"/>
        <v/>
      </c>
      <c r="Z1077" s="1" t="str">
        <f t="shared" si="148"/>
        <v/>
      </c>
      <c r="AA1077" s="1" t="str">
        <f t="shared" si="149"/>
        <v/>
      </c>
      <c r="AB1077" s="1" t="str">
        <f t="shared" si="150"/>
        <v/>
      </c>
      <c r="AC1077" s="1" t="str">
        <f t="shared" si="151"/>
        <v/>
      </c>
    </row>
    <row r="1078" spans="2:29" ht="57" customHeight="1" x14ac:dyDescent="0.2">
      <c r="B1078" s="31"/>
      <c r="C1078" s="7"/>
      <c r="D1078" s="7"/>
      <c r="E1078" s="32"/>
      <c r="F1078" s="33"/>
      <c r="G1078" s="31"/>
      <c r="H1078" s="6" t="str">
        <f>IF(E1078="","",VLOOKUP(E1078,各種マスタ!A:C,2,0))</f>
        <v/>
      </c>
      <c r="I1078" s="34" t="str">
        <f>IF(E1078="","",VLOOKUP(W1078,図書名リスト!A:W,5,0))</f>
        <v/>
      </c>
      <c r="J1078" s="34" t="str">
        <f>IF(E1078="","",VLOOKUP(W1078,図書名リスト!A:W,9,0))</f>
        <v/>
      </c>
      <c r="K1078" s="34" t="str">
        <f>IF(E1078="","",VLOOKUP(W1078,図書名リスト!A:W,23,0))</f>
        <v/>
      </c>
      <c r="L1078" s="5" t="str">
        <f>IF(E1078="","",VLOOKUP(W1078,図書名リスト!A:W,11,0))</f>
        <v/>
      </c>
      <c r="M1078" s="35" t="str">
        <f>IF(E1078="","",VLOOKUP(W1078,図書名リスト!A:W,14,0))</f>
        <v/>
      </c>
      <c r="N1078" s="36" t="str">
        <f>IF(E1078="","",VLOOKUP(W1078,図書名リスト!A:W,17,0))</f>
        <v/>
      </c>
      <c r="O1078" s="5" t="str">
        <f>IF(E1078="","",VLOOKUP(W1078,図書名リスト!A:W,21,0))</f>
        <v/>
      </c>
      <c r="P1078" s="5" t="str">
        <f>IF(E1078="","",VLOOKUP(W1078,図書名リスト!A:W,19,0))</f>
        <v/>
      </c>
      <c r="Q1078" s="5" t="str">
        <f>IF(E1078="","",VLOOKUP(W1078,図書名リスト!A:W,20,0))</f>
        <v/>
      </c>
      <c r="R1078" s="5" t="str">
        <f>IF(E1078="","",VLOOKUP(W1078,図書名リスト!A:W,22,0))</f>
        <v/>
      </c>
      <c r="S1078" s="27" t="str">
        <f t="shared" si="152"/>
        <v xml:space="preserve"> </v>
      </c>
      <c r="T1078" s="27" t="str">
        <f t="shared" si="153"/>
        <v>　</v>
      </c>
      <c r="U1078" s="27" t="str">
        <f t="shared" si="154"/>
        <v xml:space="preserve"> </v>
      </c>
      <c r="V1078" s="27">
        <f t="shared" si="155"/>
        <v>0</v>
      </c>
      <c r="W1078" s="27" t="str">
        <f t="shared" si="156"/>
        <v/>
      </c>
      <c r="Z1078" s="1" t="str">
        <f t="shared" si="148"/>
        <v/>
      </c>
      <c r="AA1078" s="1" t="str">
        <f t="shared" si="149"/>
        <v/>
      </c>
      <c r="AB1078" s="1" t="str">
        <f t="shared" si="150"/>
        <v/>
      </c>
      <c r="AC1078" s="1" t="str">
        <f t="shared" si="151"/>
        <v/>
      </c>
    </row>
    <row r="1079" spans="2:29" ht="57" customHeight="1" x14ac:dyDescent="0.2">
      <c r="B1079" s="31"/>
      <c r="C1079" s="7"/>
      <c r="D1079" s="7"/>
      <c r="E1079" s="32"/>
      <c r="F1079" s="33"/>
      <c r="G1079" s="31"/>
      <c r="H1079" s="6" t="str">
        <f>IF(E1079="","",VLOOKUP(E1079,各種マスタ!A:C,2,0))</f>
        <v/>
      </c>
      <c r="I1079" s="34" t="str">
        <f>IF(E1079="","",VLOOKUP(W1079,図書名リスト!A:W,5,0))</f>
        <v/>
      </c>
      <c r="J1079" s="34" t="str">
        <f>IF(E1079="","",VLOOKUP(W1079,図書名リスト!A:W,9,0))</f>
        <v/>
      </c>
      <c r="K1079" s="34" t="str">
        <f>IF(E1079="","",VLOOKUP(W1079,図書名リスト!A:W,23,0))</f>
        <v/>
      </c>
      <c r="L1079" s="5" t="str">
        <f>IF(E1079="","",VLOOKUP(W1079,図書名リスト!A:W,11,0))</f>
        <v/>
      </c>
      <c r="M1079" s="35" t="str">
        <f>IF(E1079="","",VLOOKUP(W1079,図書名リスト!A:W,14,0))</f>
        <v/>
      </c>
      <c r="N1079" s="36" t="str">
        <f>IF(E1079="","",VLOOKUP(W1079,図書名リスト!A:W,17,0))</f>
        <v/>
      </c>
      <c r="O1079" s="5" t="str">
        <f>IF(E1079="","",VLOOKUP(W1079,図書名リスト!A:W,21,0))</f>
        <v/>
      </c>
      <c r="P1079" s="5" t="str">
        <f>IF(E1079="","",VLOOKUP(W1079,図書名リスト!A:W,19,0))</f>
        <v/>
      </c>
      <c r="Q1079" s="5" t="str">
        <f>IF(E1079="","",VLOOKUP(W1079,図書名リスト!A:W,20,0))</f>
        <v/>
      </c>
      <c r="R1079" s="5" t="str">
        <f>IF(E1079="","",VLOOKUP(W1079,図書名リスト!A:W,22,0))</f>
        <v/>
      </c>
      <c r="S1079" s="27" t="str">
        <f t="shared" si="152"/>
        <v xml:space="preserve"> </v>
      </c>
      <c r="T1079" s="27" t="str">
        <f t="shared" si="153"/>
        <v>　</v>
      </c>
      <c r="U1079" s="27" t="str">
        <f t="shared" si="154"/>
        <v xml:space="preserve"> </v>
      </c>
      <c r="V1079" s="27">
        <f t="shared" si="155"/>
        <v>0</v>
      </c>
      <c r="W1079" s="27" t="str">
        <f t="shared" si="156"/>
        <v/>
      </c>
      <c r="Z1079" s="1" t="str">
        <f t="shared" si="148"/>
        <v/>
      </c>
      <c r="AA1079" s="1" t="str">
        <f t="shared" si="149"/>
        <v/>
      </c>
      <c r="AB1079" s="1" t="str">
        <f t="shared" si="150"/>
        <v/>
      </c>
      <c r="AC1079" s="1" t="str">
        <f t="shared" si="151"/>
        <v/>
      </c>
    </row>
    <row r="1080" spans="2:29" ht="57" customHeight="1" x14ac:dyDescent="0.2">
      <c r="B1080" s="31"/>
      <c r="C1080" s="7"/>
      <c r="D1080" s="7"/>
      <c r="E1080" s="32"/>
      <c r="F1080" s="33"/>
      <c r="G1080" s="31"/>
      <c r="H1080" s="6" t="str">
        <f>IF(E1080="","",VLOOKUP(E1080,各種マスタ!A:C,2,0))</f>
        <v/>
      </c>
      <c r="I1080" s="34" t="str">
        <f>IF(E1080="","",VLOOKUP(W1080,図書名リスト!A:W,5,0))</f>
        <v/>
      </c>
      <c r="J1080" s="34" t="str">
        <f>IF(E1080="","",VLOOKUP(W1080,図書名リスト!A:W,9,0))</f>
        <v/>
      </c>
      <c r="K1080" s="34" t="str">
        <f>IF(E1080="","",VLOOKUP(W1080,図書名リスト!A:W,23,0))</f>
        <v/>
      </c>
      <c r="L1080" s="5" t="str">
        <f>IF(E1080="","",VLOOKUP(W1080,図書名リスト!A:W,11,0))</f>
        <v/>
      </c>
      <c r="M1080" s="35" t="str">
        <f>IF(E1080="","",VLOOKUP(W1080,図書名リスト!A:W,14,0))</f>
        <v/>
      </c>
      <c r="N1080" s="36" t="str">
        <f>IF(E1080="","",VLOOKUP(W1080,図書名リスト!A:W,17,0))</f>
        <v/>
      </c>
      <c r="O1080" s="5" t="str">
        <f>IF(E1080="","",VLOOKUP(W1080,図書名リスト!A:W,21,0))</f>
        <v/>
      </c>
      <c r="P1080" s="5" t="str">
        <f>IF(E1080="","",VLOOKUP(W1080,図書名リスト!A:W,19,0))</f>
        <v/>
      </c>
      <c r="Q1080" s="5" t="str">
        <f>IF(E1080="","",VLOOKUP(W1080,図書名リスト!A:W,20,0))</f>
        <v/>
      </c>
      <c r="R1080" s="5" t="str">
        <f>IF(E1080="","",VLOOKUP(W1080,図書名リスト!A:W,22,0))</f>
        <v/>
      </c>
      <c r="S1080" s="27" t="str">
        <f t="shared" si="152"/>
        <v xml:space="preserve"> </v>
      </c>
      <c r="T1080" s="27" t="str">
        <f t="shared" si="153"/>
        <v>　</v>
      </c>
      <c r="U1080" s="27" t="str">
        <f t="shared" si="154"/>
        <v xml:space="preserve"> </v>
      </c>
      <c r="V1080" s="27">
        <f t="shared" si="155"/>
        <v>0</v>
      </c>
      <c r="W1080" s="27" t="str">
        <f t="shared" si="156"/>
        <v/>
      </c>
      <c r="Z1080" s="1" t="str">
        <f t="shared" si="148"/>
        <v/>
      </c>
      <c r="AA1080" s="1" t="str">
        <f t="shared" si="149"/>
        <v/>
      </c>
      <c r="AB1080" s="1" t="str">
        <f t="shared" si="150"/>
        <v/>
      </c>
      <c r="AC1080" s="1" t="str">
        <f t="shared" si="151"/>
        <v/>
      </c>
    </row>
    <row r="1081" spans="2:29" ht="57" customHeight="1" x14ac:dyDescent="0.2">
      <c r="B1081" s="31"/>
      <c r="C1081" s="7"/>
      <c r="D1081" s="7"/>
      <c r="E1081" s="32"/>
      <c r="F1081" s="33"/>
      <c r="G1081" s="31"/>
      <c r="H1081" s="6" t="str">
        <f>IF(E1081="","",VLOOKUP(E1081,各種マスタ!A:C,2,0))</f>
        <v/>
      </c>
      <c r="I1081" s="34" t="str">
        <f>IF(E1081="","",VLOOKUP(W1081,図書名リスト!A:W,5,0))</f>
        <v/>
      </c>
      <c r="J1081" s="34" t="str">
        <f>IF(E1081="","",VLOOKUP(W1081,図書名リスト!A:W,9,0))</f>
        <v/>
      </c>
      <c r="K1081" s="34" t="str">
        <f>IF(E1081="","",VLOOKUP(W1081,図書名リスト!A:W,23,0))</f>
        <v/>
      </c>
      <c r="L1081" s="5" t="str">
        <f>IF(E1081="","",VLOOKUP(W1081,図書名リスト!A:W,11,0))</f>
        <v/>
      </c>
      <c r="M1081" s="35" t="str">
        <f>IF(E1081="","",VLOOKUP(W1081,図書名リスト!A:W,14,0))</f>
        <v/>
      </c>
      <c r="N1081" s="36" t="str">
        <f>IF(E1081="","",VLOOKUP(W1081,図書名リスト!A:W,17,0))</f>
        <v/>
      </c>
      <c r="O1081" s="5" t="str">
        <f>IF(E1081="","",VLOOKUP(W1081,図書名リスト!A:W,21,0))</f>
        <v/>
      </c>
      <c r="P1081" s="5" t="str">
        <f>IF(E1081="","",VLOOKUP(W1081,図書名リスト!A:W,19,0))</f>
        <v/>
      </c>
      <c r="Q1081" s="5" t="str">
        <f>IF(E1081="","",VLOOKUP(W1081,図書名リスト!A:W,20,0))</f>
        <v/>
      </c>
      <c r="R1081" s="5" t="str">
        <f>IF(E1081="","",VLOOKUP(W1081,図書名リスト!A:W,22,0))</f>
        <v/>
      </c>
      <c r="S1081" s="27" t="str">
        <f t="shared" si="152"/>
        <v xml:space="preserve"> </v>
      </c>
      <c r="T1081" s="27" t="str">
        <f t="shared" si="153"/>
        <v>　</v>
      </c>
      <c r="U1081" s="27" t="str">
        <f t="shared" si="154"/>
        <v xml:space="preserve"> </v>
      </c>
      <c r="V1081" s="27">
        <f t="shared" si="155"/>
        <v>0</v>
      </c>
      <c r="W1081" s="27" t="str">
        <f t="shared" si="156"/>
        <v/>
      </c>
      <c r="Z1081" s="1" t="str">
        <f t="shared" si="148"/>
        <v/>
      </c>
      <c r="AA1081" s="1" t="str">
        <f t="shared" si="149"/>
        <v/>
      </c>
      <c r="AB1081" s="1" t="str">
        <f t="shared" si="150"/>
        <v/>
      </c>
      <c r="AC1081" s="1" t="str">
        <f t="shared" si="151"/>
        <v/>
      </c>
    </row>
    <row r="1082" spans="2:29" ht="57" customHeight="1" x14ac:dyDescent="0.2">
      <c r="B1082" s="31"/>
      <c r="C1082" s="7"/>
      <c r="D1082" s="7"/>
      <c r="E1082" s="32"/>
      <c r="F1082" s="33"/>
      <c r="G1082" s="31"/>
      <c r="H1082" s="6" t="str">
        <f>IF(E1082="","",VLOOKUP(E1082,各種マスタ!A:C,2,0))</f>
        <v/>
      </c>
      <c r="I1082" s="34" t="str">
        <f>IF(E1082="","",VLOOKUP(W1082,図書名リスト!A:W,5,0))</f>
        <v/>
      </c>
      <c r="J1082" s="34" t="str">
        <f>IF(E1082="","",VLOOKUP(W1082,図書名リスト!A:W,9,0))</f>
        <v/>
      </c>
      <c r="K1082" s="34" t="str">
        <f>IF(E1082="","",VLOOKUP(W1082,図書名リスト!A:W,23,0))</f>
        <v/>
      </c>
      <c r="L1082" s="5" t="str">
        <f>IF(E1082="","",VLOOKUP(W1082,図書名リスト!A:W,11,0))</f>
        <v/>
      </c>
      <c r="M1082" s="35" t="str">
        <f>IF(E1082="","",VLOOKUP(W1082,図書名リスト!A:W,14,0))</f>
        <v/>
      </c>
      <c r="N1082" s="36" t="str">
        <f>IF(E1082="","",VLOOKUP(W1082,図書名リスト!A:W,17,0))</f>
        <v/>
      </c>
      <c r="O1082" s="5" t="str">
        <f>IF(E1082="","",VLOOKUP(W1082,図書名リスト!A:W,21,0))</f>
        <v/>
      </c>
      <c r="P1082" s="5" t="str">
        <f>IF(E1082="","",VLOOKUP(W1082,図書名リスト!A:W,19,0))</f>
        <v/>
      </c>
      <c r="Q1082" s="5" t="str">
        <f>IF(E1082="","",VLOOKUP(W1082,図書名リスト!A:W,20,0))</f>
        <v/>
      </c>
      <c r="R1082" s="5" t="str">
        <f>IF(E1082="","",VLOOKUP(W1082,図書名リスト!A:W,22,0))</f>
        <v/>
      </c>
      <c r="S1082" s="27" t="str">
        <f t="shared" si="152"/>
        <v xml:space="preserve"> </v>
      </c>
      <c r="T1082" s="27" t="str">
        <f t="shared" si="153"/>
        <v>　</v>
      </c>
      <c r="U1082" s="27" t="str">
        <f t="shared" si="154"/>
        <v xml:space="preserve"> </v>
      </c>
      <c r="V1082" s="27">
        <f t="shared" si="155"/>
        <v>0</v>
      </c>
      <c r="W1082" s="27" t="str">
        <f t="shared" si="156"/>
        <v/>
      </c>
      <c r="Z1082" s="1" t="str">
        <f t="shared" si="148"/>
        <v/>
      </c>
      <c r="AA1082" s="1" t="str">
        <f t="shared" si="149"/>
        <v/>
      </c>
      <c r="AB1082" s="1" t="str">
        <f t="shared" si="150"/>
        <v/>
      </c>
      <c r="AC1082" s="1" t="str">
        <f t="shared" si="151"/>
        <v/>
      </c>
    </row>
    <row r="1083" spans="2:29" ht="57" customHeight="1" x14ac:dyDescent="0.2">
      <c r="B1083" s="31"/>
      <c r="C1083" s="7"/>
      <c r="D1083" s="7"/>
      <c r="E1083" s="32"/>
      <c r="F1083" s="33"/>
      <c r="G1083" s="31"/>
      <c r="H1083" s="6" t="str">
        <f>IF(E1083="","",VLOOKUP(E1083,各種マスタ!A:C,2,0))</f>
        <v/>
      </c>
      <c r="I1083" s="34" t="str">
        <f>IF(E1083="","",VLOOKUP(W1083,図書名リスト!A:W,5,0))</f>
        <v/>
      </c>
      <c r="J1083" s="34" t="str">
        <f>IF(E1083="","",VLOOKUP(W1083,図書名リスト!A:W,9,0))</f>
        <v/>
      </c>
      <c r="K1083" s="34" t="str">
        <f>IF(E1083="","",VLOOKUP(W1083,図書名リスト!A:W,23,0))</f>
        <v/>
      </c>
      <c r="L1083" s="5" t="str">
        <f>IF(E1083="","",VLOOKUP(W1083,図書名リスト!A:W,11,0))</f>
        <v/>
      </c>
      <c r="M1083" s="35" t="str">
        <f>IF(E1083="","",VLOOKUP(W1083,図書名リスト!A:W,14,0))</f>
        <v/>
      </c>
      <c r="N1083" s="36" t="str">
        <f>IF(E1083="","",VLOOKUP(W1083,図書名リスト!A:W,17,0))</f>
        <v/>
      </c>
      <c r="O1083" s="5" t="str">
        <f>IF(E1083="","",VLOOKUP(W1083,図書名リスト!A:W,21,0))</f>
        <v/>
      </c>
      <c r="P1083" s="5" t="str">
        <f>IF(E1083="","",VLOOKUP(W1083,図書名リスト!A:W,19,0))</f>
        <v/>
      </c>
      <c r="Q1083" s="5" t="str">
        <f>IF(E1083="","",VLOOKUP(W1083,図書名リスト!A:W,20,0))</f>
        <v/>
      </c>
      <c r="R1083" s="5" t="str">
        <f>IF(E1083="","",VLOOKUP(W1083,図書名リスト!A:W,22,0))</f>
        <v/>
      </c>
      <c r="S1083" s="27" t="str">
        <f t="shared" si="152"/>
        <v xml:space="preserve"> </v>
      </c>
      <c r="T1083" s="27" t="str">
        <f t="shared" si="153"/>
        <v>　</v>
      </c>
      <c r="U1083" s="27" t="str">
        <f t="shared" si="154"/>
        <v xml:space="preserve"> </v>
      </c>
      <c r="V1083" s="27">
        <f t="shared" si="155"/>
        <v>0</v>
      </c>
      <c r="W1083" s="27" t="str">
        <f t="shared" si="156"/>
        <v/>
      </c>
      <c r="Z1083" s="1" t="str">
        <f t="shared" si="148"/>
        <v/>
      </c>
      <c r="AA1083" s="1" t="str">
        <f t="shared" si="149"/>
        <v/>
      </c>
      <c r="AB1083" s="1" t="str">
        <f t="shared" si="150"/>
        <v/>
      </c>
      <c r="AC1083" s="1" t="str">
        <f t="shared" si="151"/>
        <v/>
      </c>
    </row>
    <row r="1084" spans="2:29" ht="57" customHeight="1" x14ac:dyDescent="0.2">
      <c r="B1084" s="31"/>
      <c r="C1084" s="7"/>
      <c r="D1084" s="7"/>
      <c r="E1084" s="32"/>
      <c r="F1084" s="33"/>
      <c r="G1084" s="31"/>
      <c r="H1084" s="6" t="str">
        <f>IF(E1084="","",VLOOKUP(E1084,各種マスタ!A:C,2,0))</f>
        <v/>
      </c>
      <c r="I1084" s="34" t="str">
        <f>IF(E1084="","",VLOOKUP(W1084,図書名リスト!A:W,5,0))</f>
        <v/>
      </c>
      <c r="J1084" s="34" t="str">
        <f>IF(E1084="","",VLOOKUP(W1084,図書名リスト!A:W,9,0))</f>
        <v/>
      </c>
      <c r="K1084" s="34" t="str">
        <f>IF(E1084="","",VLOOKUP(W1084,図書名リスト!A:W,23,0))</f>
        <v/>
      </c>
      <c r="L1084" s="5" t="str">
        <f>IF(E1084="","",VLOOKUP(W1084,図書名リスト!A:W,11,0))</f>
        <v/>
      </c>
      <c r="M1084" s="35" t="str">
        <f>IF(E1084="","",VLOOKUP(W1084,図書名リスト!A:W,14,0))</f>
        <v/>
      </c>
      <c r="N1084" s="36" t="str">
        <f>IF(E1084="","",VLOOKUP(W1084,図書名リスト!A:W,17,0))</f>
        <v/>
      </c>
      <c r="O1084" s="5" t="str">
        <f>IF(E1084="","",VLOOKUP(W1084,図書名リスト!A:W,21,0))</f>
        <v/>
      </c>
      <c r="P1084" s="5" t="str">
        <f>IF(E1084="","",VLOOKUP(W1084,図書名リスト!A:W,19,0))</f>
        <v/>
      </c>
      <c r="Q1084" s="5" t="str">
        <f>IF(E1084="","",VLOOKUP(W1084,図書名リスト!A:W,20,0))</f>
        <v/>
      </c>
      <c r="R1084" s="5" t="str">
        <f>IF(E1084="","",VLOOKUP(W1084,図書名リスト!A:W,22,0))</f>
        <v/>
      </c>
      <c r="S1084" s="27" t="str">
        <f t="shared" si="152"/>
        <v xml:space="preserve"> </v>
      </c>
      <c r="T1084" s="27" t="str">
        <f t="shared" si="153"/>
        <v>　</v>
      </c>
      <c r="U1084" s="27" t="str">
        <f t="shared" si="154"/>
        <v xml:space="preserve"> </v>
      </c>
      <c r="V1084" s="27">
        <f t="shared" si="155"/>
        <v>0</v>
      </c>
      <c r="W1084" s="27" t="str">
        <f t="shared" si="156"/>
        <v/>
      </c>
      <c r="Z1084" s="1" t="str">
        <f t="shared" si="148"/>
        <v/>
      </c>
      <c r="AA1084" s="1" t="str">
        <f t="shared" si="149"/>
        <v/>
      </c>
      <c r="AB1084" s="1" t="str">
        <f t="shared" si="150"/>
        <v/>
      </c>
      <c r="AC1084" s="1" t="str">
        <f t="shared" si="151"/>
        <v/>
      </c>
    </row>
    <row r="1085" spans="2:29" ht="57" customHeight="1" x14ac:dyDescent="0.2">
      <c r="B1085" s="31"/>
      <c r="C1085" s="7"/>
      <c r="D1085" s="7"/>
      <c r="E1085" s="32"/>
      <c r="F1085" s="33"/>
      <c r="G1085" s="31"/>
      <c r="H1085" s="6" t="str">
        <f>IF(E1085="","",VLOOKUP(E1085,各種マスタ!A:C,2,0))</f>
        <v/>
      </c>
      <c r="I1085" s="34" t="str">
        <f>IF(E1085="","",VLOOKUP(W1085,図書名リスト!A:W,5,0))</f>
        <v/>
      </c>
      <c r="J1085" s="34" t="str">
        <f>IF(E1085="","",VLOOKUP(W1085,図書名リスト!A:W,9,0))</f>
        <v/>
      </c>
      <c r="K1085" s="34" t="str">
        <f>IF(E1085="","",VLOOKUP(W1085,図書名リスト!A:W,23,0))</f>
        <v/>
      </c>
      <c r="L1085" s="5" t="str">
        <f>IF(E1085="","",VLOOKUP(W1085,図書名リスト!A:W,11,0))</f>
        <v/>
      </c>
      <c r="M1085" s="35" t="str">
        <f>IF(E1085="","",VLOOKUP(W1085,図書名リスト!A:W,14,0))</f>
        <v/>
      </c>
      <c r="N1085" s="36" t="str">
        <f>IF(E1085="","",VLOOKUP(W1085,図書名リスト!A:W,17,0))</f>
        <v/>
      </c>
      <c r="O1085" s="5" t="str">
        <f>IF(E1085="","",VLOOKUP(W1085,図書名リスト!A:W,21,0))</f>
        <v/>
      </c>
      <c r="P1085" s="5" t="str">
        <f>IF(E1085="","",VLOOKUP(W1085,図書名リスト!A:W,19,0))</f>
        <v/>
      </c>
      <c r="Q1085" s="5" t="str">
        <f>IF(E1085="","",VLOOKUP(W1085,図書名リスト!A:W,20,0))</f>
        <v/>
      </c>
      <c r="R1085" s="5" t="str">
        <f>IF(E1085="","",VLOOKUP(W1085,図書名リスト!A:W,22,0))</f>
        <v/>
      </c>
      <c r="S1085" s="27" t="str">
        <f t="shared" si="152"/>
        <v xml:space="preserve"> </v>
      </c>
      <c r="T1085" s="27" t="str">
        <f t="shared" si="153"/>
        <v>　</v>
      </c>
      <c r="U1085" s="27" t="str">
        <f t="shared" si="154"/>
        <v xml:space="preserve"> </v>
      </c>
      <c r="V1085" s="27">
        <f t="shared" si="155"/>
        <v>0</v>
      </c>
      <c r="W1085" s="27" t="str">
        <f t="shared" si="156"/>
        <v/>
      </c>
      <c r="Z1085" s="1" t="str">
        <f t="shared" si="148"/>
        <v/>
      </c>
      <c r="AA1085" s="1" t="str">
        <f t="shared" si="149"/>
        <v/>
      </c>
      <c r="AB1085" s="1" t="str">
        <f t="shared" si="150"/>
        <v/>
      </c>
      <c r="AC1085" s="1" t="str">
        <f t="shared" si="151"/>
        <v/>
      </c>
    </row>
    <row r="1086" spans="2:29" ht="57" customHeight="1" x14ac:dyDescent="0.2">
      <c r="B1086" s="31"/>
      <c r="C1086" s="7"/>
      <c r="D1086" s="7"/>
      <c r="E1086" s="32"/>
      <c r="F1086" s="33"/>
      <c r="G1086" s="31"/>
      <c r="H1086" s="6" t="str">
        <f>IF(E1086="","",VLOOKUP(E1086,各種マスタ!A:C,2,0))</f>
        <v/>
      </c>
      <c r="I1086" s="34" t="str">
        <f>IF(E1086="","",VLOOKUP(W1086,図書名リスト!A:W,5,0))</f>
        <v/>
      </c>
      <c r="J1086" s="34" t="str">
        <f>IF(E1086="","",VLOOKUP(W1086,図書名リスト!A:W,9,0))</f>
        <v/>
      </c>
      <c r="K1086" s="34" t="str">
        <f>IF(E1086="","",VLOOKUP(W1086,図書名リスト!A:W,23,0))</f>
        <v/>
      </c>
      <c r="L1086" s="5" t="str">
        <f>IF(E1086="","",VLOOKUP(W1086,図書名リスト!A:W,11,0))</f>
        <v/>
      </c>
      <c r="M1086" s="35" t="str">
        <f>IF(E1086="","",VLOOKUP(W1086,図書名リスト!A:W,14,0))</f>
        <v/>
      </c>
      <c r="N1086" s="36" t="str">
        <f>IF(E1086="","",VLOOKUP(W1086,図書名リスト!A:W,17,0))</f>
        <v/>
      </c>
      <c r="O1086" s="5" t="str">
        <f>IF(E1086="","",VLOOKUP(W1086,図書名リスト!A:W,21,0))</f>
        <v/>
      </c>
      <c r="P1086" s="5" t="str">
        <f>IF(E1086="","",VLOOKUP(W1086,図書名リスト!A:W,19,0))</f>
        <v/>
      </c>
      <c r="Q1086" s="5" t="str">
        <f>IF(E1086="","",VLOOKUP(W1086,図書名リスト!A:W,20,0))</f>
        <v/>
      </c>
      <c r="R1086" s="5" t="str">
        <f>IF(E1086="","",VLOOKUP(W1086,図書名リスト!A:W,22,0))</f>
        <v/>
      </c>
      <c r="S1086" s="27" t="str">
        <f t="shared" si="152"/>
        <v xml:space="preserve"> </v>
      </c>
      <c r="T1086" s="27" t="str">
        <f t="shared" si="153"/>
        <v>　</v>
      </c>
      <c r="U1086" s="27" t="str">
        <f t="shared" si="154"/>
        <v xml:space="preserve"> </v>
      </c>
      <c r="V1086" s="27">
        <f t="shared" si="155"/>
        <v>0</v>
      </c>
      <c r="W1086" s="27" t="str">
        <f t="shared" si="156"/>
        <v/>
      </c>
      <c r="Z1086" s="1" t="str">
        <f t="shared" si="148"/>
        <v/>
      </c>
      <c r="AA1086" s="1" t="str">
        <f t="shared" si="149"/>
        <v/>
      </c>
      <c r="AB1086" s="1" t="str">
        <f t="shared" si="150"/>
        <v/>
      </c>
      <c r="AC1086" s="1" t="str">
        <f t="shared" si="151"/>
        <v/>
      </c>
    </row>
    <row r="1087" spans="2:29" ht="57" customHeight="1" x14ac:dyDescent="0.2">
      <c r="B1087" s="31"/>
      <c r="C1087" s="7"/>
      <c r="D1087" s="7"/>
      <c r="E1087" s="32"/>
      <c r="F1087" s="33"/>
      <c r="G1087" s="31"/>
      <c r="H1087" s="6" t="str">
        <f>IF(E1087="","",VLOOKUP(E1087,各種マスタ!A:C,2,0))</f>
        <v/>
      </c>
      <c r="I1087" s="34" t="str">
        <f>IF(E1087="","",VLOOKUP(W1087,図書名リスト!A:W,5,0))</f>
        <v/>
      </c>
      <c r="J1087" s="34" t="str">
        <f>IF(E1087="","",VLOOKUP(W1087,図書名リスト!A:W,9,0))</f>
        <v/>
      </c>
      <c r="K1087" s="34" t="str">
        <f>IF(E1087="","",VLOOKUP(W1087,図書名リスト!A:W,23,0))</f>
        <v/>
      </c>
      <c r="L1087" s="5" t="str">
        <f>IF(E1087="","",VLOOKUP(W1087,図書名リスト!A:W,11,0))</f>
        <v/>
      </c>
      <c r="M1087" s="35" t="str">
        <f>IF(E1087="","",VLOOKUP(W1087,図書名リスト!A:W,14,0))</f>
        <v/>
      </c>
      <c r="N1087" s="36" t="str">
        <f>IF(E1087="","",VLOOKUP(W1087,図書名リスト!A:W,17,0))</f>
        <v/>
      </c>
      <c r="O1087" s="5" t="str">
        <f>IF(E1087="","",VLOOKUP(W1087,図書名リスト!A:W,21,0))</f>
        <v/>
      </c>
      <c r="P1087" s="5" t="str">
        <f>IF(E1087="","",VLOOKUP(W1087,図書名リスト!A:W,19,0))</f>
        <v/>
      </c>
      <c r="Q1087" s="5" t="str">
        <f>IF(E1087="","",VLOOKUP(W1087,図書名リスト!A:W,20,0))</f>
        <v/>
      </c>
      <c r="R1087" s="5" t="str">
        <f>IF(E1087="","",VLOOKUP(W1087,図書名リスト!A:W,22,0))</f>
        <v/>
      </c>
      <c r="S1087" s="27" t="str">
        <f t="shared" si="152"/>
        <v xml:space="preserve"> </v>
      </c>
      <c r="T1087" s="27" t="str">
        <f t="shared" si="153"/>
        <v>　</v>
      </c>
      <c r="U1087" s="27" t="str">
        <f t="shared" si="154"/>
        <v xml:space="preserve"> </v>
      </c>
      <c r="V1087" s="27">
        <f t="shared" si="155"/>
        <v>0</v>
      </c>
      <c r="W1087" s="27" t="str">
        <f t="shared" si="156"/>
        <v/>
      </c>
      <c r="Z1087" s="1" t="str">
        <f t="shared" si="148"/>
        <v/>
      </c>
      <c r="AA1087" s="1" t="str">
        <f t="shared" si="149"/>
        <v/>
      </c>
      <c r="AB1087" s="1" t="str">
        <f t="shared" si="150"/>
        <v/>
      </c>
      <c r="AC1087" s="1" t="str">
        <f t="shared" si="151"/>
        <v/>
      </c>
    </row>
    <row r="1088" spans="2:29" ht="57" customHeight="1" x14ac:dyDescent="0.2">
      <c r="B1088" s="31"/>
      <c r="C1088" s="7"/>
      <c r="D1088" s="7"/>
      <c r="E1088" s="32"/>
      <c r="F1088" s="33"/>
      <c r="G1088" s="31"/>
      <c r="H1088" s="6" t="str">
        <f>IF(E1088="","",VLOOKUP(E1088,各種マスタ!A:C,2,0))</f>
        <v/>
      </c>
      <c r="I1088" s="34" t="str">
        <f>IF(E1088="","",VLOOKUP(W1088,図書名リスト!A:W,5,0))</f>
        <v/>
      </c>
      <c r="J1088" s="34" t="str">
        <f>IF(E1088="","",VLOOKUP(W1088,図書名リスト!A:W,9,0))</f>
        <v/>
      </c>
      <c r="K1088" s="34" t="str">
        <f>IF(E1088="","",VLOOKUP(W1088,図書名リスト!A:W,23,0))</f>
        <v/>
      </c>
      <c r="L1088" s="5" t="str">
        <f>IF(E1088="","",VLOOKUP(W1088,図書名リスト!A:W,11,0))</f>
        <v/>
      </c>
      <c r="M1088" s="35" t="str">
        <f>IF(E1088="","",VLOOKUP(W1088,図書名リスト!A:W,14,0))</f>
        <v/>
      </c>
      <c r="N1088" s="36" t="str">
        <f>IF(E1088="","",VLOOKUP(W1088,図書名リスト!A:W,17,0))</f>
        <v/>
      </c>
      <c r="O1088" s="5" t="str">
        <f>IF(E1088="","",VLOOKUP(W1088,図書名リスト!A:W,21,0))</f>
        <v/>
      </c>
      <c r="P1088" s="5" t="str">
        <f>IF(E1088="","",VLOOKUP(W1088,図書名リスト!A:W,19,0))</f>
        <v/>
      </c>
      <c r="Q1088" s="5" t="str">
        <f>IF(E1088="","",VLOOKUP(W1088,図書名リスト!A:W,20,0))</f>
        <v/>
      </c>
      <c r="R1088" s="5" t="str">
        <f>IF(E1088="","",VLOOKUP(W1088,図書名リスト!A:W,22,0))</f>
        <v/>
      </c>
      <c r="S1088" s="27" t="str">
        <f t="shared" si="152"/>
        <v xml:space="preserve"> </v>
      </c>
      <c r="T1088" s="27" t="str">
        <f t="shared" si="153"/>
        <v>　</v>
      </c>
      <c r="U1088" s="27" t="str">
        <f t="shared" si="154"/>
        <v xml:space="preserve"> </v>
      </c>
      <c r="V1088" s="27">
        <f t="shared" si="155"/>
        <v>0</v>
      </c>
      <c r="W1088" s="27" t="str">
        <f t="shared" si="156"/>
        <v/>
      </c>
      <c r="Z1088" s="1" t="str">
        <f t="shared" si="148"/>
        <v/>
      </c>
      <c r="AA1088" s="1" t="str">
        <f t="shared" si="149"/>
        <v/>
      </c>
      <c r="AB1088" s="1" t="str">
        <f t="shared" si="150"/>
        <v/>
      </c>
      <c r="AC1088" s="1" t="str">
        <f t="shared" si="151"/>
        <v/>
      </c>
    </row>
    <row r="1089" spans="2:29" ht="57" customHeight="1" x14ac:dyDescent="0.2">
      <c r="B1089" s="31"/>
      <c r="C1089" s="7"/>
      <c r="D1089" s="7"/>
      <c r="E1089" s="32"/>
      <c r="F1089" s="33"/>
      <c r="G1089" s="31"/>
      <c r="H1089" s="6" t="str">
        <f>IF(E1089="","",VLOOKUP(E1089,各種マスタ!A:C,2,0))</f>
        <v/>
      </c>
      <c r="I1089" s="34" t="str">
        <f>IF(E1089="","",VLOOKUP(W1089,図書名リスト!A:W,5,0))</f>
        <v/>
      </c>
      <c r="J1089" s="34" t="str">
        <f>IF(E1089="","",VLOOKUP(W1089,図書名リスト!A:W,9,0))</f>
        <v/>
      </c>
      <c r="K1089" s="34" t="str">
        <f>IF(E1089="","",VLOOKUP(W1089,図書名リスト!A:W,23,0))</f>
        <v/>
      </c>
      <c r="L1089" s="5" t="str">
        <f>IF(E1089="","",VLOOKUP(W1089,図書名リスト!A:W,11,0))</f>
        <v/>
      </c>
      <c r="M1089" s="35" t="str">
        <f>IF(E1089="","",VLOOKUP(W1089,図書名リスト!A:W,14,0))</f>
        <v/>
      </c>
      <c r="N1089" s="36" t="str">
        <f>IF(E1089="","",VLOOKUP(W1089,図書名リスト!A:W,17,0))</f>
        <v/>
      </c>
      <c r="O1089" s="5" t="str">
        <f>IF(E1089="","",VLOOKUP(W1089,図書名リスト!A:W,21,0))</f>
        <v/>
      </c>
      <c r="P1089" s="5" t="str">
        <f>IF(E1089="","",VLOOKUP(W1089,図書名リスト!A:W,19,0))</f>
        <v/>
      </c>
      <c r="Q1089" s="5" t="str">
        <f>IF(E1089="","",VLOOKUP(W1089,図書名リスト!A:W,20,0))</f>
        <v/>
      </c>
      <c r="R1089" s="5" t="str">
        <f>IF(E1089="","",VLOOKUP(W1089,図書名リスト!A:W,22,0))</f>
        <v/>
      </c>
      <c r="S1089" s="27" t="str">
        <f t="shared" si="152"/>
        <v xml:space="preserve"> </v>
      </c>
      <c r="T1089" s="27" t="str">
        <f t="shared" si="153"/>
        <v>　</v>
      </c>
      <c r="U1089" s="27" t="str">
        <f t="shared" si="154"/>
        <v xml:space="preserve"> </v>
      </c>
      <c r="V1089" s="27">
        <f t="shared" si="155"/>
        <v>0</v>
      </c>
      <c r="W1089" s="27" t="str">
        <f t="shared" si="156"/>
        <v/>
      </c>
      <c r="Z1089" s="1" t="str">
        <f t="shared" si="148"/>
        <v/>
      </c>
      <c r="AA1089" s="1" t="str">
        <f t="shared" si="149"/>
        <v/>
      </c>
      <c r="AB1089" s="1" t="str">
        <f t="shared" si="150"/>
        <v/>
      </c>
      <c r="AC1089" s="1" t="str">
        <f t="shared" si="151"/>
        <v/>
      </c>
    </row>
    <row r="1090" spans="2:29" ht="57" customHeight="1" x14ac:dyDescent="0.2">
      <c r="B1090" s="31"/>
      <c r="C1090" s="7"/>
      <c r="D1090" s="7"/>
      <c r="E1090" s="32"/>
      <c r="F1090" s="33"/>
      <c r="G1090" s="31"/>
      <c r="H1090" s="6" t="str">
        <f>IF(E1090="","",VLOOKUP(E1090,各種マスタ!A:C,2,0))</f>
        <v/>
      </c>
      <c r="I1090" s="34" t="str">
        <f>IF(E1090="","",VLOOKUP(W1090,図書名リスト!A:W,5,0))</f>
        <v/>
      </c>
      <c r="J1090" s="34" t="str">
        <f>IF(E1090="","",VLOOKUP(W1090,図書名リスト!A:W,9,0))</f>
        <v/>
      </c>
      <c r="K1090" s="34" t="str">
        <f>IF(E1090="","",VLOOKUP(W1090,図書名リスト!A:W,23,0))</f>
        <v/>
      </c>
      <c r="L1090" s="5" t="str">
        <f>IF(E1090="","",VLOOKUP(W1090,図書名リスト!A:W,11,0))</f>
        <v/>
      </c>
      <c r="M1090" s="35" t="str">
        <f>IF(E1090="","",VLOOKUP(W1090,図書名リスト!A:W,14,0))</f>
        <v/>
      </c>
      <c r="N1090" s="36" t="str">
        <f>IF(E1090="","",VLOOKUP(W1090,図書名リスト!A:W,17,0))</f>
        <v/>
      </c>
      <c r="O1090" s="5" t="str">
        <f>IF(E1090="","",VLOOKUP(W1090,図書名リスト!A:W,21,0))</f>
        <v/>
      </c>
      <c r="P1090" s="5" t="str">
        <f>IF(E1090="","",VLOOKUP(W1090,図書名リスト!A:W,19,0))</f>
        <v/>
      </c>
      <c r="Q1090" s="5" t="str">
        <f>IF(E1090="","",VLOOKUP(W1090,図書名リスト!A:W,20,0))</f>
        <v/>
      </c>
      <c r="R1090" s="5" t="str">
        <f>IF(E1090="","",VLOOKUP(W1090,図書名リスト!A:W,22,0))</f>
        <v/>
      </c>
      <c r="S1090" s="27" t="str">
        <f t="shared" si="152"/>
        <v xml:space="preserve"> </v>
      </c>
      <c r="T1090" s="27" t="str">
        <f t="shared" si="153"/>
        <v>　</v>
      </c>
      <c r="U1090" s="27" t="str">
        <f t="shared" si="154"/>
        <v xml:space="preserve"> </v>
      </c>
      <c r="V1090" s="27">
        <f t="shared" si="155"/>
        <v>0</v>
      </c>
      <c r="W1090" s="27" t="str">
        <f t="shared" si="156"/>
        <v/>
      </c>
      <c r="Z1090" s="1" t="str">
        <f t="shared" si="148"/>
        <v/>
      </c>
      <c r="AA1090" s="1" t="str">
        <f t="shared" si="149"/>
        <v/>
      </c>
      <c r="AB1090" s="1" t="str">
        <f t="shared" si="150"/>
        <v/>
      </c>
      <c r="AC1090" s="1" t="str">
        <f t="shared" si="151"/>
        <v/>
      </c>
    </row>
    <row r="1091" spans="2:29" ht="57" customHeight="1" x14ac:dyDescent="0.2">
      <c r="B1091" s="31"/>
      <c r="C1091" s="7"/>
      <c r="D1091" s="7"/>
      <c r="E1091" s="32"/>
      <c r="F1091" s="33"/>
      <c r="G1091" s="31"/>
      <c r="H1091" s="6" t="str">
        <f>IF(E1091="","",VLOOKUP(E1091,各種マスタ!A:C,2,0))</f>
        <v/>
      </c>
      <c r="I1091" s="34" t="str">
        <f>IF(E1091="","",VLOOKUP(W1091,図書名リスト!A:W,5,0))</f>
        <v/>
      </c>
      <c r="J1091" s="34" t="str">
        <f>IF(E1091="","",VLOOKUP(W1091,図書名リスト!A:W,9,0))</f>
        <v/>
      </c>
      <c r="K1091" s="34" t="str">
        <f>IF(E1091="","",VLOOKUP(W1091,図書名リスト!A:W,23,0))</f>
        <v/>
      </c>
      <c r="L1091" s="5" t="str">
        <f>IF(E1091="","",VLOOKUP(W1091,図書名リスト!A:W,11,0))</f>
        <v/>
      </c>
      <c r="M1091" s="35" t="str">
        <f>IF(E1091="","",VLOOKUP(W1091,図書名リスト!A:W,14,0))</f>
        <v/>
      </c>
      <c r="N1091" s="36" t="str">
        <f>IF(E1091="","",VLOOKUP(W1091,図書名リスト!A:W,17,0))</f>
        <v/>
      </c>
      <c r="O1091" s="5" t="str">
        <f>IF(E1091="","",VLOOKUP(W1091,図書名リスト!A:W,21,0))</f>
        <v/>
      </c>
      <c r="P1091" s="5" t="str">
        <f>IF(E1091="","",VLOOKUP(W1091,図書名リスト!A:W,19,0))</f>
        <v/>
      </c>
      <c r="Q1091" s="5" t="str">
        <f>IF(E1091="","",VLOOKUP(W1091,図書名リスト!A:W,20,0))</f>
        <v/>
      </c>
      <c r="R1091" s="5" t="str">
        <f>IF(E1091="","",VLOOKUP(W1091,図書名リスト!A:W,22,0))</f>
        <v/>
      </c>
      <c r="S1091" s="27" t="str">
        <f t="shared" si="152"/>
        <v xml:space="preserve"> </v>
      </c>
      <c r="T1091" s="27" t="str">
        <f t="shared" si="153"/>
        <v>　</v>
      </c>
      <c r="U1091" s="27" t="str">
        <f t="shared" si="154"/>
        <v xml:space="preserve"> </v>
      </c>
      <c r="V1091" s="27">
        <f t="shared" si="155"/>
        <v>0</v>
      </c>
      <c r="W1091" s="27" t="str">
        <f t="shared" si="156"/>
        <v/>
      </c>
      <c r="Z1091" s="1" t="str">
        <f t="shared" si="148"/>
        <v/>
      </c>
      <c r="AA1091" s="1" t="str">
        <f t="shared" si="149"/>
        <v/>
      </c>
      <c r="AB1091" s="1" t="str">
        <f t="shared" si="150"/>
        <v/>
      </c>
      <c r="AC1091" s="1" t="str">
        <f t="shared" si="151"/>
        <v/>
      </c>
    </row>
    <row r="1092" spans="2:29" ht="57" customHeight="1" x14ac:dyDescent="0.2">
      <c r="B1092" s="31"/>
      <c r="C1092" s="7"/>
      <c r="D1092" s="7"/>
      <c r="E1092" s="32"/>
      <c r="F1092" s="33"/>
      <c r="G1092" s="31"/>
      <c r="H1092" s="6" t="str">
        <f>IF(E1092="","",VLOOKUP(E1092,各種マスタ!A:C,2,0))</f>
        <v/>
      </c>
      <c r="I1092" s="34" t="str">
        <f>IF(E1092="","",VLOOKUP(W1092,図書名リスト!A:W,5,0))</f>
        <v/>
      </c>
      <c r="J1092" s="34" t="str">
        <f>IF(E1092="","",VLOOKUP(W1092,図書名リスト!A:W,9,0))</f>
        <v/>
      </c>
      <c r="K1092" s="34" t="str">
        <f>IF(E1092="","",VLOOKUP(W1092,図書名リスト!A:W,23,0))</f>
        <v/>
      </c>
      <c r="L1092" s="5" t="str">
        <f>IF(E1092="","",VLOOKUP(W1092,図書名リスト!A:W,11,0))</f>
        <v/>
      </c>
      <c r="M1092" s="35" t="str">
        <f>IF(E1092="","",VLOOKUP(W1092,図書名リスト!A:W,14,0))</f>
        <v/>
      </c>
      <c r="N1092" s="36" t="str">
        <f>IF(E1092="","",VLOOKUP(W1092,図書名リスト!A:W,17,0))</f>
        <v/>
      </c>
      <c r="O1092" s="5" t="str">
        <f>IF(E1092="","",VLOOKUP(W1092,図書名リスト!A:W,21,0))</f>
        <v/>
      </c>
      <c r="P1092" s="5" t="str">
        <f>IF(E1092="","",VLOOKUP(W1092,図書名リスト!A:W,19,0))</f>
        <v/>
      </c>
      <c r="Q1092" s="5" t="str">
        <f>IF(E1092="","",VLOOKUP(W1092,図書名リスト!A:W,20,0))</f>
        <v/>
      </c>
      <c r="R1092" s="5" t="str">
        <f>IF(E1092="","",VLOOKUP(W1092,図書名リスト!A:W,22,0))</f>
        <v/>
      </c>
      <c r="S1092" s="27" t="str">
        <f t="shared" si="152"/>
        <v xml:space="preserve"> </v>
      </c>
      <c r="T1092" s="27" t="str">
        <f t="shared" si="153"/>
        <v>　</v>
      </c>
      <c r="U1092" s="27" t="str">
        <f t="shared" si="154"/>
        <v xml:space="preserve"> </v>
      </c>
      <c r="V1092" s="27">
        <f t="shared" si="155"/>
        <v>0</v>
      </c>
      <c r="W1092" s="27" t="str">
        <f t="shared" si="156"/>
        <v/>
      </c>
      <c r="Z1092" s="1" t="str">
        <f t="shared" si="148"/>
        <v/>
      </c>
      <c r="AA1092" s="1" t="str">
        <f t="shared" si="149"/>
        <v/>
      </c>
      <c r="AB1092" s="1" t="str">
        <f t="shared" si="150"/>
        <v/>
      </c>
      <c r="AC1092" s="1" t="str">
        <f t="shared" si="151"/>
        <v/>
      </c>
    </row>
    <row r="1093" spans="2:29" ht="57" customHeight="1" x14ac:dyDescent="0.2">
      <c r="B1093" s="31"/>
      <c r="C1093" s="7"/>
      <c r="D1093" s="7"/>
      <c r="E1093" s="32"/>
      <c r="F1093" s="33"/>
      <c r="G1093" s="31"/>
      <c r="H1093" s="6" t="str">
        <f>IF(E1093="","",VLOOKUP(E1093,各種マスタ!A:C,2,0))</f>
        <v/>
      </c>
      <c r="I1093" s="34" t="str">
        <f>IF(E1093="","",VLOOKUP(W1093,図書名リスト!A:W,5,0))</f>
        <v/>
      </c>
      <c r="J1093" s="34" t="str">
        <f>IF(E1093="","",VLOOKUP(W1093,図書名リスト!A:W,9,0))</f>
        <v/>
      </c>
      <c r="K1093" s="34" t="str">
        <f>IF(E1093="","",VLOOKUP(W1093,図書名リスト!A:W,23,0))</f>
        <v/>
      </c>
      <c r="L1093" s="5" t="str">
        <f>IF(E1093="","",VLOOKUP(W1093,図書名リスト!A:W,11,0))</f>
        <v/>
      </c>
      <c r="M1093" s="35" t="str">
        <f>IF(E1093="","",VLOOKUP(W1093,図書名リスト!A:W,14,0))</f>
        <v/>
      </c>
      <c r="N1093" s="36" t="str">
        <f>IF(E1093="","",VLOOKUP(W1093,図書名リスト!A:W,17,0))</f>
        <v/>
      </c>
      <c r="O1093" s="5" t="str">
        <f>IF(E1093="","",VLOOKUP(W1093,図書名リスト!A:W,21,0))</f>
        <v/>
      </c>
      <c r="P1093" s="5" t="str">
        <f>IF(E1093="","",VLOOKUP(W1093,図書名リスト!A:W,19,0))</f>
        <v/>
      </c>
      <c r="Q1093" s="5" t="str">
        <f>IF(E1093="","",VLOOKUP(W1093,図書名リスト!A:W,20,0))</f>
        <v/>
      </c>
      <c r="R1093" s="5" t="str">
        <f>IF(E1093="","",VLOOKUP(W1093,図書名リスト!A:W,22,0))</f>
        <v/>
      </c>
      <c r="S1093" s="27" t="str">
        <f t="shared" si="152"/>
        <v xml:space="preserve"> </v>
      </c>
      <c r="T1093" s="27" t="str">
        <f t="shared" si="153"/>
        <v>　</v>
      </c>
      <c r="U1093" s="27" t="str">
        <f t="shared" si="154"/>
        <v xml:space="preserve"> </v>
      </c>
      <c r="V1093" s="27">
        <f t="shared" si="155"/>
        <v>0</v>
      </c>
      <c r="W1093" s="27" t="str">
        <f t="shared" si="156"/>
        <v/>
      </c>
      <c r="Z1093" s="1" t="str">
        <f t="shared" si="148"/>
        <v/>
      </c>
      <c r="AA1093" s="1" t="str">
        <f t="shared" si="149"/>
        <v/>
      </c>
      <c r="AB1093" s="1" t="str">
        <f t="shared" si="150"/>
        <v/>
      </c>
      <c r="AC1093" s="1" t="str">
        <f t="shared" si="151"/>
        <v/>
      </c>
    </row>
    <row r="1094" spans="2:29" ht="57" customHeight="1" x14ac:dyDescent="0.2">
      <c r="B1094" s="31"/>
      <c r="C1094" s="7"/>
      <c r="D1094" s="7"/>
      <c r="E1094" s="32"/>
      <c r="F1094" s="33"/>
      <c r="G1094" s="31"/>
      <c r="H1094" s="6" t="str">
        <f>IF(E1094="","",VLOOKUP(E1094,各種マスタ!A:C,2,0))</f>
        <v/>
      </c>
      <c r="I1094" s="34" t="str">
        <f>IF(E1094="","",VLOOKUP(W1094,図書名リスト!A:W,5,0))</f>
        <v/>
      </c>
      <c r="J1094" s="34" t="str">
        <f>IF(E1094="","",VLOOKUP(W1094,図書名リスト!A:W,9,0))</f>
        <v/>
      </c>
      <c r="K1094" s="34" t="str">
        <f>IF(E1094="","",VLOOKUP(W1094,図書名リスト!A:W,23,0))</f>
        <v/>
      </c>
      <c r="L1094" s="5" t="str">
        <f>IF(E1094="","",VLOOKUP(W1094,図書名リスト!A:W,11,0))</f>
        <v/>
      </c>
      <c r="M1094" s="35" t="str">
        <f>IF(E1094="","",VLOOKUP(W1094,図書名リスト!A:W,14,0))</f>
        <v/>
      </c>
      <c r="N1094" s="36" t="str">
        <f>IF(E1094="","",VLOOKUP(W1094,図書名リスト!A:W,17,0))</f>
        <v/>
      </c>
      <c r="O1094" s="5" t="str">
        <f>IF(E1094="","",VLOOKUP(W1094,図書名リスト!A:W,21,0))</f>
        <v/>
      </c>
      <c r="P1094" s="5" t="str">
        <f>IF(E1094="","",VLOOKUP(W1094,図書名リスト!A:W,19,0))</f>
        <v/>
      </c>
      <c r="Q1094" s="5" t="str">
        <f>IF(E1094="","",VLOOKUP(W1094,図書名リスト!A:W,20,0))</f>
        <v/>
      </c>
      <c r="R1094" s="5" t="str">
        <f>IF(E1094="","",VLOOKUP(W1094,図書名リスト!A:W,22,0))</f>
        <v/>
      </c>
      <c r="S1094" s="27" t="str">
        <f t="shared" si="152"/>
        <v xml:space="preserve"> </v>
      </c>
      <c r="T1094" s="27" t="str">
        <f t="shared" si="153"/>
        <v>　</v>
      </c>
      <c r="U1094" s="27" t="str">
        <f t="shared" si="154"/>
        <v xml:space="preserve"> </v>
      </c>
      <c r="V1094" s="27">
        <f t="shared" si="155"/>
        <v>0</v>
      </c>
      <c r="W1094" s="27" t="str">
        <f t="shared" si="156"/>
        <v/>
      </c>
      <c r="Z1094" s="1" t="str">
        <f t="shared" si="148"/>
        <v/>
      </c>
      <c r="AA1094" s="1" t="str">
        <f t="shared" si="149"/>
        <v/>
      </c>
      <c r="AB1094" s="1" t="str">
        <f t="shared" si="150"/>
        <v/>
      </c>
      <c r="AC1094" s="1" t="str">
        <f t="shared" si="151"/>
        <v/>
      </c>
    </row>
    <row r="1095" spans="2:29" ht="57" customHeight="1" x14ac:dyDescent="0.2">
      <c r="B1095" s="31"/>
      <c r="C1095" s="7"/>
      <c r="D1095" s="7"/>
      <c r="E1095" s="32"/>
      <c r="F1095" s="33"/>
      <c r="G1095" s="31"/>
      <c r="H1095" s="6" t="str">
        <f>IF(E1095="","",VLOOKUP(E1095,各種マスタ!A:C,2,0))</f>
        <v/>
      </c>
      <c r="I1095" s="34" t="str">
        <f>IF(E1095="","",VLOOKUP(W1095,図書名リスト!A:W,5,0))</f>
        <v/>
      </c>
      <c r="J1095" s="34" t="str">
        <f>IF(E1095="","",VLOOKUP(W1095,図書名リスト!A:W,9,0))</f>
        <v/>
      </c>
      <c r="K1095" s="34" t="str">
        <f>IF(E1095="","",VLOOKUP(W1095,図書名リスト!A:W,23,0))</f>
        <v/>
      </c>
      <c r="L1095" s="5" t="str">
        <f>IF(E1095="","",VLOOKUP(W1095,図書名リスト!A:W,11,0))</f>
        <v/>
      </c>
      <c r="M1095" s="35" t="str">
        <f>IF(E1095="","",VLOOKUP(W1095,図書名リスト!A:W,14,0))</f>
        <v/>
      </c>
      <c r="N1095" s="36" t="str">
        <f>IF(E1095="","",VLOOKUP(W1095,図書名リスト!A:W,17,0))</f>
        <v/>
      </c>
      <c r="O1095" s="5" t="str">
        <f>IF(E1095="","",VLOOKUP(W1095,図書名リスト!A:W,21,0))</f>
        <v/>
      </c>
      <c r="P1095" s="5" t="str">
        <f>IF(E1095="","",VLOOKUP(W1095,図書名リスト!A:W,19,0))</f>
        <v/>
      </c>
      <c r="Q1095" s="5" t="str">
        <f>IF(E1095="","",VLOOKUP(W1095,図書名リスト!A:W,20,0))</f>
        <v/>
      </c>
      <c r="R1095" s="5" t="str">
        <f>IF(E1095="","",VLOOKUP(W1095,図書名リスト!A:W,22,0))</f>
        <v/>
      </c>
      <c r="S1095" s="27" t="str">
        <f t="shared" si="152"/>
        <v xml:space="preserve"> </v>
      </c>
      <c r="T1095" s="27" t="str">
        <f t="shared" si="153"/>
        <v>　</v>
      </c>
      <c r="U1095" s="27" t="str">
        <f t="shared" si="154"/>
        <v xml:space="preserve"> </v>
      </c>
      <c r="V1095" s="27">
        <f t="shared" si="155"/>
        <v>0</v>
      </c>
      <c r="W1095" s="27" t="str">
        <f t="shared" si="156"/>
        <v/>
      </c>
      <c r="Z1095" s="1" t="str">
        <f t="shared" si="148"/>
        <v/>
      </c>
      <c r="AA1095" s="1" t="str">
        <f t="shared" si="149"/>
        <v/>
      </c>
      <c r="AB1095" s="1" t="str">
        <f t="shared" si="150"/>
        <v/>
      </c>
      <c r="AC1095" s="1" t="str">
        <f t="shared" si="151"/>
        <v/>
      </c>
    </row>
    <row r="1096" spans="2:29" ht="57" customHeight="1" x14ac:dyDescent="0.2">
      <c r="B1096" s="31"/>
      <c r="C1096" s="7"/>
      <c r="D1096" s="7"/>
      <c r="E1096" s="32"/>
      <c r="F1096" s="33"/>
      <c r="G1096" s="31"/>
      <c r="H1096" s="6" t="str">
        <f>IF(E1096="","",VLOOKUP(E1096,各種マスタ!A:C,2,0))</f>
        <v/>
      </c>
      <c r="I1096" s="34" t="str">
        <f>IF(E1096="","",VLOOKUP(W1096,図書名リスト!A:W,5,0))</f>
        <v/>
      </c>
      <c r="J1096" s="34" t="str">
        <f>IF(E1096="","",VLOOKUP(W1096,図書名リスト!A:W,9,0))</f>
        <v/>
      </c>
      <c r="K1096" s="34" t="str">
        <f>IF(E1096="","",VLOOKUP(W1096,図書名リスト!A:W,23,0))</f>
        <v/>
      </c>
      <c r="L1096" s="5" t="str">
        <f>IF(E1096="","",VLOOKUP(W1096,図書名リスト!A:W,11,0))</f>
        <v/>
      </c>
      <c r="M1096" s="35" t="str">
        <f>IF(E1096="","",VLOOKUP(W1096,図書名リスト!A:W,14,0))</f>
        <v/>
      </c>
      <c r="N1096" s="36" t="str">
        <f>IF(E1096="","",VLOOKUP(W1096,図書名リスト!A:W,17,0))</f>
        <v/>
      </c>
      <c r="O1096" s="5" t="str">
        <f>IF(E1096="","",VLOOKUP(W1096,図書名リスト!A:W,21,0))</f>
        <v/>
      </c>
      <c r="P1096" s="5" t="str">
        <f>IF(E1096="","",VLOOKUP(W1096,図書名リスト!A:W,19,0))</f>
        <v/>
      </c>
      <c r="Q1096" s="5" t="str">
        <f>IF(E1096="","",VLOOKUP(W1096,図書名リスト!A:W,20,0))</f>
        <v/>
      </c>
      <c r="R1096" s="5" t="str">
        <f>IF(E1096="","",VLOOKUP(W1096,図書名リスト!A:W,22,0))</f>
        <v/>
      </c>
      <c r="S1096" s="27" t="str">
        <f t="shared" si="152"/>
        <v xml:space="preserve"> </v>
      </c>
      <c r="T1096" s="27" t="str">
        <f t="shared" si="153"/>
        <v>　</v>
      </c>
      <c r="U1096" s="27" t="str">
        <f t="shared" si="154"/>
        <v xml:space="preserve"> </v>
      </c>
      <c r="V1096" s="27">
        <f t="shared" si="155"/>
        <v>0</v>
      </c>
      <c r="W1096" s="27" t="str">
        <f t="shared" si="156"/>
        <v/>
      </c>
      <c r="Z1096" s="1" t="str">
        <f t="shared" si="148"/>
        <v/>
      </c>
      <c r="AA1096" s="1" t="str">
        <f t="shared" si="149"/>
        <v/>
      </c>
      <c r="AB1096" s="1" t="str">
        <f t="shared" si="150"/>
        <v/>
      </c>
      <c r="AC1096" s="1" t="str">
        <f t="shared" si="151"/>
        <v/>
      </c>
    </row>
    <row r="1097" spans="2:29" ht="57" customHeight="1" x14ac:dyDescent="0.2">
      <c r="B1097" s="31"/>
      <c r="C1097" s="7"/>
      <c r="D1097" s="7"/>
      <c r="E1097" s="32"/>
      <c r="F1097" s="33"/>
      <c r="G1097" s="31"/>
      <c r="H1097" s="6" t="str">
        <f>IF(E1097="","",VLOOKUP(E1097,各種マスタ!A:C,2,0))</f>
        <v/>
      </c>
      <c r="I1097" s="34" t="str">
        <f>IF(E1097="","",VLOOKUP(W1097,図書名リスト!A:W,5,0))</f>
        <v/>
      </c>
      <c r="J1097" s="34" t="str">
        <f>IF(E1097="","",VLOOKUP(W1097,図書名リスト!A:W,9,0))</f>
        <v/>
      </c>
      <c r="K1097" s="34" t="str">
        <f>IF(E1097="","",VLOOKUP(W1097,図書名リスト!A:W,23,0))</f>
        <v/>
      </c>
      <c r="L1097" s="5" t="str">
        <f>IF(E1097="","",VLOOKUP(W1097,図書名リスト!A:W,11,0))</f>
        <v/>
      </c>
      <c r="M1097" s="35" t="str">
        <f>IF(E1097="","",VLOOKUP(W1097,図書名リスト!A:W,14,0))</f>
        <v/>
      </c>
      <c r="N1097" s="36" t="str">
        <f>IF(E1097="","",VLOOKUP(W1097,図書名リスト!A:W,17,0))</f>
        <v/>
      </c>
      <c r="O1097" s="5" t="str">
        <f>IF(E1097="","",VLOOKUP(W1097,図書名リスト!A:W,21,0))</f>
        <v/>
      </c>
      <c r="P1097" s="5" t="str">
        <f>IF(E1097="","",VLOOKUP(W1097,図書名リスト!A:W,19,0))</f>
        <v/>
      </c>
      <c r="Q1097" s="5" t="str">
        <f>IF(E1097="","",VLOOKUP(W1097,図書名リスト!A:W,20,0))</f>
        <v/>
      </c>
      <c r="R1097" s="5" t="str">
        <f>IF(E1097="","",VLOOKUP(W1097,図書名リスト!A:W,22,0))</f>
        <v/>
      </c>
      <c r="S1097" s="27" t="str">
        <f t="shared" si="152"/>
        <v xml:space="preserve"> </v>
      </c>
      <c r="T1097" s="27" t="str">
        <f t="shared" si="153"/>
        <v>　</v>
      </c>
      <c r="U1097" s="27" t="str">
        <f t="shared" si="154"/>
        <v xml:space="preserve"> </v>
      </c>
      <c r="V1097" s="27">
        <f t="shared" si="155"/>
        <v>0</v>
      </c>
      <c r="W1097" s="27" t="str">
        <f t="shared" si="156"/>
        <v/>
      </c>
      <c r="Z1097" s="1" t="str">
        <f t="shared" si="148"/>
        <v/>
      </c>
      <c r="AA1097" s="1" t="str">
        <f t="shared" si="149"/>
        <v/>
      </c>
      <c r="AB1097" s="1" t="str">
        <f t="shared" si="150"/>
        <v/>
      </c>
      <c r="AC1097" s="1" t="str">
        <f t="shared" si="151"/>
        <v/>
      </c>
    </row>
    <row r="1098" spans="2:29" ht="57" customHeight="1" x14ac:dyDescent="0.2">
      <c r="B1098" s="31"/>
      <c r="C1098" s="7"/>
      <c r="D1098" s="7"/>
      <c r="E1098" s="32"/>
      <c r="F1098" s="33"/>
      <c r="G1098" s="31"/>
      <c r="H1098" s="6" t="str">
        <f>IF(E1098="","",VLOOKUP(E1098,各種マスタ!A:C,2,0))</f>
        <v/>
      </c>
      <c r="I1098" s="34" t="str">
        <f>IF(E1098="","",VLOOKUP(W1098,図書名リスト!A:W,5,0))</f>
        <v/>
      </c>
      <c r="J1098" s="34" t="str">
        <f>IF(E1098="","",VLOOKUP(W1098,図書名リスト!A:W,9,0))</f>
        <v/>
      </c>
      <c r="K1098" s="34" t="str">
        <f>IF(E1098="","",VLOOKUP(W1098,図書名リスト!A:W,23,0))</f>
        <v/>
      </c>
      <c r="L1098" s="5" t="str">
        <f>IF(E1098="","",VLOOKUP(W1098,図書名リスト!A:W,11,0))</f>
        <v/>
      </c>
      <c r="M1098" s="35" t="str">
        <f>IF(E1098="","",VLOOKUP(W1098,図書名リスト!A:W,14,0))</f>
        <v/>
      </c>
      <c r="N1098" s="36" t="str">
        <f>IF(E1098="","",VLOOKUP(W1098,図書名リスト!A:W,17,0))</f>
        <v/>
      </c>
      <c r="O1098" s="5" t="str">
        <f>IF(E1098="","",VLOOKUP(W1098,図書名リスト!A:W,21,0))</f>
        <v/>
      </c>
      <c r="P1098" s="5" t="str">
        <f>IF(E1098="","",VLOOKUP(W1098,図書名リスト!A:W,19,0))</f>
        <v/>
      </c>
      <c r="Q1098" s="5" t="str">
        <f>IF(E1098="","",VLOOKUP(W1098,図書名リスト!A:W,20,0))</f>
        <v/>
      </c>
      <c r="R1098" s="5" t="str">
        <f>IF(E1098="","",VLOOKUP(W1098,図書名リスト!A:W,22,0))</f>
        <v/>
      </c>
      <c r="S1098" s="27" t="str">
        <f t="shared" si="152"/>
        <v xml:space="preserve"> </v>
      </c>
      <c r="T1098" s="27" t="str">
        <f t="shared" si="153"/>
        <v>　</v>
      </c>
      <c r="U1098" s="27" t="str">
        <f t="shared" si="154"/>
        <v xml:space="preserve"> </v>
      </c>
      <c r="V1098" s="27">
        <f t="shared" si="155"/>
        <v>0</v>
      </c>
      <c r="W1098" s="27" t="str">
        <f t="shared" si="156"/>
        <v/>
      </c>
      <c r="Z1098" s="1" t="str">
        <f t="shared" si="148"/>
        <v/>
      </c>
      <c r="AA1098" s="1" t="str">
        <f t="shared" si="149"/>
        <v/>
      </c>
      <c r="AB1098" s="1" t="str">
        <f t="shared" si="150"/>
        <v/>
      </c>
      <c r="AC1098" s="1" t="str">
        <f t="shared" si="151"/>
        <v/>
      </c>
    </row>
    <row r="1099" spans="2:29" ht="57" customHeight="1" x14ac:dyDescent="0.2">
      <c r="B1099" s="31"/>
      <c r="C1099" s="7"/>
      <c r="D1099" s="7"/>
      <c r="E1099" s="32"/>
      <c r="F1099" s="33"/>
      <c r="G1099" s="31"/>
      <c r="H1099" s="6" t="str">
        <f>IF(E1099="","",VLOOKUP(E1099,各種マスタ!A:C,2,0))</f>
        <v/>
      </c>
      <c r="I1099" s="34" t="str">
        <f>IF(E1099="","",VLOOKUP(W1099,図書名リスト!A:W,5,0))</f>
        <v/>
      </c>
      <c r="J1099" s="34" t="str">
        <f>IF(E1099="","",VLOOKUP(W1099,図書名リスト!A:W,9,0))</f>
        <v/>
      </c>
      <c r="K1099" s="34" t="str">
        <f>IF(E1099="","",VLOOKUP(W1099,図書名リスト!A:W,23,0))</f>
        <v/>
      </c>
      <c r="L1099" s="5" t="str">
        <f>IF(E1099="","",VLOOKUP(W1099,図書名リスト!A:W,11,0))</f>
        <v/>
      </c>
      <c r="M1099" s="35" t="str">
        <f>IF(E1099="","",VLOOKUP(W1099,図書名リスト!A:W,14,0))</f>
        <v/>
      </c>
      <c r="N1099" s="36" t="str">
        <f>IF(E1099="","",VLOOKUP(W1099,図書名リスト!A:W,17,0))</f>
        <v/>
      </c>
      <c r="O1099" s="5" t="str">
        <f>IF(E1099="","",VLOOKUP(W1099,図書名リスト!A:W,21,0))</f>
        <v/>
      </c>
      <c r="P1099" s="5" t="str">
        <f>IF(E1099="","",VLOOKUP(W1099,図書名リスト!A:W,19,0))</f>
        <v/>
      </c>
      <c r="Q1099" s="5" t="str">
        <f>IF(E1099="","",VLOOKUP(W1099,図書名リスト!A:W,20,0))</f>
        <v/>
      </c>
      <c r="R1099" s="5" t="str">
        <f>IF(E1099="","",VLOOKUP(W1099,図書名リスト!A:W,22,0))</f>
        <v/>
      </c>
      <c r="S1099" s="27" t="str">
        <f t="shared" si="152"/>
        <v xml:space="preserve"> </v>
      </c>
      <c r="T1099" s="27" t="str">
        <f t="shared" si="153"/>
        <v>　</v>
      </c>
      <c r="U1099" s="27" t="str">
        <f t="shared" si="154"/>
        <v xml:space="preserve"> </v>
      </c>
      <c r="V1099" s="27">
        <f t="shared" si="155"/>
        <v>0</v>
      </c>
      <c r="W1099" s="27" t="str">
        <f t="shared" si="156"/>
        <v/>
      </c>
      <c r="Z1099" s="1" t="str">
        <f t="shared" si="148"/>
        <v/>
      </c>
      <c r="AA1099" s="1" t="str">
        <f t="shared" si="149"/>
        <v/>
      </c>
      <c r="AB1099" s="1" t="str">
        <f t="shared" si="150"/>
        <v/>
      </c>
      <c r="AC1099" s="1" t="str">
        <f t="shared" si="151"/>
        <v/>
      </c>
    </row>
    <row r="1100" spans="2:29" ht="57" customHeight="1" x14ac:dyDescent="0.2">
      <c r="B1100" s="31"/>
      <c r="C1100" s="7"/>
      <c r="D1100" s="7"/>
      <c r="E1100" s="32"/>
      <c r="F1100" s="33"/>
      <c r="G1100" s="31"/>
      <c r="H1100" s="6" t="str">
        <f>IF(E1100="","",VLOOKUP(E1100,各種マスタ!A:C,2,0))</f>
        <v/>
      </c>
      <c r="I1100" s="34" t="str">
        <f>IF(E1100="","",VLOOKUP(W1100,図書名リスト!A:W,5,0))</f>
        <v/>
      </c>
      <c r="J1100" s="34" t="str">
        <f>IF(E1100="","",VLOOKUP(W1100,図書名リスト!A:W,9,0))</f>
        <v/>
      </c>
      <c r="K1100" s="34" t="str">
        <f>IF(E1100="","",VLOOKUP(W1100,図書名リスト!A:W,23,0))</f>
        <v/>
      </c>
      <c r="L1100" s="5" t="str">
        <f>IF(E1100="","",VLOOKUP(W1100,図書名リスト!A:W,11,0))</f>
        <v/>
      </c>
      <c r="M1100" s="35" t="str">
        <f>IF(E1100="","",VLOOKUP(W1100,図書名リスト!A:W,14,0))</f>
        <v/>
      </c>
      <c r="N1100" s="36" t="str">
        <f>IF(E1100="","",VLOOKUP(W1100,図書名リスト!A:W,17,0))</f>
        <v/>
      </c>
      <c r="O1100" s="5" t="str">
        <f>IF(E1100="","",VLOOKUP(W1100,図書名リスト!A:W,21,0))</f>
        <v/>
      </c>
      <c r="P1100" s="5" t="str">
        <f>IF(E1100="","",VLOOKUP(W1100,図書名リスト!A:W,19,0))</f>
        <v/>
      </c>
      <c r="Q1100" s="5" t="str">
        <f>IF(E1100="","",VLOOKUP(W1100,図書名リスト!A:W,20,0))</f>
        <v/>
      </c>
      <c r="R1100" s="5" t="str">
        <f>IF(E1100="","",VLOOKUP(W1100,図書名リスト!A:W,22,0))</f>
        <v/>
      </c>
      <c r="S1100" s="27" t="str">
        <f t="shared" si="152"/>
        <v xml:space="preserve"> </v>
      </c>
      <c r="T1100" s="27" t="str">
        <f t="shared" si="153"/>
        <v>　</v>
      </c>
      <c r="U1100" s="27" t="str">
        <f t="shared" si="154"/>
        <v xml:space="preserve"> </v>
      </c>
      <c r="V1100" s="27">
        <f t="shared" si="155"/>
        <v>0</v>
      </c>
      <c r="W1100" s="27" t="str">
        <f t="shared" si="156"/>
        <v/>
      </c>
      <c r="Z1100" s="1" t="str">
        <f t="shared" si="148"/>
        <v/>
      </c>
      <c r="AA1100" s="1" t="str">
        <f t="shared" si="149"/>
        <v/>
      </c>
      <c r="AB1100" s="1" t="str">
        <f t="shared" si="150"/>
        <v/>
      </c>
      <c r="AC1100" s="1" t="str">
        <f t="shared" si="151"/>
        <v/>
      </c>
    </row>
    <row r="1101" spans="2:29" ht="57" customHeight="1" x14ac:dyDescent="0.2">
      <c r="B1101" s="31"/>
      <c r="C1101" s="7"/>
      <c r="D1101" s="7"/>
      <c r="E1101" s="32"/>
      <c r="F1101" s="33"/>
      <c r="G1101" s="31"/>
      <c r="H1101" s="6" t="str">
        <f>IF(E1101="","",VLOOKUP(E1101,各種マスタ!A:C,2,0))</f>
        <v/>
      </c>
      <c r="I1101" s="34" t="str">
        <f>IF(E1101="","",VLOOKUP(W1101,図書名リスト!A:W,5,0))</f>
        <v/>
      </c>
      <c r="J1101" s="34" t="str">
        <f>IF(E1101="","",VLOOKUP(W1101,図書名リスト!A:W,9,0))</f>
        <v/>
      </c>
      <c r="K1101" s="34" t="str">
        <f>IF(E1101="","",VLOOKUP(W1101,図書名リスト!A:W,23,0))</f>
        <v/>
      </c>
      <c r="L1101" s="5" t="str">
        <f>IF(E1101="","",VLOOKUP(W1101,図書名リスト!A:W,11,0))</f>
        <v/>
      </c>
      <c r="M1101" s="35" t="str">
        <f>IF(E1101="","",VLOOKUP(W1101,図書名リスト!A:W,14,0))</f>
        <v/>
      </c>
      <c r="N1101" s="36" t="str">
        <f>IF(E1101="","",VLOOKUP(W1101,図書名リスト!A:W,17,0))</f>
        <v/>
      </c>
      <c r="O1101" s="5" t="str">
        <f>IF(E1101="","",VLOOKUP(W1101,図書名リスト!A:W,21,0))</f>
        <v/>
      </c>
      <c r="P1101" s="5" t="str">
        <f>IF(E1101="","",VLOOKUP(W1101,図書名リスト!A:W,19,0))</f>
        <v/>
      </c>
      <c r="Q1101" s="5" t="str">
        <f>IF(E1101="","",VLOOKUP(W1101,図書名リスト!A:W,20,0))</f>
        <v/>
      </c>
      <c r="R1101" s="5" t="str">
        <f>IF(E1101="","",VLOOKUP(W1101,図書名リスト!A:W,22,0))</f>
        <v/>
      </c>
      <c r="S1101" s="27" t="str">
        <f t="shared" si="152"/>
        <v xml:space="preserve"> </v>
      </c>
      <c r="T1101" s="27" t="str">
        <f t="shared" si="153"/>
        <v>　</v>
      </c>
      <c r="U1101" s="27" t="str">
        <f t="shared" si="154"/>
        <v xml:space="preserve"> </v>
      </c>
      <c r="V1101" s="27">
        <f t="shared" si="155"/>
        <v>0</v>
      </c>
      <c r="W1101" s="27" t="str">
        <f t="shared" si="156"/>
        <v/>
      </c>
      <c r="Z1101" s="1" t="str">
        <f t="shared" ref="Z1101:Z1164" si="157">IF($E1101="","",VLOOKUP($W1101,図書リスト,47,0))</f>
        <v/>
      </c>
      <c r="AA1101" s="1" t="str">
        <f t="shared" ref="AA1101:AA1164" si="158">IF($E1101="","",VLOOKUP($W1101,図書リスト,48,0))</f>
        <v/>
      </c>
      <c r="AB1101" s="1" t="str">
        <f t="shared" ref="AB1101:AB1164" si="159">IF($E1101="","",VLOOKUP($W1101,図書リスト,49,0))</f>
        <v/>
      </c>
      <c r="AC1101" s="1" t="str">
        <f t="shared" ref="AC1101:AC1164" si="160">IF($E1101="","",VLOOKUP($W1101,図書リスト,50,0))</f>
        <v/>
      </c>
    </row>
    <row r="1102" spans="2:29" ht="57" customHeight="1" x14ac:dyDescent="0.2">
      <c r="B1102" s="31"/>
      <c r="C1102" s="7"/>
      <c r="D1102" s="7"/>
      <c r="E1102" s="32"/>
      <c r="F1102" s="33"/>
      <c r="G1102" s="31"/>
      <c r="H1102" s="6" t="str">
        <f>IF(E1102="","",VLOOKUP(E1102,各種マスタ!A:C,2,0))</f>
        <v/>
      </c>
      <c r="I1102" s="34" t="str">
        <f>IF(E1102="","",VLOOKUP(W1102,図書名リスト!A:W,5,0))</f>
        <v/>
      </c>
      <c r="J1102" s="34" t="str">
        <f>IF(E1102="","",VLOOKUP(W1102,図書名リスト!A:W,9,0))</f>
        <v/>
      </c>
      <c r="K1102" s="34" t="str">
        <f>IF(E1102="","",VLOOKUP(W1102,図書名リスト!A:W,23,0))</f>
        <v/>
      </c>
      <c r="L1102" s="5" t="str">
        <f>IF(E1102="","",VLOOKUP(W1102,図書名リスト!A:W,11,0))</f>
        <v/>
      </c>
      <c r="M1102" s="35" t="str">
        <f>IF(E1102="","",VLOOKUP(W1102,図書名リスト!A:W,14,0))</f>
        <v/>
      </c>
      <c r="N1102" s="36" t="str">
        <f>IF(E1102="","",VLOOKUP(W1102,図書名リスト!A:W,17,0))</f>
        <v/>
      </c>
      <c r="O1102" s="5" t="str">
        <f>IF(E1102="","",VLOOKUP(W1102,図書名リスト!A:W,21,0))</f>
        <v/>
      </c>
      <c r="P1102" s="5" t="str">
        <f>IF(E1102="","",VLOOKUP(W1102,図書名リスト!A:W,19,0))</f>
        <v/>
      </c>
      <c r="Q1102" s="5" t="str">
        <f>IF(E1102="","",VLOOKUP(W1102,図書名リスト!A:W,20,0))</f>
        <v/>
      </c>
      <c r="R1102" s="5" t="str">
        <f>IF(E1102="","",VLOOKUP(W1102,図書名リスト!A:W,22,0))</f>
        <v/>
      </c>
      <c r="S1102" s="27" t="str">
        <f t="shared" si="152"/>
        <v xml:space="preserve"> </v>
      </c>
      <c r="T1102" s="27" t="str">
        <f t="shared" si="153"/>
        <v>　</v>
      </c>
      <c r="U1102" s="27" t="str">
        <f t="shared" si="154"/>
        <v xml:space="preserve"> </v>
      </c>
      <c r="V1102" s="27">
        <f t="shared" si="155"/>
        <v>0</v>
      </c>
      <c r="W1102" s="27" t="str">
        <f t="shared" si="156"/>
        <v/>
      </c>
      <c r="Z1102" s="1" t="str">
        <f t="shared" si="157"/>
        <v/>
      </c>
      <c r="AA1102" s="1" t="str">
        <f t="shared" si="158"/>
        <v/>
      </c>
      <c r="AB1102" s="1" t="str">
        <f t="shared" si="159"/>
        <v/>
      </c>
      <c r="AC1102" s="1" t="str">
        <f t="shared" si="160"/>
        <v/>
      </c>
    </row>
    <row r="1103" spans="2:29" ht="57" customHeight="1" x14ac:dyDescent="0.2">
      <c r="B1103" s="31"/>
      <c r="C1103" s="7"/>
      <c r="D1103" s="7"/>
      <c r="E1103" s="32"/>
      <c r="F1103" s="33"/>
      <c r="G1103" s="31"/>
      <c r="H1103" s="6" t="str">
        <f>IF(E1103="","",VLOOKUP(E1103,各種マスタ!A:C,2,0))</f>
        <v/>
      </c>
      <c r="I1103" s="34" t="str">
        <f>IF(E1103="","",VLOOKUP(W1103,図書名リスト!A:W,5,0))</f>
        <v/>
      </c>
      <c r="J1103" s="34" t="str">
        <f>IF(E1103="","",VLOOKUP(W1103,図書名リスト!A:W,9,0))</f>
        <v/>
      </c>
      <c r="K1103" s="34" t="str">
        <f>IF(E1103="","",VLOOKUP(W1103,図書名リスト!A:W,23,0))</f>
        <v/>
      </c>
      <c r="L1103" s="5" t="str">
        <f>IF(E1103="","",VLOOKUP(W1103,図書名リスト!A:W,11,0))</f>
        <v/>
      </c>
      <c r="M1103" s="35" t="str">
        <f>IF(E1103="","",VLOOKUP(W1103,図書名リスト!A:W,14,0))</f>
        <v/>
      </c>
      <c r="N1103" s="36" t="str">
        <f>IF(E1103="","",VLOOKUP(W1103,図書名リスト!A:W,17,0))</f>
        <v/>
      </c>
      <c r="O1103" s="5" t="str">
        <f>IF(E1103="","",VLOOKUP(W1103,図書名リスト!A:W,21,0))</f>
        <v/>
      </c>
      <c r="P1103" s="5" t="str">
        <f>IF(E1103="","",VLOOKUP(W1103,図書名リスト!A:W,19,0))</f>
        <v/>
      </c>
      <c r="Q1103" s="5" t="str">
        <f>IF(E1103="","",VLOOKUP(W1103,図書名リスト!A:W,20,0))</f>
        <v/>
      </c>
      <c r="R1103" s="5" t="str">
        <f>IF(E1103="","",VLOOKUP(W1103,図書名リスト!A:W,22,0))</f>
        <v/>
      </c>
      <c r="S1103" s="27" t="str">
        <f t="shared" ref="S1103:S1166" si="161">IF($B1103=0," ",$L$2)</f>
        <v xml:space="preserve"> </v>
      </c>
      <c r="T1103" s="27" t="str">
        <f t="shared" ref="T1103:T1166" si="162">IF($B1103=0,"　",$O$2)</f>
        <v>　</v>
      </c>
      <c r="U1103" s="27" t="str">
        <f t="shared" ref="U1103:U1166" si="163">IF($B1103=0," ",VLOOKUP(S1103,都道府県マスタ,3,0))</f>
        <v xml:space="preserve"> </v>
      </c>
      <c r="V1103" s="27">
        <f t="shared" ref="V1103:V1166" si="164">B1103</f>
        <v>0</v>
      </c>
      <c r="W1103" s="27" t="str">
        <f t="shared" ref="W1103:W1166" si="165">IF(E1103&amp;F1103="","",CONCATENATE(E1103,F1103))</f>
        <v/>
      </c>
      <c r="Z1103" s="1" t="str">
        <f t="shared" si="157"/>
        <v/>
      </c>
      <c r="AA1103" s="1" t="str">
        <f t="shared" si="158"/>
        <v/>
      </c>
      <c r="AB1103" s="1" t="str">
        <f t="shared" si="159"/>
        <v/>
      </c>
      <c r="AC1103" s="1" t="str">
        <f t="shared" si="160"/>
        <v/>
      </c>
    </row>
    <row r="1104" spans="2:29" ht="57" customHeight="1" x14ac:dyDescent="0.2">
      <c r="B1104" s="31"/>
      <c r="C1104" s="7"/>
      <c r="D1104" s="7"/>
      <c r="E1104" s="32"/>
      <c r="F1104" s="33"/>
      <c r="G1104" s="31"/>
      <c r="H1104" s="6" t="str">
        <f>IF(E1104="","",VLOOKUP(E1104,各種マスタ!A:C,2,0))</f>
        <v/>
      </c>
      <c r="I1104" s="34" t="str">
        <f>IF(E1104="","",VLOOKUP(W1104,図書名リスト!A:W,5,0))</f>
        <v/>
      </c>
      <c r="J1104" s="34" t="str">
        <f>IF(E1104="","",VLOOKUP(W1104,図書名リスト!A:W,9,0))</f>
        <v/>
      </c>
      <c r="K1104" s="34" t="str">
        <f>IF(E1104="","",VLOOKUP(W1104,図書名リスト!A:W,23,0))</f>
        <v/>
      </c>
      <c r="L1104" s="5" t="str">
        <f>IF(E1104="","",VLOOKUP(W1104,図書名リスト!A:W,11,0))</f>
        <v/>
      </c>
      <c r="M1104" s="35" t="str">
        <f>IF(E1104="","",VLOOKUP(W1104,図書名リスト!A:W,14,0))</f>
        <v/>
      </c>
      <c r="N1104" s="36" t="str">
        <f>IF(E1104="","",VLOOKUP(W1104,図書名リスト!A:W,17,0))</f>
        <v/>
      </c>
      <c r="O1104" s="5" t="str">
        <f>IF(E1104="","",VLOOKUP(W1104,図書名リスト!A:W,21,0))</f>
        <v/>
      </c>
      <c r="P1104" s="5" t="str">
        <f>IF(E1104="","",VLOOKUP(W1104,図書名リスト!A:W,19,0))</f>
        <v/>
      </c>
      <c r="Q1104" s="5" t="str">
        <f>IF(E1104="","",VLOOKUP(W1104,図書名リスト!A:W,20,0))</f>
        <v/>
      </c>
      <c r="R1104" s="5" t="str">
        <f>IF(E1104="","",VLOOKUP(W1104,図書名リスト!A:W,22,0))</f>
        <v/>
      </c>
      <c r="S1104" s="27" t="str">
        <f t="shared" si="161"/>
        <v xml:space="preserve"> </v>
      </c>
      <c r="T1104" s="27" t="str">
        <f t="shared" si="162"/>
        <v>　</v>
      </c>
      <c r="U1104" s="27" t="str">
        <f t="shared" si="163"/>
        <v xml:space="preserve"> </v>
      </c>
      <c r="V1104" s="27">
        <f t="shared" si="164"/>
        <v>0</v>
      </c>
      <c r="W1104" s="27" t="str">
        <f t="shared" si="165"/>
        <v/>
      </c>
      <c r="Z1104" s="1" t="str">
        <f t="shared" si="157"/>
        <v/>
      </c>
      <c r="AA1104" s="1" t="str">
        <f t="shared" si="158"/>
        <v/>
      </c>
      <c r="AB1104" s="1" t="str">
        <f t="shared" si="159"/>
        <v/>
      </c>
      <c r="AC1104" s="1" t="str">
        <f t="shared" si="160"/>
        <v/>
      </c>
    </row>
    <row r="1105" spans="2:29" ht="57" customHeight="1" x14ac:dyDescent="0.2">
      <c r="B1105" s="31"/>
      <c r="C1105" s="7"/>
      <c r="D1105" s="7"/>
      <c r="E1105" s="32"/>
      <c r="F1105" s="33"/>
      <c r="G1105" s="31"/>
      <c r="H1105" s="6" t="str">
        <f>IF(E1105="","",VLOOKUP(E1105,各種マスタ!A:C,2,0))</f>
        <v/>
      </c>
      <c r="I1105" s="34" t="str">
        <f>IF(E1105="","",VLOOKUP(W1105,図書名リスト!A:W,5,0))</f>
        <v/>
      </c>
      <c r="J1105" s="34" t="str">
        <f>IF(E1105="","",VLOOKUP(W1105,図書名リスト!A:W,9,0))</f>
        <v/>
      </c>
      <c r="K1105" s="34" t="str">
        <f>IF(E1105="","",VLOOKUP(W1105,図書名リスト!A:W,23,0))</f>
        <v/>
      </c>
      <c r="L1105" s="5" t="str">
        <f>IF(E1105="","",VLOOKUP(W1105,図書名リスト!A:W,11,0))</f>
        <v/>
      </c>
      <c r="M1105" s="35" t="str">
        <f>IF(E1105="","",VLOOKUP(W1105,図書名リスト!A:W,14,0))</f>
        <v/>
      </c>
      <c r="N1105" s="36" t="str">
        <f>IF(E1105="","",VLOOKUP(W1105,図書名リスト!A:W,17,0))</f>
        <v/>
      </c>
      <c r="O1105" s="5" t="str">
        <f>IF(E1105="","",VLOOKUP(W1105,図書名リスト!A:W,21,0))</f>
        <v/>
      </c>
      <c r="P1105" s="5" t="str">
        <f>IF(E1105="","",VLOOKUP(W1105,図書名リスト!A:W,19,0))</f>
        <v/>
      </c>
      <c r="Q1105" s="5" t="str">
        <f>IF(E1105="","",VLOOKUP(W1105,図書名リスト!A:W,20,0))</f>
        <v/>
      </c>
      <c r="R1105" s="5" t="str">
        <f>IF(E1105="","",VLOOKUP(W1105,図書名リスト!A:W,22,0))</f>
        <v/>
      </c>
      <c r="S1105" s="27" t="str">
        <f t="shared" si="161"/>
        <v xml:space="preserve"> </v>
      </c>
      <c r="T1105" s="27" t="str">
        <f t="shared" si="162"/>
        <v>　</v>
      </c>
      <c r="U1105" s="27" t="str">
        <f t="shared" si="163"/>
        <v xml:space="preserve"> </v>
      </c>
      <c r="V1105" s="27">
        <f t="shared" si="164"/>
        <v>0</v>
      </c>
      <c r="W1105" s="27" t="str">
        <f t="shared" si="165"/>
        <v/>
      </c>
      <c r="Z1105" s="1" t="str">
        <f t="shared" si="157"/>
        <v/>
      </c>
      <c r="AA1105" s="1" t="str">
        <f t="shared" si="158"/>
        <v/>
      </c>
      <c r="AB1105" s="1" t="str">
        <f t="shared" si="159"/>
        <v/>
      </c>
      <c r="AC1105" s="1" t="str">
        <f t="shared" si="160"/>
        <v/>
      </c>
    </row>
    <row r="1106" spans="2:29" ht="57" customHeight="1" x14ac:dyDescent="0.2">
      <c r="B1106" s="31"/>
      <c r="C1106" s="7"/>
      <c r="D1106" s="7"/>
      <c r="E1106" s="32"/>
      <c r="F1106" s="33"/>
      <c r="G1106" s="31"/>
      <c r="H1106" s="6" t="str">
        <f>IF(E1106="","",VLOOKUP(E1106,各種マスタ!A:C,2,0))</f>
        <v/>
      </c>
      <c r="I1106" s="34" t="str">
        <f>IF(E1106="","",VLOOKUP(W1106,図書名リスト!A:W,5,0))</f>
        <v/>
      </c>
      <c r="J1106" s="34" t="str">
        <f>IF(E1106="","",VLOOKUP(W1106,図書名リスト!A:W,9,0))</f>
        <v/>
      </c>
      <c r="K1106" s="34" t="str">
        <f>IF(E1106="","",VLOOKUP(W1106,図書名リスト!A:W,23,0))</f>
        <v/>
      </c>
      <c r="L1106" s="5" t="str">
        <f>IF(E1106="","",VLOOKUP(W1106,図書名リスト!A:W,11,0))</f>
        <v/>
      </c>
      <c r="M1106" s="35" t="str">
        <f>IF(E1106="","",VLOOKUP(W1106,図書名リスト!A:W,14,0))</f>
        <v/>
      </c>
      <c r="N1106" s="36" t="str">
        <f>IF(E1106="","",VLOOKUP(W1106,図書名リスト!A:W,17,0))</f>
        <v/>
      </c>
      <c r="O1106" s="5" t="str">
        <f>IF(E1106="","",VLOOKUP(W1106,図書名リスト!A:W,21,0))</f>
        <v/>
      </c>
      <c r="P1106" s="5" t="str">
        <f>IF(E1106="","",VLOOKUP(W1106,図書名リスト!A:W,19,0))</f>
        <v/>
      </c>
      <c r="Q1106" s="5" t="str">
        <f>IF(E1106="","",VLOOKUP(W1106,図書名リスト!A:W,20,0))</f>
        <v/>
      </c>
      <c r="R1106" s="5" t="str">
        <f>IF(E1106="","",VLOOKUP(W1106,図書名リスト!A:W,22,0))</f>
        <v/>
      </c>
      <c r="S1106" s="27" t="str">
        <f t="shared" si="161"/>
        <v xml:space="preserve"> </v>
      </c>
      <c r="T1106" s="27" t="str">
        <f t="shared" si="162"/>
        <v>　</v>
      </c>
      <c r="U1106" s="27" t="str">
        <f t="shared" si="163"/>
        <v xml:space="preserve"> </v>
      </c>
      <c r="V1106" s="27">
        <f t="shared" si="164"/>
        <v>0</v>
      </c>
      <c r="W1106" s="27" t="str">
        <f t="shared" si="165"/>
        <v/>
      </c>
      <c r="Z1106" s="1" t="str">
        <f t="shared" si="157"/>
        <v/>
      </c>
      <c r="AA1106" s="1" t="str">
        <f t="shared" si="158"/>
        <v/>
      </c>
      <c r="AB1106" s="1" t="str">
        <f t="shared" si="159"/>
        <v/>
      </c>
      <c r="AC1106" s="1" t="str">
        <f t="shared" si="160"/>
        <v/>
      </c>
    </row>
    <row r="1107" spans="2:29" ht="57" customHeight="1" x14ac:dyDescent="0.2">
      <c r="B1107" s="31"/>
      <c r="C1107" s="7"/>
      <c r="D1107" s="7"/>
      <c r="E1107" s="32"/>
      <c r="F1107" s="33"/>
      <c r="G1107" s="31"/>
      <c r="H1107" s="6" t="str">
        <f>IF(E1107="","",VLOOKUP(E1107,各種マスタ!A:C,2,0))</f>
        <v/>
      </c>
      <c r="I1107" s="34" t="str">
        <f>IF(E1107="","",VLOOKUP(W1107,図書名リスト!A:W,5,0))</f>
        <v/>
      </c>
      <c r="J1107" s="34" t="str">
        <f>IF(E1107="","",VLOOKUP(W1107,図書名リスト!A:W,9,0))</f>
        <v/>
      </c>
      <c r="K1107" s="34" t="str">
        <f>IF(E1107="","",VLOOKUP(W1107,図書名リスト!A:W,23,0))</f>
        <v/>
      </c>
      <c r="L1107" s="5" t="str">
        <f>IF(E1107="","",VLOOKUP(W1107,図書名リスト!A:W,11,0))</f>
        <v/>
      </c>
      <c r="M1107" s="35" t="str">
        <f>IF(E1107="","",VLOOKUP(W1107,図書名リスト!A:W,14,0))</f>
        <v/>
      </c>
      <c r="N1107" s="36" t="str">
        <f>IF(E1107="","",VLOOKUP(W1107,図書名リスト!A:W,17,0))</f>
        <v/>
      </c>
      <c r="O1107" s="5" t="str">
        <f>IF(E1107="","",VLOOKUP(W1107,図書名リスト!A:W,21,0))</f>
        <v/>
      </c>
      <c r="P1107" s="5" t="str">
        <f>IF(E1107="","",VLOOKUP(W1107,図書名リスト!A:W,19,0))</f>
        <v/>
      </c>
      <c r="Q1107" s="5" t="str">
        <f>IF(E1107="","",VLOOKUP(W1107,図書名リスト!A:W,20,0))</f>
        <v/>
      </c>
      <c r="R1107" s="5" t="str">
        <f>IF(E1107="","",VLOOKUP(W1107,図書名リスト!A:W,22,0))</f>
        <v/>
      </c>
      <c r="S1107" s="27" t="str">
        <f t="shared" si="161"/>
        <v xml:space="preserve"> </v>
      </c>
      <c r="T1107" s="27" t="str">
        <f t="shared" si="162"/>
        <v>　</v>
      </c>
      <c r="U1107" s="27" t="str">
        <f t="shared" si="163"/>
        <v xml:space="preserve"> </v>
      </c>
      <c r="V1107" s="27">
        <f t="shared" si="164"/>
        <v>0</v>
      </c>
      <c r="W1107" s="27" t="str">
        <f t="shared" si="165"/>
        <v/>
      </c>
      <c r="Z1107" s="1" t="str">
        <f t="shared" si="157"/>
        <v/>
      </c>
      <c r="AA1107" s="1" t="str">
        <f t="shared" si="158"/>
        <v/>
      </c>
      <c r="AB1107" s="1" t="str">
        <f t="shared" si="159"/>
        <v/>
      </c>
      <c r="AC1107" s="1" t="str">
        <f t="shared" si="160"/>
        <v/>
      </c>
    </row>
    <row r="1108" spans="2:29" ht="57" customHeight="1" x14ac:dyDescent="0.2">
      <c r="B1108" s="31"/>
      <c r="C1108" s="7"/>
      <c r="D1108" s="7"/>
      <c r="E1108" s="32"/>
      <c r="F1108" s="33"/>
      <c r="G1108" s="31"/>
      <c r="H1108" s="6" t="str">
        <f>IF(E1108="","",VLOOKUP(E1108,各種マスタ!A:C,2,0))</f>
        <v/>
      </c>
      <c r="I1108" s="34" t="str">
        <f>IF(E1108="","",VLOOKUP(W1108,図書名リスト!A:W,5,0))</f>
        <v/>
      </c>
      <c r="J1108" s="34" t="str">
        <f>IF(E1108="","",VLOOKUP(W1108,図書名リスト!A:W,9,0))</f>
        <v/>
      </c>
      <c r="K1108" s="34" t="str">
        <f>IF(E1108="","",VLOOKUP(W1108,図書名リスト!A:W,23,0))</f>
        <v/>
      </c>
      <c r="L1108" s="5" t="str">
        <f>IF(E1108="","",VLOOKUP(W1108,図書名リスト!A:W,11,0))</f>
        <v/>
      </c>
      <c r="M1108" s="35" t="str">
        <f>IF(E1108="","",VLOOKUP(W1108,図書名リスト!A:W,14,0))</f>
        <v/>
      </c>
      <c r="N1108" s="36" t="str">
        <f>IF(E1108="","",VLOOKUP(W1108,図書名リスト!A:W,17,0))</f>
        <v/>
      </c>
      <c r="O1108" s="5" t="str">
        <f>IF(E1108="","",VLOOKUP(W1108,図書名リスト!A:W,21,0))</f>
        <v/>
      </c>
      <c r="P1108" s="5" t="str">
        <f>IF(E1108="","",VLOOKUP(W1108,図書名リスト!A:W,19,0))</f>
        <v/>
      </c>
      <c r="Q1108" s="5" t="str">
        <f>IF(E1108="","",VLOOKUP(W1108,図書名リスト!A:W,20,0))</f>
        <v/>
      </c>
      <c r="R1108" s="5" t="str">
        <f>IF(E1108="","",VLOOKUP(W1108,図書名リスト!A:W,22,0))</f>
        <v/>
      </c>
      <c r="S1108" s="27" t="str">
        <f t="shared" si="161"/>
        <v xml:space="preserve"> </v>
      </c>
      <c r="T1108" s="27" t="str">
        <f t="shared" si="162"/>
        <v>　</v>
      </c>
      <c r="U1108" s="27" t="str">
        <f t="shared" si="163"/>
        <v xml:space="preserve"> </v>
      </c>
      <c r="V1108" s="27">
        <f t="shared" si="164"/>
        <v>0</v>
      </c>
      <c r="W1108" s="27" t="str">
        <f t="shared" si="165"/>
        <v/>
      </c>
      <c r="Z1108" s="1" t="str">
        <f t="shared" si="157"/>
        <v/>
      </c>
      <c r="AA1108" s="1" t="str">
        <f t="shared" si="158"/>
        <v/>
      </c>
      <c r="AB1108" s="1" t="str">
        <f t="shared" si="159"/>
        <v/>
      </c>
      <c r="AC1108" s="1" t="str">
        <f t="shared" si="160"/>
        <v/>
      </c>
    </row>
    <row r="1109" spans="2:29" ht="57" customHeight="1" x14ac:dyDescent="0.2">
      <c r="B1109" s="31"/>
      <c r="C1109" s="7"/>
      <c r="D1109" s="7"/>
      <c r="E1109" s="32"/>
      <c r="F1109" s="33"/>
      <c r="G1109" s="31"/>
      <c r="H1109" s="6" t="str">
        <f>IF(E1109="","",VLOOKUP(E1109,各種マスタ!A:C,2,0))</f>
        <v/>
      </c>
      <c r="I1109" s="34" t="str">
        <f>IF(E1109="","",VLOOKUP(W1109,図書名リスト!A:W,5,0))</f>
        <v/>
      </c>
      <c r="J1109" s="34" t="str">
        <f>IF(E1109="","",VLOOKUP(W1109,図書名リスト!A:W,9,0))</f>
        <v/>
      </c>
      <c r="K1109" s="34" t="str">
        <f>IF(E1109="","",VLOOKUP(W1109,図書名リスト!A:W,23,0))</f>
        <v/>
      </c>
      <c r="L1109" s="5" t="str">
        <f>IF(E1109="","",VLOOKUP(W1109,図書名リスト!A:W,11,0))</f>
        <v/>
      </c>
      <c r="M1109" s="35" t="str">
        <f>IF(E1109="","",VLOOKUP(W1109,図書名リスト!A:W,14,0))</f>
        <v/>
      </c>
      <c r="N1109" s="36" t="str">
        <f>IF(E1109="","",VLOOKUP(W1109,図書名リスト!A:W,17,0))</f>
        <v/>
      </c>
      <c r="O1109" s="5" t="str">
        <f>IF(E1109="","",VLOOKUP(W1109,図書名リスト!A:W,21,0))</f>
        <v/>
      </c>
      <c r="P1109" s="5" t="str">
        <f>IF(E1109="","",VLOOKUP(W1109,図書名リスト!A:W,19,0))</f>
        <v/>
      </c>
      <c r="Q1109" s="5" t="str">
        <f>IF(E1109="","",VLOOKUP(W1109,図書名リスト!A:W,20,0))</f>
        <v/>
      </c>
      <c r="R1109" s="5" t="str">
        <f>IF(E1109="","",VLOOKUP(W1109,図書名リスト!A:W,22,0))</f>
        <v/>
      </c>
      <c r="S1109" s="27" t="str">
        <f t="shared" si="161"/>
        <v xml:space="preserve"> </v>
      </c>
      <c r="T1109" s="27" t="str">
        <f t="shared" si="162"/>
        <v>　</v>
      </c>
      <c r="U1109" s="27" t="str">
        <f t="shared" si="163"/>
        <v xml:space="preserve"> </v>
      </c>
      <c r="V1109" s="27">
        <f t="shared" si="164"/>
        <v>0</v>
      </c>
      <c r="W1109" s="27" t="str">
        <f t="shared" si="165"/>
        <v/>
      </c>
      <c r="Z1109" s="1" t="str">
        <f t="shared" si="157"/>
        <v/>
      </c>
      <c r="AA1109" s="1" t="str">
        <f t="shared" si="158"/>
        <v/>
      </c>
      <c r="AB1109" s="1" t="str">
        <f t="shared" si="159"/>
        <v/>
      </c>
      <c r="AC1109" s="1" t="str">
        <f t="shared" si="160"/>
        <v/>
      </c>
    </row>
    <row r="1110" spans="2:29" ht="57" customHeight="1" x14ac:dyDescent="0.2">
      <c r="B1110" s="31"/>
      <c r="C1110" s="7"/>
      <c r="D1110" s="7"/>
      <c r="E1110" s="32"/>
      <c r="F1110" s="33"/>
      <c r="G1110" s="31"/>
      <c r="H1110" s="6" t="str">
        <f>IF(E1110="","",VLOOKUP(E1110,各種マスタ!A:C,2,0))</f>
        <v/>
      </c>
      <c r="I1110" s="34" t="str">
        <f>IF(E1110="","",VLOOKUP(W1110,図書名リスト!A:W,5,0))</f>
        <v/>
      </c>
      <c r="J1110" s="34" t="str">
        <f>IF(E1110="","",VLOOKUP(W1110,図書名リスト!A:W,9,0))</f>
        <v/>
      </c>
      <c r="K1110" s="34" t="str">
        <f>IF(E1110="","",VLOOKUP(W1110,図書名リスト!A:W,23,0))</f>
        <v/>
      </c>
      <c r="L1110" s="5" t="str">
        <f>IF(E1110="","",VLOOKUP(W1110,図書名リスト!A:W,11,0))</f>
        <v/>
      </c>
      <c r="M1110" s="35" t="str">
        <f>IF(E1110="","",VLOOKUP(W1110,図書名リスト!A:W,14,0))</f>
        <v/>
      </c>
      <c r="N1110" s="36" t="str">
        <f>IF(E1110="","",VLOOKUP(W1110,図書名リスト!A:W,17,0))</f>
        <v/>
      </c>
      <c r="O1110" s="5" t="str">
        <f>IF(E1110="","",VLOOKUP(W1110,図書名リスト!A:W,21,0))</f>
        <v/>
      </c>
      <c r="P1110" s="5" t="str">
        <f>IF(E1110="","",VLOOKUP(W1110,図書名リスト!A:W,19,0))</f>
        <v/>
      </c>
      <c r="Q1110" s="5" t="str">
        <f>IF(E1110="","",VLOOKUP(W1110,図書名リスト!A:W,20,0))</f>
        <v/>
      </c>
      <c r="R1110" s="5" t="str">
        <f>IF(E1110="","",VLOOKUP(W1110,図書名リスト!A:W,22,0))</f>
        <v/>
      </c>
      <c r="S1110" s="27" t="str">
        <f t="shared" si="161"/>
        <v xml:space="preserve"> </v>
      </c>
      <c r="T1110" s="27" t="str">
        <f t="shared" si="162"/>
        <v>　</v>
      </c>
      <c r="U1110" s="27" t="str">
        <f t="shared" si="163"/>
        <v xml:space="preserve"> </v>
      </c>
      <c r="V1110" s="27">
        <f t="shared" si="164"/>
        <v>0</v>
      </c>
      <c r="W1110" s="27" t="str">
        <f t="shared" si="165"/>
        <v/>
      </c>
      <c r="Z1110" s="1" t="str">
        <f t="shared" si="157"/>
        <v/>
      </c>
      <c r="AA1110" s="1" t="str">
        <f t="shared" si="158"/>
        <v/>
      </c>
      <c r="AB1110" s="1" t="str">
        <f t="shared" si="159"/>
        <v/>
      </c>
      <c r="AC1110" s="1" t="str">
        <f t="shared" si="160"/>
        <v/>
      </c>
    </row>
    <row r="1111" spans="2:29" ht="57" customHeight="1" x14ac:dyDescent="0.2">
      <c r="B1111" s="31"/>
      <c r="C1111" s="7"/>
      <c r="D1111" s="7"/>
      <c r="E1111" s="32"/>
      <c r="F1111" s="33"/>
      <c r="G1111" s="31"/>
      <c r="H1111" s="6" t="str">
        <f>IF(E1111="","",VLOOKUP(E1111,各種マスタ!A:C,2,0))</f>
        <v/>
      </c>
      <c r="I1111" s="34" t="str">
        <f>IF(E1111="","",VLOOKUP(W1111,図書名リスト!A:W,5,0))</f>
        <v/>
      </c>
      <c r="J1111" s="34" t="str">
        <f>IF(E1111="","",VLOOKUP(W1111,図書名リスト!A:W,9,0))</f>
        <v/>
      </c>
      <c r="K1111" s="34" t="str">
        <f>IF(E1111="","",VLOOKUP(W1111,図書名リスト!A:W,23,0))</f>
        <v/>
      </c>
      <c r="L1111" s="5" t="str">
        <f>IF(E1111="","",VLOOKUP(W1111,図書名リスト!A:W,11,0))</f>
        <v/>
      </c>
      <c r="M1111" s="35" t="str">
        <f>IF(E1111="","",VLOOKUP(W1111,図書名リスト!A:W,14,0))</f>
        <v/>
      </c>
      <c r="N1111" s="36" t="str">
        <f>IF(E1111="","",VLOOKUP(W1111,図書名リスト!A:W,17,0))</f>
        <v/>
      </c>
      <c r="O1111" s="5" t="str">
        <f>IF(E1111="","",VLOOKUP(W1111,図書名リスト!A:W,21,0))</f>
        <v/>
      </c>
      <c r="P1111" s="5" t="str">
        <f>IF(E1111="","",VLOOKUP(W1111,図書名リスト!A:W,19,0))</f>
        <v/>
      </c>
      <c r="Q1111" s="5" t="str">
        <f>IF(E1111="","",VLOOKUP(W1111,図書名リスト!A:W,20,0))</f>
        <v/>
      </c>
      <c r="R1111" s="5" t="str">
        <f>IF(E1111="","",VLOOKUP(W1111,図書名リスト!A:W,22,0))</f>
        <v/>
      </c>
      <c r="S1111" s="27" t="str">
        <f t="shared" si="161"/>
        <v xml:space="preserve"> </v>
      </c>
      <c r="T1111" s="27" t="str">
        <f t="shared" si="162"/>
        <v>　</v>
      </c>
      <c r="U1111" s="27" t="str">
        <f t="shared" si="163"/>
        <v xml:space="preserve"> </v>
      </c>
      <c r="V1111" s="27">
        <f t="shared" si="164"/>
        <v>0</v>
      </c>
      <c r="W1111" s="27" t="str">
        <f t="shared" si="165"/>
        <v/>
      </c>
      <c r="Z1111" s="1" t="str">
        <f t="shared" si="157"/>
        <v/>
      </c>
      <c r="AA1111" s="1" t="str">
        <f t="shared" si="158"/>
        <v/>
      </c>
      <c r="AB1111" s="1" t="str">
        <f t="shared" si="159"/>
        <v/>
      </c>
      <c r="AC1111" s="1" t="str">
        <f t="shared" si="160"/>
        <v/>
      </c>
    </row>
    <row r="1112" spans="2:29" ht="57" customHeight="1" x14ac:dyDescent="0.2">
      <c r="B1112" s="31"/>
      <c r="C1112" s="7"/>
      <c r="D1112" s="7"/>
      <c r="E1112" s="32"/>
      <c r="F1112" s="33"/>
      <c r="G1112" s="31"/>
      <c r="H1112" s="6" t="str">
        <f>IF(E1112="","",VLOOKUP(E1112,各種マスタ!A:C,2,0))</f>
        <v/>
      </c>
      <c r="I1112" s="34" t="str">
        <f>IF(E1112="","",VLOOKUP(W1112,図書名リスト!A:W,5,0))</f>
        <v/>
      </c>
      <c r="J1112" s="34" t="str">
        <f>IF(E1112="","",VLOOKUP(W1112,図書名リスト!A:W,9,0))</f>
        <v/>
      </c>
      <c r="K1112" s="34" t="str">
        <f>IF(E1112="","",VLOOKUP(W1112,図書名リスト!A:W,23,0))</f>
        <v/>
      </c>
      <c r="L1112" s="5" t="str">
        <f>IF(E1112="","",VLOOKUP(W1112,図書名リスト!A:W,11,0))</f>
        <v/>
      </c>
      <c r="M1112" s="35" t="str">
        <f>IF(E1112="","",VLOOKUP(W1112,図書名リスト!A:W,14,0))</f>
        <v/>
      </c>
      <c r="N1112" s="36" t="str">
        <f>IF(E1112="","",VLOOKUP(W1112,図書名リスト!A:W,17,0))</f>
        <v/>
      </c>
      <c r="O1112" s="5" t="str">
        <f>IF(E1112="","",VLOOKUP(W1112,図書名リスト!A:W,21,0))</f>
        <v/>
      </c>
      <c r="P1112" s="5" t="str">
        <f>IF(E1112="","",VLOOKUP(W1112,図書名リスト!A:W,19,0))</f>
        <v/>
      </c>
      <c r="Q1112" s="5" t="str">
        <f>IF(E1112="","",VLOOKUP(W1112,図書名リスト!A:W,20,0))</f>
        <v/>
      </c>
      <c r="R1112" s="5" t="str">
        <f>IF(E1112="","",VLOOKUP(W1112,図書名リスト!A:W,22,0))</f>
        <v/>
      </c>
      <c r="S1112" s="27" t="str">
        <f t="shared" si="161"/>
        <v xml:space="preserve"> </v>
      </c>
      <c r="T1112" s="27" t="str">
        <f t="shared" si="162"/>
        <v>　</v>
      </c>
      <c r="U1112" s="27" t="str">
        <f t="shared" si="163"/>
        <v xml:space="preserve"> </v>
      </c>
      <c r="V1112" s="27">
        <f t="shared" si="164"/>
        <v>0</v>
      </c>
      <c r="W1112" s="27" t="str">
        <f t="shared" si="165"/>
        <v/>
      </c>
      <c r="Z1112" s="1" t="str">
        <f t="shared" si="157"/>
        <v/>
      </c>
      <c r="AA1112" s="1" t="str">
        <f t="shared" si="158"/>
        <v/>
      </c>
      <c r="AB1112" s="1" t="str">
        <f t="shared" si="159"/>
        <v/>
      </c>
      <c r="AC1112" s="1" t="str">
        <f t="shared" si="160"/>
        <v/>
      </c>
    </row>
    <row r="1113" spans="2:29" ht="57" customHeight="1" x14ac:dyDescent="0.2">
      <c r="B1113" s="31"/>
      <c r="C1113" s="7"/>
      <c r="D1113" s="7"/>
      <c r="E1113" s="32"/>
      <c r="F1113" s="33"/>
      <c r="G1113" s="31"/>
      <c r="H1113" s="6" t="str">
        <f>IF(E1113="","",VLOOKUP(E1113,各種マスタ!A:C,2,0))</f>
        <v/>
      </c>
      <c r="I1113" s="34" t="str">
        <f>IF(E1113="","",VLOOKUP(W1113,図書名リスト!A:W,5,0))</f>
        <v/>
      </c>
      <c r="J1113" s="34" t="str">
        <f>IF(E1113="","",VLOOKUP(W1113,図書名リスト!A:W,9,0))</f>
        <v/>
      </c>
      <c r="K1113" s="34" t="str">
        <f>IF(E1113="","",VLOOKUP(W1113,図書名リスト!A:W,23,0))</f>
        <v/>
      </c>
      <c r="L1113" s="5" t="str">
        <f>IF(E1113="","",VLOOKUP(W1113,図書名リスト!A:W,11,0))</f>
        <v/>
      </c>
      <c r="M1113" s="35" t="str">
        <f>IF(E1113="","",VLOOKUP(W1113,図書名リスト!A:W,14,0))</f>
        <v/>
      </c>
      <c r="N1113" s="36" t="str">
        <f>IF(E1113="","",VLOOKUP(W1113,図書名リスト!A:W,17,0))</f>
        <v/>
      </c>
      <c r="O1113" s="5" t="str">
        <f>IF(E1113="","",VLOOKUP(W1113,図書名リスト!A:W,21,0))</f>
        <v/>
      </c>
      <c r="P1113" s="5" t="str">
        <f>IF(E1113="","",VLOOKUP(W1113,図書名リスト!A:W,19,0))</f>
        <v/>
      </c>
      <c r="Q1113" s="5" t="str">
        <f>IF(E1113="","",VLOOKUP(W1113,図書名リスト!A:W,20,0))</f>
        <v/>
      </c>
      <c r="R1113" s="5" t="str">
        <f>IF(E1113="","",VLOOKUP(W1113,図書名リスト!A:W,22,0))</f>
        <v/>
      </c>
      <c r="S1113" s="27" t="str">
        <f t="shared" si="161"/>
        <v xml:space="preserve"> </v>
      </c>
      <c r="T1113" s="27" t="str">
        <f t="shared" si="162"/>
        <v>　</v>
      </c>
      <c r="U1113" s="27" t="str">
        <f t="shared" si="163"/>
        <v xml:space="preserve"> </v>
      </c>
      <c r="V1113" s="27">
        <f t="shared" si="164"/>
        <v>0</v>
      </c>
      <c r="W1113" s="27" t="str">
        <f t="shared" si="165"/>
        <v/>
      </c>
      <c r="Z1113" s="1" t="str">
        <f t="shared" si="157"/>
        <v/>
      </c>
      <c r="AA1113" s="1" t="str">
        <f t="shared" si="158"/>
        <v/>
      </c>
      <c r="AB1113" s="1" t="str">
        <f t="shared" si="159"/>
        <v/>
      </c>
      <c r="AC1113" s="1" t="str">
        <f t="shared" si="160"/>
        <v/>
      </c>
    </row>
    <row r="1114" spans="2:29" ht="57" customHeight="1" x14ac:dyDescent="0.2">
      <c r="B1114" s="31"/>
      <c r="C1114" s="7"/>
      <c r="D1114" s="7"/>
      <c r="E1114" s="32"/>
      <c r="F1114" s="33"/>
      <c r="G1114" s="31"/>
      <c r="H1114" s="6" t="str">
        <f>IF(E1114="","",VLOOKUP(E1114,各種マスタ!A:C,2,0))</f>
        <v/>
      </c>
      <c r="I1114" s="34" t="str">
        <f>IF(E1114="","",VLOOKUP(W1114,図書名リスト!A:W,5,0))</f>
        <v/>
      </c>
      <c r="J1114" s="34" t="str">
        <f>IF(E1114="","",VLOOKUP(W1114,図書名リスト!A:W,9,0))</f>
        <v/>
      </c>
      <c r="K1114" s="34" t="str">
        <f>IF(E1114="","",VLOOKUP(W1114,図書名リスト!A:W,23,0))</f>
        <v/>
      </c>
      <c r="L1114" s="5" t="str">
        <f>IF(E1114="","",VLOOKUP(W1114,図書名リスト!A:W,11,0))</f>
        <v/>
      </c>
      <c r="M1114" s="35" t="str">
        <f>IF(E1114="","",VLOOKUP(W1114,図書名リスト!A:W,14,0))</f>
        <v/>
      </c>
      <c r="N1114" s="36" t="str">
        <f>IF(E1114="","",VLOOKUP(W1114,図書名リスト!A:W,17,0))</f>
        <v/>
      </c>
      <c r="O1114" s="5" t="str">
        <f>IF(E1114="","",VLOOKUP(W1114,図書名リスト!A:W,21,0))</f>
        <v/>
      </c>
      <c r="P1114" s="5" t="str">
        <f>IF(E1114="","",VLOOKUP(W1114,図書名リスト!A:W,19,0))</f>
        <v/>
      </c>
      <c r="Q1114" s="5" t="str">
        <f>IF(E1114="","",VLOOKUP(W1114,図書名リスト!A:W,20,0))</f>
        <v/>
      </c>
      <c r="R1114" s="5" t="str">
        <f>IF(E1114="","",VLOOKUP(W1114,図書名リスト!A:W,22,0))</f>
        <v/>
      </c>
      <c r="S1114" s="27" t="str">
        <f t="shared" si="161"/>
        <v xml:space="preserve"> </v>
      </c>
      <c r="T1114" s="27" t="str">
        <f t="shared" si="162"/>
        <v>　</v>
      </c>
      <c r="U1114" s="27" t="str">
        <f t="shared" si="163"/>
        <v xml:space="preserve"> </v>
      </c>
      <c r="V1114" s="27">
        <f t="shared" si="164"/>
        <v>0</v>
      </c>
      <c r="W1114" s="27" t="str">
        <f t="shared" si="165"/>
        <v/>
      </c>
      <c r="Z1114" s="1" t="str">
        <f t="shared" si="157"/>
        <v/>
      </c>
      <c r="AA1114" s="1" t="str">
        <f t="shared" si="158"/>
        <v/>
      </c>
      <c r="AB1114" s="1" t="str">
        <f t="shared" si="159"/>
        <v/>
      </c>
      <c r="AC1114" s="1" t="str">
        <f t="shared" si="160"/>
        <v/>
      </c>
    </row>
    <row r="1115" spans="2:29" ht="57" customHeight="1" x14ac:dyDescent="0.2">
      <c r="B1115" s="31"/>
      <c r="C1115" s="7"/>
      <c r="D1115" s="7"/>
      <c r="E1115" s="32"/>
      <c r="F1115" s="33"/>
      <c r="G1115" s="31"/>
      <c r="H1115" s="6" t="str">
        <f>IF(E1115="","",VLOOKUP(E1115,各種マスタ!A:C,2,0))</f>
        <v/>
      </c>
      <c r="I1115" s="34" t="str">
        <f>IF(E1115="","",VLOOKUP(W1115,図書名リスト!A:W,5,0))</f>
        <v/>
      </c>
      <c r="J1115" s="34" t="str">
        <f>IF(E1115="","",VLOOKUP(W1115,図書名リスト!A:W,9,0))</f>
        <v/>
      </c>
      <c r="K1115" s="34" t="str">
        <f>IF(E1115="","",VLOOKUP(W1115,図書名リスト!A:W,23,0))</f>
        <v/>
      </c>
      <c r="L1115" s="5" t="str">
        <f>IF(E1115="","",VLOOKUP(W1115,図書名リスト!A:W,11,0))</f>
        <v/>
      </c>
      <c r="M1115" s="35" t="str">
        <f>IF(E1115="","",VLOOKUP(W1115,図書名リスト!A:W,14,0))</f>
        <v/>
      </c>
      <c r="N1115" s="36" t="str">
        <f>IF(E1115="","",VLOOKUP(W1115,図書名リスト!A:W,17,0))</f>
        <v/>
      </c>
      <c r="O1115" s="5" t="str">
        <f>IF(E1115="","",VLOOKUP(W1115,図書名リスト!A:W,21,0))</f>
        <v/>
      </c>
      <c r="P1115" s="5" t="str">
        <f>IF(E1115="","",VLOOKUP(W1115,図書名リスト!A:W,19,0))</f>
        <v/>
      </c>
      <c r="Q1115" s="5" t="str">
        <f>IF(E1115="","",VLOOKUP(W1115,図書名リスト!A:W,20,0))</f>
        <v/>
      </c>
      <c r="R1115" s="5" t="str">
        <f>IF(E1115="","",VLOOKUP(W1115,図書名リスト!A:W,22,0))</f>
        <v/>
      </c>
      <c r="S1115" s="27" t="str">
        <f t="shared" si="161"/>
        <v xml:space="preserve"> </v>
      </c>
      <c r="T1115" s="27" t="str">
        <f t="shared" si="162"/>
        <v>　</v>
      </c>
      <c r="U1115" s="27" t="str">
        <f t="shared" si="163"/>
        <v xml:space="preserve"> </v>
      </c>
      <c r="V1115" s="27">
        <f t="shared" si="164"/>
        <v>0</v>
      </c>
      <c r="W1115" s="27" t="str">
        <f t="shared" si="165"/>
        <v/>
      </c>
      <c r="Z1115" s="1" t="str">
        <f t="shared" si="157"/>
        <v/>
      </c>
      <c r="AA1115" s="1" t="str">
        <f t="shared" si="158"/>
        <v/>
      </c>
      <c r="AB1115" s="1" t="str">
        <f t="shared" si="159"/>
        <v/>
      </c>
      <c r="AC1115" s="1" t="str">
        <f t="shared" si="160"/>
        <v/>
      </c>
    </row>
    <row r="1116" spans="2:29" ht="57" customHeight="1" x14ac:dyDescent="0.2">
      <c r="B1116" s="31"/>
      <c r="C1116" s="7"/>
      <c r="D1116" s="7"/>
      <c r="E1116" s="32"/>
      <c r="F1116" s="33"/>
      <c r="G1116" s="31"/>
      <c r="H1116" s="6" t="str">
        <f>IF(E1116="","",VLOOKUP(E1116,各種マスタ!A:C,2,0))</f>
        <v/>
      </c>
      <c r="I1116" s="34" t="str">
        <f>IF(E1116="","",VLOOKUP(W1116,図書名リスト!A:W,5,0))</f>
        <v/>
      </c>
      <c r="J1116" s="34" t="str">
        <f>IF(E1116="","",VLOOKUP(W1116,図書名リスト!A:W,9,0))</f>
        <v/>
      </c>
      <c r="K1116" s="34" t="str">
        <f>IF(E1116="","",VLOOKUP(W1116,図書名リスト!A:W,23,0))</f>
        <v/>
      </c>
      <c r="L1116" s="5" t="str">
        <f>IF(E1116="","",VLOOKUP(W1116,図書名リスト!A:W,11,0))</f>
        <v/>
      </c>
      <c r="M1116" s="35" t="str">
        <f>IF(E1116="","",VLOOKUP(W1116,図書名リスト!A:W,14,0))</f>
        <v/>
      </c>
      <c r="N1116" s="36" t="str">
        <f>IF(E1116="","",VLOOKUP(W1116,図書名リスト!A:W,17,0))</f>
        <v/>
      </c>
      <c r="O1116" s="5" t="str">
        <f>IF(E1116="","",VLOOKUP(W1116,図書名リスト!A:W,21,0))</f>
        <v/>
      </c>
      <c r="P1116" s="5" t="str">
        <f>IF(E1116="","",VLOOKUP(W1116,図書名リスト!A:W,19,0))</f>
        <v/>
      </c>
      <c r="Q1116" s="5" t="str">
        <f>IF(E1116="","",VLOOKUP(W1116,図書名リスト!A:W,20,0))</f>
        <v/>
      </c>
      <c r="R1116" s="5" t="str">
        <f>IF(E1116="","",VLOOKUP(W1116,図書名リスト!A:W,22,0))</f>
        <v/>
      </c>
      <c r="S1116" s="27" t="str">
        <f t="shared" si="161"/>
        <v xml:space="preserve"> </v>
      </c>
      <c r="T1116" s="27" t="str">
        <f t="shared" si="162"/>
        <v>　</v>
      </c>
      <c r="U1116" s="27" t="str">
        <f t="shared" si="163"/>
        <v xml:space="preserve"> </v>
      </c>
      <c r="V1116" s="27">
        <f t="shared" si="164"/>
        <v>0</v>
      </c>
      <c r="W1116" s="27" t="str">
        <f t="shared" si="165"/>
        <v/>
      </c>
      <c r="Z1116" s="1" t="str">
        <f t="shared" si="157"/>
        <v/>
      </c>
      <c r="AA1116" s="1" t="str">
        <f t="shared" si="158"/>
        <v/>
      </c>
      <c r="AB1116" s="1" t="str">
        <f t="shared" si="159"/>
        <v/>
      </c>
      <c r="AC1116" s="1" t="str">
        <f t="shared" si="160"/>
        <v/>
      </c>
    </row>
    <row r="1117" spans="2:29" ht="57" customHeight="1" x14ac:dyDescent="0.2">
      <c r="B1117" s="31"/>
      <c r="C1117" s="7"/>
      <c r="D1117" s="7"/>
      <c r="E1117" s="32"/>
      <c r="F1117" s="33"/>
      <c r="G1117" s="31"/>
      <c r="H1117" s="6" t="str">
        <f>IF(E1117="","",VLOOKUP(E1117,各種マスタ!A:C,2,0))</f>
        <v/>
      </c>
      <c r="I1117" s="34" t="str">
        <f>IF(E1117="","",VLOOKUP(W1117,図書名リスト!A:W,5,0))</f>
        <v/>
      </c>
      <c r="J1117" s="34" t="str">
        <f>IF(E1117="","",VLOOKUP(W1117,図書名リスト!A:W,9,0))</f>
        <v/>
      </c>
      <c r="K1117" s="34" t="str">
        <f>IF(E1117="","",VLOOKUP(W1117,図書名リスト!A:W,23,0))</f>
        <v/>
      </c>
      <c r="L1117" s="5" t="str">
        <f>IF(E1117="","",VLOOKUP(W1117,図書名リスト!A:W,11,0))</f>
        <v/>
      </c>
      <c r="M1117" s="35" t="str">
        <f>IF(E1117="","",VLOOKUP(W1117,図書名リスト!A:W,14,0))</f>
        <v/>
      </c>
      <c r="N1117" s="36" t="str">
        <f>IF(E1117="","",VLOOKUP(W1117,図書名リスト!A:W,17,0))</f>
        <v/>
      </c>
      <c r="O1117" s="5" t="str">
        <f>IF(E1117="","",VLOOKUP(W1117,図書名リスト!A:W,21,0))</f>
        <v/>
      </c>
      <c r="P1117" s="5" t="str">
        <f>IF(E1117="","",VLOOKUP(W1117,図書名リスト!A:W,19,0))</f>
        <v/>
      </c>
      <c r="Q1117" s="5" t="str">
        <f>IF(E1117="","",VLOOKUP(W1117,図書名リスト!A:W,20,0))</f>
        <v/>
      </c>
      <c r="R1117" s="5" t="str">
        <f>IF(E1117="","",VLOOKUP(W1117,図書名リスト!A:W,22,0))</f>
        <v/>
      </c>
      <c r="S1117" s="27" t="str">
        <f t="shared" si="161"/>
        <v xml:space="preserve"> </v>
      </c>
      <c r="T1117" s="27" t="str">
        <f t="shared" si="162"/>
        <v>　</v>
      </c>
      <c r="U1117" s="27" t="str">
        <f t="shared" si="163"/>
        <v xml:space="preserve"> </v>
      </c>
      <c r="V1117" s="27">
        <f t="shared" si="164"/>
        <v>0</v>
      </c>
      <c r="W1117" s="27" t="str">
        <f t="shared" si="165"/>
        <v/>
      </c>
      <c r="Z1117" s="1" t="str">
        <f t="shared" si="157"/>
        <v/>
      </c>
      <c r="AA1117" s="1" t="str">
        <f t="shared" si="158"/>
        <v/>
      </c>
      <c r="AB1117" s="1" t="str">
        <f t="shared" si="159"/>
        <v/>
      </c>
      <c r="AC1117" s="1" t="str">
        <f t="shared" si="160"/>
        <v/>
      </c>
    </row>
    <row r="1118" spans="2:29" ht="57" customHeight="1" x14ac:dyDescent="0.2">
      <c r="B1118" s="31"/>
      <c r="C1118" s="7"/>
      <c r="D1118" s="7"/>
      <c r="E1118" s="32"/>
      <c r="F1118" s="33"/>
      <c r="G1118" s="31"/>
      <c r="H1118" s="6" t="str">
        <f>IF(E1118="","",VLOOKUP(E1118,各種マスタ!A:C,2,0))</f>
        <v/>
      </c>
      <c r="I1118" s="34" t="str">
        <f>IF(E1118="","",VLOOKUP(W1118,図書名リスト!A:W,5,0))</f>
        <v/>
      </c>
      <c r="J1118" s="34" t="str">
        <f>IF(E1118="","",VLOOKUP(W1118,図書名リスト!A:W,9,0))</f>
        <v/>
      </c>
      <c r="K1118" s="34" t="str">
        <f>IF(E1118="","",VLOOKUP(W1118,図書名リスト!A:W,23,0))</f>
        <v/>
      </c>
      <c r="L1118" s="5" t="str">
        <f>IF(E1118="","",VLOOKUP(W1118,図書名リスト!A:W,11,0))</f>
        <v/>
      </c>
      <c r="M1118" s="35" t="str">
        <f>IF(E1118="","",VLOOKUP(W1118,図書名リスト!A:W,14,0))</f>
        <v/>
      </c>
      <c r="N1118" s="36" t="str">
        <f>IF(E1118="","",VLOOKUP(W1118,図書名リスト!A:W,17,0))</f>
        <v/>
      </c>
      <c r="O1118" s="5" t="str">
        <f>IF(E1118="","",VLOOKUP(W1118,図書名リスト!A:W,21,0))</f>
        <v/>
      </c>
      <c r="P1118" s="5" t="str">
        <f>IF(E1118="","",VLOOKUP(W1118,図書名リスト!A:W,19,0))</f>
        <v/>
      </c>
      <c r="Q1118" s="5" t="str">
        <f>IF(E1118="","",VLOOKUP(W1118,図書名リスト!A:W,20,0))</f>
        <v/>
      </c>
      <c r="R1118" s="5" t="str">
        <f>IF(E1118="","",VLOOKUP(W1118,図書名リスト!A:W,22,0))</f>
        <v/>
      </c>
      <c r="S1118" s="27" t="str">
        <f t="shared" si="161"/>
        <v xml:space="preserve"> </v>
      </c>
      <c r="T1118" s="27" t="str">
        <f t="shared" si="162"/>
        <v>　</v>
      </c>
      <c r="U1118" s="27" t="str">
        <f t="shared" si="163"/>
        <v xml:space="preserve"> </v>
      </c>
      <c r="V1118" s="27">
        <f t="shared" si="164"/>
        <v>0</v>
      </c>
      <c r="W1118" s="27" t="str">
        <f t="shared" si="165"/>
        <v/>
      </c>
      <c r="Z1118" s="1" t="str">
        <f t="shared" si="157"/>
        <v/>
      </c>
      <c r="AA1118" s="1" t="str">
        <f t="shared" si="158"/>
        <v/>
      </c>
      <c r="AB1118" s="1" t="str">
        <f t="shared" si="159"/>
        <v/>
      </c>
      <c r="AC1118" s="1" t="str">
        <f t="shared" si="160"/>
        <v/>
      </c>
    </row>
    <row r="1119" spans="2:29" ht="57" customHeight="1" x14ac:dyDescent="0.2">
      <c r="B1119" s="31"/>
      <c r="C1119" s="7"/>
      <c r="D1119" s="7"/>
      <c r="E1119" s="32"/>
      <c r="F1119" s="33"/>
      <c r="G1119" s="31"/>
      <c r="H1119" s="6" t="str">
        <f>IF(E1119="","",VLOOKUP(E1119,各種マスタ!A:C,2,0))</f>
        <v/>
      </c>
      <c r="I1119" s="34" t="str">
        <f>IF(E1119="","",VLOOKUP(W1119,図書名リスト!A:W,5,0))</f>
        <v/>
      </c>
      <c r="J1119" s="34" t="str">
        <f>IF(E1119="","",VLOOKUP(W1119,図書名リスト!A:W,9,0))</f>
        <v/>
      </c>
      <c r="K1119" s="34" t="str">
        <f>IF(E1119="","",VLOOKUP(W1119,図書名リスト!A:W,23,0))</f>
        <v/>
      </c>
      <c r="L1119" s="5" t="str">
        <f>IF(E1119="","",VLOOKUP(W1119,図書名リスト!A:W,11,0))</f>
        <v/>
      </c>
      <c r="M1119" s="35" t="str">
        <f>IF(E1119="","",VLOOKUP(W1119,図書名リスト!A:W,14,0))</f>
        <v/>
      </c>
      <c r="N1119" s="36" t="str">
        <f>IF(E1119="","",VLOOKUP(W1119,図書名リスト!A:W,17,0))</f>
        <v/>
      </c>
      <c r="O1119" s="5" t="str">
        <f>IF(E1119="","",VLOOKUP(W1119,図書名リスト!A:W,21,0))</f>
        <v/>
      </c>
      <c r="P1119" s="5" t="str">
        <f>IF(E1119="","",VLOOKUP(W1119,図書名リスト!A:W,19,0))</f>
        <v/>
      </c>
      <c r="Q1119" s="5" t="str">
        <f>IF(E1119="","",VLOOKUP(W1119,図書名リスト!A:W,20,0))</f>
        <v/>
      </c>
      <c r="R1119" s="5" t="str">
        <f>IF(E1119="","",VLOOKUP(W1119,図書名リスト!A:W,22,0))</f>
        <v/>
      </c>
      <c r="S1119" s="27" t="str">
        <f t="shared" si="161"/>
        <v xml:space="preserve"> </v>
      </c>
      <c r="T1119" s="27" t="str">
        <f t="shared" si="162"/>
        <v>　</v>
      </c>
      <c r="U1119" s="27" t="str">
        <f t="shared" si="163"/>
        <v xml:space="preserve"> </v>
      </c>
      <c r="V1119" s="27">
        <f t="shared" si="164"/>
        <v>0</v>
      </c>
      <c r="W1119" s="27" t="str">
        <f t="shared" si="165"/>
        <v/>
      </c>
      <c r="Z1119" s="1" t="str">
        <f t="shared" si="157"/>
        <v/>
      </c>
      <c r="AA1119" s="1" t="str">
        <f t="shared" si="158"/>
        <v/>
      </c>
      <c r="AB1119" s="1" t="str">
        <f t="shared" si="159"/>
        <v/>
      </c>
      <c r="AC1119" s="1" t="str">
        <f t="shared" si="160"/>
        <v/>
      </c>
    </row>
    <row r="1120" spans="2:29" ht="57" customHeight="1" x14ac:dyDescent="0.2">
      <c r="B1120" s="31"/>
      <c r="C1120" s="7"/>
      <c r="D1120" s="7"/>
      <c r="E1120" s="32"/>
      <c r="F1120" s="33"/>
      <c r="G1120" s="31"/>
      <c r="H1120" s="6" t="str">
        <f>IF(E1120="","",VLOOKUP(E1120,各種マスタ!A:C,2,0))</f>
        <v/>
      </c>
      <c r="I1120" s="34" t="str">
        <f>IF(E1120="","",VLOOKUP(W1120,図書名リスト!A:W,5,0))</f>
        <v/>
      </c>
      <c r="J1120" s="34" t="str">
        <f>IF(E1120="","",VLOOKUP(W1120,図書名リスト!A:W,9,0))</f>
        <v/>
      </c>
      <c r="K1120" s="34" t="str">
        <f>IF(E1120="","",VLOOKUP(W1120,図書名リスト!A:W,23,0))</f>
        <v/>
      </c>
      <c r="L1120" s="5" t="str">
        <f>IF(E1120="","",VLOOKUP(W1120,図書名リスト!A:W,11,0))</f>
        <v/>
      </c>
      <c r="M1120" s="35" t="str">
        <f>IF(E1120="","",VLOOKUP(W1120,図書名リスト!A:W,14,0))</f>
        <v/>
      </c>
      <c r="N1120" s="36" t="str">
        <f>IF(E1120="","",VLOOKUP(W1120,図書名リスト!A:W,17,0))</f>
        <v/>
      </c>
      <c r="O1120" s="5" t="str">
        <f>IF(E1120="","",VLOOKUP(W1120,図書名リスト!A:W,21,0))</f>
        <v/>
      </c>
      <c r="P1120" s="5" t="str">
        <f>IF(E1120="","",VLOOKUP(W1120,図書名リスト!A:W,19,0))</f>
        <v/>
      </c>
      <c r="Q1120" s="5" t="str">
        <f>IF(E1120="","",VLOOKUP(W1120,図書名リスト!A:W,20,0))</f>
        <v/>
      </c>
      <c r="R1120" s="5" t="str">
        <f>IF(E1120="","",VLOOKUP(W1120,図書名リスト!A:W,22,0))</f>
        <v/>
      </c>
      <c r="S1120" s="27" t="str">
        <f t="shared" si="161"/>
        <v xml:space="preserve"> </v>
      </c>
      <c r="T1120" s="27" t="str">
        <f t="shared" si="162"/>
        <v>　</v>
      </c>
      <c r="U1120" s="27" t="str">
        <f t="shared" si="163"/>
        <v xml:space="preserve"> </v>
      </c>
      <c r="V1120" s="27">
        <f t="shared" si="164"/>
        <v>0</v>
      </c>
      <c r="W1120" s="27" t="str">
        <f t="shared" si="165"/>
        <v/>
      </c>
      <c r="Z1120" s="1" t="str">
        <f t="shared" si="157"/>
        <v/>
      </c>
      <c r="AA1120" s="1" t="str">
        <f t="shared" si="158"/>
        <v/>
      </c>
      <c r="AB1120" s="1" t="str">
        <f t="shared" si="159"/>
        <v/>
      </c>
      <c r="AC1120" s="1" t="str">
        <f t="shared" si="160"/>
        <v/>
      </c>
    </row>
    <row r="1121" spans="2:29" ht="57" customHeight="1" x14ac:dyDescent="0.2">
      <c r="B1121" s="31"/>
      <c r="C1121" s="7"/>
      <c r="D1121" s="7"/>
      <c r="E1121" s="32"/>
      <c r="F1121" s="33"/>
      <c r="G1121" s="31"/>
      <c r="H1121" s="6" t="str">
        <f>IF(E1121="","",VLOOKUP(E1121,各種マスタ!A:C,2,0))</f>
        <v/>
      </c>
      <c r="I1121" s="34" t="str">
        <f>IF(E1121="","",VLOOKUP(W1121,図書名リスト!A:W,5,0))</f>
        <v/>
      </c>
      <c r="J1121" s="34" t="str">
        <f>IF(E1121="","",VLOOKUP(W1121,図書名リスト!A:W,9,0))</f>
        <v/>
      </c>
      <c r="K1121" s="34" t="str">
        <f>IF(E1121="","",VLOOKUP(W1121,図書名リスト!A:W,23,0))</f>
        <v/>
      </c>
      <c r="L1121" s="5" t="str">
        <f>IF(E1121="","",VLOOKUP(W1121,図書名リスト!A:W,11,0))</f>
        <v/>
      </c>
      <c r="M1121" s="35" t="str">
        <f>IF(E1121="","",VLOOKUP(W1121,図書名リスト!A:W,14,0))</f>
        <v/>
      </c>
      <c r="N1121" s="36" t="str">
        <f>IF(E1121="","",VLOOKUP(W1121,図書名リスト!A:W,17,0))</f>
        <v/>
      </c>
      <c r="O1121" s="5" t="str">
        <f>IF(E1121="","",VLOOKUP(W1121,図書名リスト!A:W,21,0))</f>
        <v/>
      </c>
      <c r="P1121" s="5" t="str">
        <f>IF(E1121="","",VLOOKUP(W1121,図書名リスト!A:W,19,0))</f>
        <v/>
      </c>
      <c r="Q1121" s="5" t="str">
        <f>IF(E1121="","",VLOOKUP(W1121,図書名リスト!A:W,20,0))</f>
        <v/>
      </c>
      <c r="R1121" s="5" t="str">
        <f>IF(E1121="","",VLOOKUP(W1121,図書名リスト!A:W,22,0))</f>
        <v/>
      </c>
      <c r="S1121" s="27" t="str">
        <f t="shared" si="161"/>
        <v xml:space="preserve"> </v>
      </c>
      <c r="T1121" s="27" t="str">
        <f t="shared" si="162"/>
        <v>　</v>
      </c>
      <c r="U1121" s="27" t="str">
        <f t="shared" si="163"/>
        <v xml:space="preserve"> </v>
      </c>
      <c r="V1121" s="27">
        <f t="shared" si="164"/>
        <v>0</v>
      </c>
      <c r="W1121" s="27" t="str">
        <f t="shared" si="165"/>
        <v/>
      </c>
      <c r="Z1121" s="1" t="str">
        <f t="shared" si="157"/>
        <v/>
      </c>
      <c r="AA1121" s="1" t="str">
        <f t="shared" si="158"/>
        <v/>
      </c>
      <c r="AB1121" s="1" t="str">
        <f t="shared" si="159"/>
        <v/>
      </c>
      <c r="AC1121" s="1" t="str">
        <f t="shared" si="160"/>
        <v/>
      </c>
    </row>
    <row r="1122" spans="2:29" ht="57" customHeight="1" x14ac:dyDescent="0.2">
      <c r="B1122" s="31"/>
      <c r="C1122" s="7"/>
      <c r="D1122" s="7"/>
      <c r="E1122" s="32"/>
      <c r="F1122" s="33"/>
      <c r="G1122" s="31"/>
      <c r="H1122" s="6" t="str">
        <f>IF(E1122="","",VLOOKUP(E1122,各種マスタ!A:C,2,0))</f>
        <v/>
      </c>
      <c r="I1122" s="34" t="str">
        <f>IF(E1122="","",VLOOKUP(W1122,図書名リスト!A:W,5,0))</f>
        <v/>
      </c>
      <c r="J1122" s="34" t="str">
        <f>IF(E1122="","",VLOOKUP(W1122,図書名リスト!A:W,9,0))</f>
        <v/>
      </c>
      <c r="K1122" s="34" t="str">
        <f>IF(E1122="","",VLOOKUP(W1122,図書名リスト!A:W,23,0))</f>
        <v/>
      </c>
      <c r="L1122" s="5" t="str">
        <f>IF(E1122="","",VLOOKUP(W1122,図書名リスト!A:W,11,0))</f>
        <v/>
      </c>
      <c r="M1122" s="35" t="str">
        <f>IF(E1122="","",VLOOKUP(W1122,図書名リスト!A:W,14,0))</f>
        <v/>
      </c>
      <c r="N1122" s="36" t="str">
        <f>IF(E1122="","",VLOOKUP(W1122,図書名リスト!A:W,17,0))</f>
        <v/>
      </c>
      <c r="O1122" s="5" t="str">
        <f>IF(E1122="","",VLOOKUP(W1122,図書名リスト!A:W,21,0))</f>
        <v/>
      </c>
      <c r="P1122" s="5" t="str">
        <f>IF(E1122="","",VLOOKUP(W1122,図書名リスト!A:W,19,0))</f>
        <v/>
      </c>
      <c r="Q1122" s="5" t="str">
        <f>IF(E1122="","",VLOOKUP(W1122,図書名リスト!A:W,20,0))</f>
        <v/>
      </c>
      <c r="R1122" s="5" t="str">
        <f>IF(E1122="","",VLOOKUP(W1122,図書名リスト!A:W,22,0))</f>
        <v/>
      </c>
      <c r="S1122" s="27" t="str">
        <f t="shared" si="161"/>
        <v xml:space="preserve"> </v>
      </c>
      <c r="T1122" s="27" t="str">
        <f t="shared" si="162"/>
        <v>　</v>
      </c>
      <c r="U1122" s="27" t="str">
        <f t="shared" si="163"/>
        <v xml:space="preserve"> </v>
      </c>
      <c r="V1122" s="27">
        <f t="shared" si="164"/>
        <v>0</v>
      </c>
      <c r="W1122" s="27" t="str">
        <f t="shared" si="165"/>
        <v/>
      </c>
      <c r="Z1122" s="1" t="str">
        <f t="shared" si="157"/>
        <v/>
      </c>
      <c r="AA1122" s="1" t="str">
        <f t="shared" si="158"/>
        <v/>
      </c>
      <c r="AB1122" s="1" t="str">
        <f t="shared" si="159"/>
        <v/>
      </c>
      <c r="AC1122" s="1" t="str">
        <f t="shared" si="160"/>
        <v/>
      </c>
    </row>
    <row r="1123" spans="2:29" ht="57" customHeight="1" x14ac:dyDescent="0.2">
      <c r="B1123" s="31"/>
      <c r="C1123" s="7"/>
      <c r="D1123" s="7"/>
      <c r="E1123" s="32"/>
      <c r="F1123" s="33"/>
      <c r="G1123" s="31"/>
      <c r="H1123" s="6" t="str">
        <f>IF(E1123="","",VLOOKUP(E1123,各種マスタ!A:C,2,0))</f>
        <v/>
      </c>
      <c r="I1123" s="34" t="str">
        <f>IF(E1123="","",VLOOKUP(W1123,図書名リスト!A:W,5,0))</f>
        <v/>
      </c>
      <c r="J1123" s="34" t="str">
        <f>IF(E1123="","",VLOOKUP(W1123,図書名リスト!A:W,9,0))</f>
        <v/>
      </c>
      <c r="K1123" s="34" t="str">
        <f>IF(E1123="","",VLOOKUP(W1123,図書名リスト!A:W,23,0))</f>
        <v/>
      </c>
      <c r="L1123" s="5" t="str">
        <f>IF(E1123="","",VLOOKUP(W1123,図書名リスト!A:W,11,0))</f>
        <v/>
      </c>
      <c r="M1123" s="35" t="str">
        <f>IF(E1123="","",VLOOKUP(W1123,図書名リスト!A:W,14,0))</f>
        <v/>
      </c>
      <c r="N1123" s="36" t="str">
        <f>IF(E1123="","",VLOOKUP(W1123,図書名リスト!A:W,17,0))</f>
        <v/>
      </c>
      <c r="O1123" s="5" t="str">
        <f>IF(E1123="","",VLOOKUP(W1123,図書名リスト!A:W,21,0))</f>
        <v/>
      </c>
      <c r="P1123" s="5" t="str">
        <f>IF(E1123="","",VLOOKUP(W1123,図書名リスト!A:W,19,0))</f>
        <v/>
      </c>
      <c r="Q1123" s="5" t="str">
        <f>IF(E1123="","",VLOOKUP(W1123,図書名リスト!A:W,20,0))</f>
        <v/>
      </c>
      <c r="R1123" s="5" t="str">
        <f>IF(E1123="","",VLOOKUP(W1123,図書名リスト!A:W,22,0))</f>
        <v/>
      </c>
      <c r="S1123" s="27" t="str">
        <f t="shared" si="161"/>
        <v xml:space="preserve"> </v>
      </c>
      <c r="T1123" s="27" t="str">
        <f t="shared" si="162"/>
        <v>　</v>
      </c>
      <c r="U1123" s="27" t="str">
        <f t="shared" si="163"/>
        <v xml:space="preserve"> </v>
      </c>
      <c r="V1123" s="27">
        <f t="shared" si="164"/>
        <v>0</v>
      </c>
      <c r="W1123" s="27" t="str">
        <f t="shared" si="165"/>
        <v/>
      </c>
      <c r="Z1123" s="1" t="str">
        <f t="shared" si="157"/>
        <v/>
      </c>
      <c r="AA1123" s="1" t="str">
        <f t="shared" si="158"/>
        <v/>
      </c>
      <c r="AB1123" s="1" t="str">
        <f t="shared" si="159"/>
        <v/>
      </c>
      <c r="AC1123" s="1" t="str">
        <f t="shared" si="160"/>
        <v/>
      </c>
    </row>
    <row r="1124" spans="2:29" ht="57" customHeight="1" x14ac:dyDescent="0.2">
      <c r="B1124" s="31"/>
      <c r="C1124" s="7"/>
      <c r="D1124" s="7"/>
      <c r="E1124" s="32"/>
      <c r="F1124" s="33"/>
      <c r="G1124" s="31"/>
      <c r="H1124" s="6" t="str">
        <f>IF(E1124="","",VLOOKUP(E1124,各種マスタ!A:C,2,0))</f>
        <v/>
      </c>
      <c r="I1124" s="34" t="str">
        <f>IF(E1124="","",VLOOKUP(W1124,図書名リスト!A:W,5,0))</f>
        <v/>
      </c>
      <c r="J1124" s="34" t="str">
        <f>IF(E1124="","",VLOOKUP(W1124,図書名リスト!A:W,9,0))</f>
        <v/>
      </c>
      <c r="K1124" s="34" t="str">
        <f>IF(E1124="","",VLOOKUP(W1124,図書名リスト!A:W,23,0))</f>
        <v/>
      </c>
      <c r="L1124" s="5" t="str">
        <f>IF(E1124="","",VLOOKUP(W1124,図書名リスト!A:W,11,0))</f>
        <v/>
      </c>
      <c r="M1124" s="35" t="str">
        <f>IF(E1124="","",VLOOKUP(W1124,図書名リスト!A:W,14,0))</f>
        <v/>
      </c>
      <c r="N1124" s="36" t="str">
        <f>IF(E1124="","",VLOOKUP(W1124,図書名リスト!A:W,17,0))</f>
        <v/>
      </c>
      <c r="O1124" s="5" t="str">
        <f>IF(E1124="","",VLOOKUP(W1124,図書名リスト!A:W,21,0))</f>
        <v/>
      </c>
      <c r="P1124" s="5" t="str">
        <f>IF(E1124="","",VLOOKUP(W1124,図書名リスト!A:W,19,0))</f>
        <v/>
      </c>
      <c r="Q1124" s="5" t="str">
        <f>IF(E1124="","",VLOOKUP(W1124,図書名リスト!A:W,20,0))</f>
        <v/>
      </c>
      <c r="R1124" s="5" t="str">
        <f>IF(E1124="","",VLOOKUP(W1124,図書名リスト!A:W,22,0))</f>
        <v/>
      </c>
      <c r="S1124" s="27" t="str">
        <f t="shared" si="161"/>
        <v xml:space="preserve"> </v>
      </c>
      <c r="T1124" s="27" t="str">
        <f t="shared" si="162"/>
        <v>　</v>
      </c>
      <c r="U1124" s="27" t="str">
        <f t="shared" si="163"/>
        <v xml:space="preserve"> </v>
      </c>
      <c r="V1124" s="27">
        <f t="shared" si="164"/>
        <v>0</v>
      </c>
      <c r="W1124" s="27" t="str">
        <f t="shared" si="165"/>
        <v/>
      </c>
      <c r="Z1124" s="1" t="str">
        <f t="shared" si="157"/>
        <v/>
      </c>
      <c r="AA1124" s="1" t="str">
        <f t="shared" si="158"/>
        <v/>
      </c>
      <c r="AB1124" s="1" t="str">
        <f t="shared" si="159"/>
        <v/>
      </c>
      <c r="AC1124" s="1" t="str">
        <f t="shared" si="160"/>
        <v/>
      </c>
    </row>
    <row r="1125" spans="2:29" ht="57" customHeight="1" x14ac:dyDescent="0.2">
      <c r="B1125" s="31"/>
      <c r="C1125" s="7"/>
      <c r="D1125" s="7"/>
      <c r="E1125" s="32"/>
      <c r="F1125" s="33"/>
      <c r="G1125" s="31"/>
      <c r="H1125" s="6" t="str">
        <f>IF(E1125="","",VLOOKUP(E1125,各種マスタ!A:C,2,0))</f>
        <v/>
      </c>
      <c r="I1125" s="34" t="str">
        <f>IF(E1125="","",VLOOKUP(W1125,図書名リスト!A:W,5,0))</f>
        <v/>
      </c>
      <c r="J1125" s="34" t="str">
        <f>IF(E1125="","",VLOOKUP(W1125,図書名リスト!A:W,9,0))</f>
        <v/>
      </c>
      <c r="K1125" s="34" t="str">
        <f>IF(E1125="","",VLOOKUP(W1125,図書名リスト!A:W,23,0))</f>
        <v/>
      </c>
      <c r="L1125" s="5" t="str">
        <f>IF(E1125="","",VLOOKUP(W1125,図書名リスト!A:W,11,0))</f>
        <v/>
      </c>
      <c r="M1125" s="35" t="str">
        <f>IF(E1125="","",VLOOKUP(W1125,図書名リスト!A:W,14,0))</f>
        <v/>
      </c>
      <c r="N1125" s="36" t="str">
        <f>IF(E1125="","",VLOOKUP(W1125,図書名リスト!A:W,17,0))</f>
        <v/>
      </c>
      <c r="O1125" s="5" t="str">
        <f>IF(E1125="","",VLOOKUP(W1125,図書名リスト!A:W,21,0))</f>
        <v/>
      </c>
      <c r="P1125" s="5" t="str">
        <f>IF(E1125="","",VLOOKUP(W1125,図書名リスト!A:W,19,0))</f>
        <v/>
      </c>
      <c r="Q1125" s="5" t="str">
        <f>IF(E1125="","",VLOOKUP(W1125,図書名リスト!A:W,20,0))</f>
        <v/>
      </c>
      <c r="R1125" s="5" t="str">
        <f>IF(E1125="","",VLOOKUP(W1125,図書名リスト!A:W,22,0))</f>
        <v/>
      </c>
      <c r="S1125" s="27" t="str">
        <f t="shared" si="161"/>
        <v xml:space="preserve"> </v>
      </c>
      <c r="T1125" s="27" t="str">
        <f t="shared" si="162"/>
        <v>　</v>
      </c>
      <c r="U1125" s="27" t="str">
        <f t="shared" si="163"/>
        <v xml:space="preserve"> </v>
      </c>
      <c r="V1125" s="27">
        <f t="shared" si="164"/>
        <v>0</v>
      </c>
      <c r="W1125" s="27" t="str">
        <f t="shared" si="165"/>
        <v/>
      </c>
      <c r="Z1125" s="1" t="str">
        <f t="shared" si="157"/>
        <v/>
      </c>
      <c r="AA1125" s="1" t="str">
        <f t="shared" si="158"/>
        <v/>
      </c>
      <c r="AB1125" s="1" t="str">
        <f t="shared" si="159"/>
        <v/>
      </c>
      <c r="AC1125" s="1" t="str">
        <f t="shared" si="160"/>
        <v/>
      </c>
    </row>
    <row r="1126" spans="2:29" ht="57" customHeight="1" x14ac:dyDescent="0.2">
      <c r="B1126" s="31"/>
      <c r="C1126" s="7"/>
      <c r="D1126" s="7"/>
      <c r="E1126" s="32"/>
      <c r="F1126" s="33"/>
      <c r="G1126" s="31"/>
      <c r="H1126" s="6" t="str">
        <f>IF(E1126="","",VLOOKUP(E1126,各種マスタ!A:C,2,0))</f>
        <v/>
      </c>
      <c r="I1126" s="34" t="str">
        <f>IF(E1126="","",VLOOKUP(W1126,図書名リスト!A:W,5,0))</f>
        <v/>
      </c>
      <c r="J1126" s="34" t="str">
        <f>IF(E1126="","",VLOOKUP(W1126,図書名リスト!A:W,9,0))</f>
        <v/>
      </c>
      <c r="K1126" s="34" t="str">
        <f>IF(E1126="","",VLOOKUP(W1126,図書名リスト!A:W,23,0))</f>
        <v/>
      </c>
      <c r="L1126" s="5" t="str">
        <f>IF(E1126="","",VLOOKUP(W1126,図書名リスト!A:W,11,0))</f>
        <v/>
      </c>
      <c r="M1126" s="35" t="str">
        <f>IF(E1126="","",VLOOKUP(W1126,図書名リスト!A:W,14,0))</f>
        <v/>
      </c>
      <c r="N1126" s="36" t="str">
        <f>IF(E1126="","",VLOOKUP(W1126,図書名リスト!A:W,17,0))</f>
        <v/>
      </c>
      <c r="O1126" s="5" t="str">
        <f>IF(E1126="","",VLOOKUP(W1126,図書名リスト!A:W,21,0))</f>
        <v/>
      </c>
      <c r="P1126" s="5" t="str">
        <f>IF(E1126="","",VLOOKUP(W1126,図書名リスト!A:W,19,0))</f>
        <v/>
      </c>
      <c r="Q1126" s="5" t="str">
        <f>IF(E1126="","",VLOOKUP(W1126,図書名リスト!A:W,20,0))</f>
        <v/>
      </c>
      <c r="R1126" s="5" t="str">
        <f>IF(E1126="","",VLOOKUP(W1126,図書名リスト!A:W,22,0))</f>
        <v/>
      </c>
      <c r="S1126" s="27" t="str">
        <f t="shared" si="161"/>
        <v xml:space="preserve"> </v>
      </c>
      <c r="T1126" s="27" t="str">
        <f t="shared" si="162"/>
        <v>　</v>
      </c>
      <c r="U1126" s="27" t="str">
        <f t="shared" si="163"/>
        <v xml:space="preserve"> </v>
      </c>
      <c r="V1126" s="27">
        <f t="shared" si="164"/>
        <v>0</v>
      </c>
      <c r="W1126" s="27" t="str">
        <f t="shared" si="165"/>
        <v/>
      </c>
      <c r="Z1126" s="1" t="str">
        <f t="shared" si="157"/>
        <v/>
      </c>
      <c r="AA1126" s="1" t="str">
        <f t="shared" si="158"/>
        <v/>
      </c>
      <c r="AB1126" s="1" t="str">
        <f t="shared" si="159"/>
        <v/>
      </c>
      <c r="AC1126" s="1" t="str">
        <f t="shared" si="160"/>
        <v/>
      </c>
    </row>
    <row r="1127" spans="2:29" ht="57" customHeight="1" x14ac:dyDescent="0.2">
      <c r="B1127" s="31"/>
      <c r="C1127" s="7"/>
      <c r="D1127" s="7"/>
      <c r="E1127" s="32"/>
      <c r="F1127" s="33"/>
      <c r="G1127" s="31"/>
      <c r="H1127" s="6" t="str">
        <f>IF(E1127="","",VLOOKUP(E1127,各種マスタ!A:C,2,0))</f>
        <v/>
      </c>
      <c r="I1127" s="34" t="str">
        <f>IF(E1127="","",VLOOKUP(W1127,図書名リスト!A:W,5,0))</f>
        <v/>
      </c>
      <c r="J1127" s="34" t="str">
        <f>IF(E1127="","",VLOOKUP(W1127,図書名リスト!A:W,9,0))</f>
        <v/>
      </c>
      <c r="K1127" s="34" t="str">
        <f>IF(E1127="","",VLOOKUP(W1127,図書名リスト!A:W,23,0))</f>
        <v/>
      </c>
      <c r="L1127" s="5" t="str">
        <f>IF(E1127="","",VLOOKUP(W1127,図書名リスト!A:W,11,0))</f>
        <v/>
      </c>
      <c r="M1127" s="35" t="str">
        <f>IF(E1127="","",VLOOKUP(W1127,図書名リスト!A:W,14,0))</f>
        <v/>
      </c>
      <c r="N1127" s="36" t="str">
        <f>IF(E1127="","",VLOOKUP(W1127,図書名リスト!A:W,17,0))</f>
        <v/>
      </c>
      <c r="O1127" s="5" t="str">
        <f>IF(E1127="","",VLOOKUP(W1127,図書名リスト!A:W,21,0))</f>
        <v/>
      </c>
      <c r="P1127" s="5" t="str">
        <f>IF(E1127="","",VLOOKUP(W1127,図書名リスト!A:W,19,0))</f>
        <v/>
      </c>
      <c r="Q1127" s="5" t="str">
        <f>IF(E1127="","",VLOOKUP(W1127,図書名リスト!A:W,20,0))</f>
        <v/>
      </c>
      <c r="R1127" s="5" t="str">
        <f>IF(E1127="","",VLOOKUP(W1127,図書名リスト!A:W,22,0))</f>
        <v/>
      </c>
      <c r="S1127" s="27" t="str">
        <f t="shared" si="161"/>
        <v xml:space="preserve"> </v>
      </c>
      <c r="T1127" s="27" t="str">
        <f t="shared" si="162"/>
        <v>　</v>
      </c>
      <c r="U1127" s="27" t="str">
        <f t="shared" si="163"/>
        <v xml:space="preserve"> </v>
      </c>
      <c r="V1127" s="27">
        <f t="shared" si="164"/>
        <v>0</v>
      </c>
      <c r="W1127" s="27" t="str">
        <f t="shared" si="165"/>
        <v/>
      </c>
      <c r="Z1127" s="1" t="str">
        <f t="shared" si="157"/>
        <v/>
      </c>
      <c r="AA1127" s="1" t="str">
        <f t="shared" si="158"/>
        <v/>
      </c>
      <c r="AB1127" s="1" t="str">
        <f t="shared" si="159"/>
        <v/>
      </c>
      <c r="AC1127" s="1" t="str">
        <f t="shared" si="160"/>
        <v/>
      </c>
    </row>
    <row r="1128" spans="2:29" ht="57" customHeight="1" x14ac:dyDescent="0.2">
      <c r="B1128" s="31"/>
      <c r="C1128" s="7"/>
      <c r="D1128" s="7"/>
      <c r="E1128" s="32"/>
      <c r="F1128" s="33"/>
      <c r="G1128" s="31"/>
      <c r="H1128" s="6" t="str">
        <f>IF(E1128="","",VLOOKUP(E1128,各種マスタ!A:C,2,0))</f>
        <v/>
      </c>
      <c r="I1128" s="34" t="str">
        <f>IF(E1128="","",VLOOKUP(W1128,図書名リスト!A:W,5,0))</f>
        <v/>
      </c>
      <c r="J1128" s="34" t="str">
        <f>IF(E1128="","",VLOOKUP(W1128,図書名リスト!A:W,9,0))</f>
        <v/>
      </c>
      <c r="K1128" s="34" t="str">
        <f>IF(E1128="","",VLOOKUP(W1128,図書名リスト!A:W,23,0))</f>
        <v/>
      </c>
      <c r="L1128" s="5" t="str">
        <f>IF(E1128="","",VLOOKUP(W1128,図書名リスト!A:W,11,0))</f>
        <v/>
      </c>
      <c r="M1128" s="35" t="str">
        <f>IF(E1128="","",VLOOKUP(W1128,図書名リスト!A:W,14,0))</f>
        <v/>
      </c>
      <c r="N1128" s="36" t="str">
        <f>IF(E1128="","",VLOOKUP(W1128,図書名リスト!A:W,17,0))</f>
        <v/>
      </c>
      <c r="O1128" s="5" t="str">
        <f>IF(E1128="","",VLOOKUP(W1128,図書名リスト!A:W,21,0))</f>
        <v/>
      </c>
      <c r="P1128" s="5" t="str">
        <f>IF(E1128="","",VLOOKUP(W1128,図書名リスト!A:W,19,0))</f>
        <v/>
      </c>
      <c r="Q1128" s="5" t="str">
        <f>IF(E1128="","",VLOOKUP(W1128,図書名リスト!A:W,20,0))</f>
        <v/>
      </c>
      <c r="R1128" s="5" t="str">
        <f>IF(E1128="","",VLOOKUP(W1128,図書名リスト!A:W,22,0))</f>
        <v/>
      </c>
      <c r="S1128" s="27" t="str">
        <f t="shared" si="161"/>
        <v xml:space="preserve"> </v>
      </c>
      <c r="T1128" s="27" t="str">
        <f t="shared" si="162"/>
        <v>　</v>
      </c>
      <c r="U1128" s="27" t="str">
        <f t="shared" si="163"/>
        <v xml:space="preserve"> </v>
      </c>
      <c r="V1128" s="27">
        <f t="shared" si="164"/>
        <v>0</v>
      </c>
      <c r="W1128" s="27" t="str">
        <f t="shared" si="165"/>
        <v/>
      </c>
      <c r="Z1128" s="1" t="str">
        <f t="shared" si="157"/>
        <v/>
      </c>
      <c r="AA1128" s="1" t="str">
        <f t="shared" si="158"/>
        <v/>
      </c>
      <c r="AB1128" s="1" t="str">
        <f t="shared" si="159"/>
        <v/>
      </c>
      <c r="AC1128" s="1" t="str">
        <f t="shared" si="160"/>
        <v/>
      </c>
    </row>
    <row r="1129" spans="2:29" ht="57" customHeight="1" x14ac:dyDescent="0.2">
      <c r="B1129" s="31"/>
      <c r="C1129" s="7"/>
      <c r="D1129" s="7"/>
      <c r="E1129" s="32"/>
      <c r="F1129" s="33"/>
      <c r="G1129" s="31"/>
      <c r="H1129" s="6" t="str">
        <f>IF(E1129="","",VLOOKUP(E1129,各種マスタ!A:C,2,0))</f>
        <v/>
      </c>
      <c r="I1129" s="34" t="str">
        <f>IF(E1129="","",VLOOKUP(W1129,図書名リスト!A:W,5,0))</f>
        <v/>
      </c>
      <c r="J1129" s="34" t="str">
        <f>IF(E1129="","",VLOOKUP(W1129,図書名リスト!A:W,9,0))</f>
        <v/>
      </c>
      <c r="K1129" s="34" t="str">
        <f>IF(E1129="","",VLOOKUP(W1129,図書名リスト!A:W,23,0))</f>
        <v/>
      </c>
      <c r="L1129" s="5" t="str">
        <f>IF(E1129="","",VLOOKUP(W1129,図書名リスト!A:W,11,0))</f>
        <v/>
      </c>
      <c r="M1129" s="35" t="str">
        <f>IF(E1129="","",VLOOKUP(W1129,図書名リスト!A:W,14,0))</f>
        <v/>
      </c>
      <c r="N1129" s="36" t="str">
        <f>IF(E1129="","",VLOOKUP(W1129,図書名リスト!A:W,17,0))</f>
        <v/>
      </c>
      <c r="O1129" s="5" t="str">
        <f>IF(E1129="","",VLOOKUP(W1129,図書名リスト!A:W,21,0))</f>
        <v/>
      </c>
      <c r="P1129" s="5" t="str">
        <f>IF(E1129="","",VLOOKUP(W1129,図書名リスト!A:W,19,0))</f>
        <v/>
      </c>
      <c r="Q1129" s="5" t="str">
        <f>IF(E1129="","",VLOOKUP(W1129,図書名リスト!A:W,20,0))</f>
        <v/>
      </c>
      <c r="R1129" s="5" t="str">
        <f>IF(E1129="","",VLOOKUP(W1129,図書名リスト!A:W,22,0))</f>
        <v/>
      </c>
      <c r="S1129" s="27" t="str">
        <f t="shared" si="161"/>
        <v xml:space="preserve"> </v>
      </c>
      <c r="T1129" s="27" t="str">
        <f t="shared" si="162"/>
        <v>　</v>
      </c>
      <c r="U1129" s="27" t="str">
        <f t="shared" si="163"/>
        <v xml:space="preserve"> </v>
      </c>
      <c r="V1129" s="27">
        <f t="shared" si="164"/>
        <v>0</v>
      </c>
      <c r="W1129" s="27" t="str">
        <f t="shared" si="165"/>
        <v/>
      </c>
      <c r="Z1129" s="1" t="str">
        <f t="shared" si="157"/>
        <v/>
      </c>
      <c r="AA1129" s="1" t="str">
        <f t="shared" si="158"/>
        <v/>
      </c>
      <c r="AB1129" s="1" t="str">
        <f t="shared" si="159"/>
        <v/>
      </c>
      <c r="AC1129" s="1" t="str">
        <f t="shared" si="160"/>
        <v/>
      </c>
    </row>
    <row r="1130" spans="2:29" ht="57" customHeight="1" x14ac:dyDescent="0.2">
      <c r="B1130" s="31"/>
      <c r="C1130" s="7"/>
      <c r="D1130" s="7"/>
      <c r="E1130" s="32"/>
      <c r="F1130" s="33"/>
      <c r="G1130" s="31"/>
      <c r="H1130" s="6" t="str">
        <f>IF(E1130="","",VLOOKUP(E1130,各種マスタ!A:C,2,0))</f>
        <v/>
      </c>
      <c r="I1130" s="34" t="str">
        <f>IF(E1130="","",VLOOKUP(W1130,図書名リスト!A:W,5,0))</f>
        <v/>
      </c>
      <c r="J1130" s="34" t="str">
        <f>IF(E1130="","",VLOOKUP(W1130,図書名リスト!A:W,9,0))</f>
        <v/>
      </c>
      <c r="K1130" s="34" t="str">
        <f>IF(E1130="","",VLOOKUP(W1130,図書名リスト!A:W,23,0))</f>
        <v/>
      </c>
      <c r="L1130" s="5" t="str">
        <f>IF(E1130="","",VLOOKUP(W1130,図書名リスト!A:W,11,0))</f>
        <v/>
      </c>
      <c r="M1130" s="35" t="str">
        <f>IF(E1130="","",VLOOKUP(W1130,図書名リスト!A:W,14,0))</f>
        <v/>
      </c>
      <c r="N1130" s="36" t="str">
        <f>IF(E1130="","",VLOOKUP(W1130,図書名リスト!A:W,17,0))</f>
        <v/>
      </c>
      <c r="O1130" s="5" t="str">
        <f>IF(E1130="","",VLOOKUP(W1130,図書名リスト!A:W,21,0))</f>
        <v/>
      </c>
      <c r="P1130" s="5" t="str">
        <f>IF(E1130="","",VLOOKUP(W1130,図書名リスト!A:W,19,0))</f>
        <v/>
      </c>
      <c r="Q1130" s="5" t="str">
        <f>IF(E1130="","",VLOOKUP(W1130,図書名リスト!A:W,20,0))</f>
        <v/>
      </c>
      <c r="R1130" s="5" t="str">
        <f>IF(E1130="","",VLOOKUP(W1130,図書名リスト!A:W,22,0))</f>
        <v/>
      </c>
      <c r="S1130" s="27" t="str">
        <f t="shared" si="161"/>
        <v xml:space="preserve"> </v>
      </c>
      <c r="T1130" s="27" t="str">
        <f t="shared" si="162"/>
        <v>　</v>
      </c>
      <c r="U1130" s="27" t="str">
        <f t="shared" si="163"/>
        <v xml:space="preserve"> </v>
      </c>
      <c r="V1130" s="27">
        <f t="shared" si="164"/>
        <v>0</v>
      </c>
      <c r="W1130" s="27" t="str">
        <f t="shared" si="165"/>
        <v/>
      </c>
      <c r="Z1130" s="1" t="str">
        <f t="shared" si="157"/>
        <v/>
      </c>
      <c r="AA1130" s="1" t="str">
        <f t="shared" si="158"/>
        <v/>
      </c>
      <c r="AB1130" s="1" t="str">
        <f t="shared" si="159"/>
        <v/>
      </c>
      <c r="AC1130" s="1" t="str">
        <f t="shared" si="160"/>
        <v/>
      </c>
    </row>
    <row r="1131" spans="2:29" ht="57" customHeight="1" x14ac:dyDescent="0.2">
      <c r="B1131" s="31"/>
      <c r="C1131" s="7"/>
      <c r="D1131" s="7"/>
      <c r="E1131" s="32"/>
      <c r="F1131" s="33"/>
      <c r="G1131" s="31"/>
      <c r="H1131" s="6" t="str">
        <f>IF(E1131="","",VLOOKUP(E1131,各種マスタ!A:C,2,0))</f>
        <v/>
      </c>
      <c r="I1131" s="34" t="str">
        <f>IF(E1131="","",VLOOKUP(W1131,図書名リスト!A:W,5,0))</f>
        <v/>
      </c>
      <c r="J1131" s="34" t="str">
        <f>IF(E1131="","",VLOOKUP(W1131,図書名リスト!A:W,9,0))</f>
        <v/>
      </c>
      <c r="K1131" s="34" t="str">
        <f>IF(E1131="","",VLOOKUP(W1131,図書名リスト!A:W,23,0))</f>
        <v/>
      </c>
      <c r="L1131" s="5" t="str">
        <f>IF(E1131="","",VLOOKUP(W1131,図書名リスト!A:W,11,0))</f>
        <v/>
      </c>
      <c r="M1131" s="35" t="str">
        <f>IF(E1131="","",VLOOKUP(W1131,図書名リスト!A:W,14,0))</f>
        <v/>
      </c>
      <c r="N1131" s="36" t="str">
        <f>IF(E1131="","",VLOOKUP(W1131,図書名リスト!A:W,17,0))</f>
        <v/>
      </c>
      <c r="O1131" s="5" t="str">
        <f>IF(E1131="","",VLOOKUP(W1131,図書名リスト!A:W,21,0))</f>
        <v/>
      </c>
      <c r="P1131" s="5" t="str">
        <f>IF(E1131="","",VLOOKUP(W1131,図書名リスト!A:W,19,0))</f>
        <v/>
      </c>
      <c r="Q1131" s="5" t="str">
        <f>IF(E1131="","",VLOOKUP(W1131,図書名リスト!A:W,20,0))</f>
        <v/>
      </c>
      <c r="R1131" s="5" t="str">
        <f>IF(E1131="","",VLOOKUP(W1131,図書名リスト!A:W,22,0))</f>
        <v/>
      </c>
      <c r="S1131" s="27" t="str">
        <f t="shared" si="161"/>
        <v xml:space="preserve"> </v>
      </c>
      <c r="T1131" s="27" t="str">
        <f t="shared" si="162"/>
        <v>　</v>
      </c>
      <c r="U1131" s="27" t="str">
        <f t="shared" si="163"/>
        <v xml:space="preserve"> </v>
      </c>
      <c r="V1131" s="27">
        <f t="shared" si="164"/>
        <v>0</v>
      </c>
      <c r="W1131" s="27" t="str">
        <f t="shared" si="165"/>
        <v/>
      </c>
      <c r="Z1131" s="1" t="str">
        <f t="shared" si="157"/>
        <v/>
      </c>
      <c r="AA1131" s="1" t="str">
        <f t="shared" si="158"/>
        <v/>
      </c>
      <c r="AB1131" s="1" t="str">
        <f t="shared" si="159"/>
        <v/>
      </c>
      <c r="AC1131" s="1" t="str">
        <f t="shared" si="160"/>
        <v/>
      </c>
    </row>
    <row r="1132" spans="2:29" ht="57" customHeight="1" x14ac:dyDescent="0.2">
      <c r="B1132" s="31"/>
      <c r="C1132" s="7"/>
      <c r="D1132" s="7"/>
      <c r="E1132" s="32"/>
      <c r="F1132" s="33"/>
      <c r="G1132" s="31"/>
      <c r="H1132" s="6" t="str">
        <f>IF(E1132="","",VLOOKUP(E1132,各種マスタ!A:C,2,0))</f>
        <v/>
      </c>
      <c r="I1132" s="34" t="str">
        <f>IF(E1132="","",VLOOKUP(W1132,図書名リスト!A:W,5,0))</f>
        <v/>
      </c>
      <c r="J1132" s="34" t="str">
        <f>IF(E1132="","",VLOOKUP(W1132,図書名リスト!A:W,9,0))</f>
        <v/>
      </c>
      <c r="K1132" s="34" t="str">
        <f>IF(E1132="","",VLOOKUP(W1132,図書名リスト!A:W,23,0))</f>
        <v/>
      </c>
      <c r="L1132" s="5" t="str">
        <f>IF(E1132="","",VLOOKUP(W1132,図書名リスト!A:W,11,0))</f>
        <v/>
      </c>
      <c r="M1132" s="35" t="str">
        <f>IF(E1132="","",VLOOKUP(W1132,図書名リスト!A:W,14,0))</f>
        <v/>
      </c>
      <c r="N1132" s="36" t="str">
        <f>IF(E1132="","",VLOOKUP(W1132,図書名リスト!A:W,17,0))</f>
        <v/>
      </c>
      <c r="O1132" s="5" t="str">
        <f>IF(E1132="","",VLOOKUP(W1132,図書名リスト!A:W,21,0))</f>
        <v/>
      </c>
      <c r="P1132" s="5" t="str">
        <f>IF(E1132="","",VLOOKUP(W1132,図書名リスト!A:W,19,0))</f>
        <v/>
      </c>
      <c r="Q1132" s="5" t="str">
        <f>IF(E1132="","",VLOOKUP(W1132,図書名リスト!A:W,20,0))</f>
        <v/>
      </c>
      <c r="R1132" s="5" t="str">
        <f>IF(E1132="","",VLOOKUP(W1132,図書名リスト!A:W,22,0))</f>
        <v/>
      </c>
      <c r="S1132" s="27" t="str">
        <f t="shared" si="161"/>
        <v xml:space="preserve"> </v>
      </c>
      <c r="T1132" s="27" t="str">
        <f t="shared" si="162"/>
        <v>　</v>
      </c>
      <c r="U1132" s="27" t="str">
        <f t="shared" si="163"/>
        <v xml:space="preserve"> </v>
      </c>
      <c r="V1132" s="27">
        <f t="shared" si="164"/>
        <v>0</v>
      </c>
      <c r="W1132" s="27" t="str">
        <f t="shared" si="165"/>
        <v/>
      </c>
      <c r="Z1132" s="1" t="str">
        <f t="shared" si="157"/>
        <v/>
      </c>
      <c r="AA1132" s="1" t="str">
        <f t="shared" si="158"/>
        <v/>
      </c>
      <c r="AB1132" s="1" t="str">
        <f t="shared" si="159"/>
        <v/>
      </c>
      <c r="AC1132" s="1" t="str">
        <f t="shared" si="160"/>
        <v/>
      </c>
    </row>
    <row r="1133" spans="2:29" ht="57" customHeight="1" x14ac:dyDescent="0.2">
      <c r="B1133" s="31"/>
      <c r="C1133" s="7"/>
      <c r="D1133" s="7"/>
      <c r="E1133" s="32"/>
      <c r="F1133" s="33"/>
      <c r="G1133" s="31"/>
      <c r="H1133" s="6" t="str">
        <f>IF(E1133="","",VLOOKUP(E1133,各種マスタ!A:C,2,0))</f>
        <v/>
      </c>
      <c r="I1133" s="34" t="str">
        <f>IF(E1133="","",VLOOKUP(W1133,図書名リスト!A:W,5,0))</f>
        <v/>
      </c>
      <c r="J1133" s="34" t="str">
        <f>IF(E1133="","",VLOOKUP(W1133,図書名リスト!A:W,9,0))</f>
        <v/>
      </c>
      <c r="K1133" s="34" t="str">
        <f>IF(E1133="","",VLOOKUP(W1133,図書名リスト!A:W,23,0))</f>
        <v/>
      </c>
      <c r="L1133" s="5" t="str">
        <f>IF(E1133="","",VLOOKUP(W1133,図書名リスト!A:W,11,0))</f>
        <v/>
      </c>
      <c r="M1133" s="35" t="str">
        <f>IF(E1133="","",VLOOKUP(W1133,図書名リスト!A:W,14,0))</f>
        <v/>
      </c>
      <c r="N1133" s="36" t="str">
        <f>IF(E1133="","",VLOOKUP(W1133,図書名リスト!A:W,17,0))</f>
        <v/>
      </c>
      <c r="O1133" s="5" t="str">
        <f>IF(E1133="","",VLOOKUP(W1133,図書名リスト!A:W,21,0))</f>
        <v/>
      </c>
      <c r="P1133" s="5" t="str">
        <f>IF(E1133="","",VLOOKUP(W1133,図書名リスト!A:W,19,0))</f>
        <v/>
      </c>
      <c r="Q1133" s="5" t="str">
        <f>IF(E1133="","",VLOOKUP(W1133,図書名リスト!A:W,20,0))</f>
        <v/>
      </c>
      <c r="R1133" s="5" t="str">
        <f>IF(E1133="","",VLOOKUP(W1133,図書名リスト!A:W,22,0))</f>
        <v/>
      </c>
      <c r="S1133" s="27" t="str">
        <f t="shared" si="161"/>
        <v xml:space="preserve"> </v>
      </c>
      <c r="T1133" s="27" t="str">
        <f t="shared" si="162"/>
        <v>　</v>
      </c>
      <c r="U1133" s="27" t="str">
        <f t="shared" si="163"/>
        <v xml:space="preserve"> </v>
      </c>
      <c r="V1133" s="27">
        <f t="shared" si="164"/>
        <v>0</v>
      </c>
      <c r="W1133" s="27" t="str">
        <f t="shared" si="165"/>
        <v/>
      </c>
      <c r="Z1133" s="1" t="str">
        <f t="shared" si="157"/>
        <v/>
      </c>
      <c r="AA1133" s="1" t="str">
        <f t="shared" si="158"/>
        <v/>
      </c>
      <c r="AB1133" s="1" t="str">
        <f t="shared" si="159"/>
        <v/>
      </c>
      <c r="AC1133" s="1" t="str">
        <f t="shared" si="160"/>
        <v/>
      </c>
    </row>
    <row r="1134" spans="2:29" ht="57" customHeight="1" x14ac:dyDescent="0.2">
      <c r="B1134" s="31"/>
      <c r="C1134" s="7"/>
      <c r="D1134" s="7"/>
      <c r="E1134" s="32"/>
      <c r="F1134" s="33"/>
      <c r="G1134" s="31"/>
      <c r="H1134" s="6" t="str">
        <f>IF(E1134="","",VLOOKUP(E1134,各種マスタ!A:C,2,0))</f>
        <v/>
      </c>
      <c r="I1134" s="34" t="str">
        <f>IF(E1134="","",VLOOKUP(W1134,図書名リスト!A:W,5,0))</f>
        <v/>
      </c>
      <c r="J1134" s="34" t="str">
        <f>IF(E1134="","",VLOOKUP(W1134,図書名リスト!A:W,9,0))</f>
        <v/>
      </c>
      <c r="K1134" s="34" t="str">
        <f>IF(E1134="","",VLOOKUP(W1134,図書名リスト!A:W,23,0))</f>
        <v/>
      </c>
      <c r="L1134" s="5" t="str">
        <f>IF(E1134="","",VLOOKUP(W1134,図書名リスト!A:W,11,0))</f>
        <v/>
      </c>
      <c r="M1134" s="35" t="str">
        <f>IF(E1134="","",VLOOKUP(W1134,図書名リスト!A:W,14,0))</f>
        <v/>
      </c>
      <c r="N1134" s="36" t="str">
        <f>IF(E1134="","",VLOOKUP(W1134,図書名リスト!A:W,17,0))</f>
        <v/>
      </c>
      <c r="O1134" s="5" t="str">
        <f>IF(E1134="","",VLOOKUP(W1134,図書名リスト!A:W,21,0))</f>
        <v/>
      </c>
      <c r="P1134" s="5" t="str">
        <f>IF(E1134="","",VLOOKUP(W1134,図書名リスト!A:W,19,0))</f>
        <v/>
      </c>
      <c r="Q1134" s="5" t="str">
        <f>IF(E1134="","",VLOOKUP(W1134,図書名リスト!A:W,20,0))</f>
        <v/>
      </c>
      <c r="R1134" s="5" t="str">
        <f>IF(E1134="","",VLOOKUP(W1134,図書名リスト!A:W,22,0))</f>
        <v/>
      </c>
      <c r="S1134" s="27" t="str">
        <f t="shared" si="161"/>
        <v xml:space="preserve"> </v>
      </c>
      <c r="T1134" s="27" t="str">
        <f t="shared" si="162"/>
        <v>　</v>
      </c>
      <c r="U1134" s="27" t="str">
        <f t="shared" si="163"/>
        <v xml:space="preserve"> </v>
      </c>
      <c r="V1134" s="27">
        <f t="shared" si="164"/>
        <v>0</v>
      </c>
      <c r="W1134" s="27" t="str">
        <f t="shared" si="165"/>
        <v/>
      </c>
      <c r="Z1134" s="1" t="str">
        <f t="shared" si="157"/>
        <v/>
      </c>
      <c r="AA1134" s="1" t="str">
        <f t="shared" si="158"/>
        <v/>
      </c>
      <c r="AB1134" s="1" t="str">
        <f t="shared" si="159"/>
        <v/>
      </c>
      <c r="AC1134" s="1" t="str">
        <f t="shared" si="160"/>
        <v/>
      </c>
    </row>
    <row r="1135" spans="2:29" ht="57" customHeight="1" x14ac:dyDescent="0.2">
      <c r="B1135" s="31"/>
      <c r="C1135" s="7"/>
      <c r="D1135" s="7"/>
      <c r="E1135" s="32"/>
      <c r="F1135" s="33"/>
      <c r="G1135" s="31"/>
      <c r="H1135" s="6" t="str">
        <f>IF(E1135="","",VLOOKUP(E1135,各種マスタ!A:C,2,0))</f>
        <v/>
      </c>
      <c r="I1135" s="34" t="str">
        <f>IF(E1135="","",VLOOKUP(W1135,図書名リスト!A:W,5,0))</f>
        <v/>
      </c>
      <c r="J1135" s="34" t="str">
        <f>IF(E1135="","",VLOOKUP(W1135,図書名リスト!A:W,9,0))</f>
        <v/>
      </c>
      <c r="K1135" s="34" t="str">
        <f>IF(E1135="","",VLOOKUP(W1135,図書名リスト!A:W,23,0))</f>
        <v/>
      </c>
      <c r="L1135" s="5" t="str">
        <f>IF(E1135="","",VLOOKUP(W1135,図書名リスト!A:W,11,0))</f>
        <v/>
      </c>
      <c r="M1135" s="35" t="str">
        <f>IF(E1135="","",VLOOKUP(W1135,図書名リスト!A:W,14,0))</f>
        <v/>
      </c>
      <c r="N1135" s="36" t="str">
        <f>IF(E1135="","",VLOOKUP(W1135,図書名リスト!A:W,17,0))</f>
        <v/>
      </c>
      <c r="O1135" s="5" t="str">
        <f>IF(E1135="","",VLOOKUP(W1135,図書名リスト!A:W,21,0))</f>
        <v/>
      </c>
      <c r="P1135" s="5" t="str">
        <f>IF(E1135="","",VLOOKUP(W1135,図書名リスト!A:W,19,0))</f>
        <v/>
      </c>
      <c r="Q1135" s="5" t="str">
        <f>IF(E1135="","",VLOOKUP(W1135,図書名リスト!A:W,20,0))</f>
        <v/>
      </c>
      <c r="R1135" s="5" t="str">
        <f>IF(E1135="","",VLOOKUP(W1135,図書名リスト!A:W,22,0))</f>
        <v/>
      </c>
      <c r="S1135" s="27" t="str">
        <f t="shared" si="161"/>
        <v xml:space="preserve"> </v>
      </c>
      <c r="T1135" s="27" t="str">
        <f t="shared" si="162"/>
        <v>　</v>
      </c>
      <c r="U1135" s="27" t="str">
        <f t="shared" si="163"/>
        <v xml:space="preserve"> </v>
      </c>
      <c r="V1135" s="27">
        <f t="shared" si="164"/>
        <v>0</v>
      </c>
      <c r="W1135" s="27" t="str">
        <f t="shared" si="165"/>
        <v/>
      </c>
      <c r="Z1135" s="1" t="str">
        <f t="shared" si="157"/>
        <v/>
      </c>
      <c r="AA1135" s="1" t="str">
        <f t="shared" si="158"/>
        <v/>
      </c>
      <c r="AB1135" s="1" t="str">
        <f t="shared" si="159"/>
        <v/>
      </c>
      <c r="AC1135" s="1" t="str">
        <f t="shared" si="160"/>
        <v/>
      </c>
    </row>
    <row r="1136" spans="2:29" ht="57" customHeight="1" x14ac:dyDescent="0.2">
      <c r="B1136" s="31"/>
      <c r="C1136" s="7"/>
      <c r="D1136" s="7"/>
      <c r="E1136" s="32"/>
      <c r="F1136" s="33"/>
      <c r="G1136" s="31"/>
      <c r="H1136" s="6" t="str">
        <f>IF(E1136="","",VLOOKUP(E1136,各種マスタ!A:C,2,0))</f>
        <v/>
      </c>
      <c r="I1136" s="34" t="str">
        <f>IF(E1136="","",VLOOKUP(W1136,図書名リスト!A:W,5,0))</f>
        <v/>
      </c>
      <c r="J1136" s="34" t="str">
        <f>IF(E1136="","",VLOOKUP(W1136,図書名リスト!A:W,9,0))</f>
        <v/>
      </c>
      <c r="K1136" s="34" t="str">
        <f>IF(E1136="","",VLOOKUP(W1136,図書名リスト!A:W,23,0))</f>
        <v/>
      </c>
      <c r="L1136" s="5" t="str">
        <f>IF(E1136="","",VLOOKUP(W1136,図書名リスト!A:W,11,0))</f>
        <v/>
      </c>
      <c r="M1136" s="35" t="str">
        <f>IF(E1136="","",VLOOKUP(W1136,図書名リスト!A:W,14,0))</f>
        <v/>
      </c>
      <c r="N1136" s="36" t="str">
        <f>IF(E1136="","",VLOOKUP(W1136,図書名リスト!A:W,17,0))</f>
        <v/>
      </c>
      <c r="O1136" s="5" t="str">
        <f>IF(E1136="","",VLOOKUP(W1136,図書名リスト!A:W,21,0))</f>
        <v/>
      </c>
      <c r="P1136" s="5" t="str">
        <f>IF(E1136="","",VLOOKUP(W1136,図書名リスト!A:W,19,0))</f>
        <v/>
      </c>
      <c r="Q1136" s="5" t="str">
        <f>IF(E1136="","",VLOOKUP(W1136,図書名リスト!A:W,20,0))</f>
        <v/>
      </c>
      <c r="R1136" s="5" t="str">
        <f>IF(E1136="","",VLOOKUP(W1136,図書名リスト!A:W,22,0))</f>
        <v/>
      </c>
      <c r="S1136" s="27" t="str">
        <f t="shared" si="161"/>
        <v xml:space="preserve"> </v>
      </c>
      <c r="T1136" s="27" t="str">
        <f t="shared" si="162"/>
        <v>　</v>
      </c>
      <c r="U1136" s="27" t="str">
        <f t="shared" si="163"/>
        <v xml:space="preserve"> </v>
      </c>
      <c r="V1136" s="27">
        <f t="shared" si="164"/>
        <v>0</v>
      </c>
      <c r="W1136" s="27" t="str">
        <f t="shared" si="165"/>
        <v/>
      </c>
      <c r="Z1136" s="1" t="str">
        <f t="shared" si="157"/>
        <v/>
      </c>
      <c r="AA1136" s="1" t="str">
        <f t="shared" si="158"/>
        <v/>
      </c>
      <c r="AB1136" s="1" t="str">
        <f t="shared" si="159"/>
        <v/>
      </c>
      <c r="AC1136" s="1" t="str">
        <f t="shared" si="160"/>
        <v/>
      </c>
    </row>
    <row r="1137" spans="2:29" ht="57" customHeight="1" x14ac:dyDescent="0.2">
      <c r="B1137" s="31"/>
      <c r="C1137" s="7"/>
      <c r="D1137" s="7"/>
      <c r="E1137" s="32"/>
      <c r="F1137" s="33"/>
      <c r="G1137" s="31"/>
      <c r="H1137" s="6" t="str">
        <f>IF(E1137="","",VLOOKUP(E1137,各種マスタ!A:C,2,0))</f>
        <v/>
      </c>
      <c r="I1137" s="34" t="str">
        <f>IF(E1137="","",VLOOKUP(W1137,図書名リスト!A:W,5,0))</f>
        <v/>
      </c>
      <c r="J1137" s="34" t="str">
        <f>IF(E1137="","",VLOOKUP(W1137,図書名リスト!A:W,9,0))</f>
        <v/>
      </c>
      <c r="K1137" s="34" t="str">
        <f>IF(E1137="","",VLOOKUP(W1137,図書名リスト!A:W,23,0))</f>
        <v/>
      </c>
      <c r="L1137" s="5" t="str">
        <f>IF(E1137="","",VLOOKUP(W1137,図書名リスト!A:W,11,0))</f>
        <v/>
      </c>
      <c r="M1137" s="35" t="str">
        <f>IF(E1137="","",VLOOKUP(W1137,図書名リスト!A:W,14,0))</f>
        <v/>
      </c>
      <c r="N1137" s="36" t="str">
        <f>IF(E1137="","",VLOOKUP(W1137,図書名リスト!A:W,17,0))</f>
        <v/>
      </c>
      <c r="O1137" s="5" t="str">
        <f>IF(E1137="","",VLOOKUP(W1137,図書名リスト!A:W,21,0))</f>
        <v/>
      </c>
      <c r="P1137" s="5" t="str">
        <f>IF(E1137="","",VLOOKUP(W1137,図書名リスト!A:W,19,0))</f>
        <v/>
      </c>
      <c r="Q1137" s="5" t="str">
        <f>IF(E1137="","",VLOOKUP(W1137,図書名リスト!A:W,20,0))</f>
        <v/>
      </c>
      <c r="R1137" s="5" t="str">
        <f>IF(E1137="","",VLOOKUP(W1137,図書名リスト!A:W,22,0))</f>
        <v/>
      </c>
      <c r="S1137" s="27" t="str">
        <f t="shared" si="161"/>
        <v xml:space="preserve"> </v>
      </c>
      <c r="T1137" s="27" t="str">
        <f t="shared" si="162"/>
        <v>　</v>
      </c>
      <c r="U1137" s="27" t="str">
        <f t="shared" si="163"/>
        <v xml:space="preserve"> </v>
      </c>
      <c r="V1137" s="27">
        <f t="shared" si="164"/>
        <v>0</v>
      </c>
      <c r="W1137" s="27" t="str">
        <f t="shared" si="165"/>
        <v/>
      </c>
      <c r="Z1137" s="1" t="str">
        <f t="shared" si="157"/>
        <v/>
      </c>
      <c r="AA1137" s="1" t="str">
        <f t="shared" si="158"/>
        <v/>
      </c>
      <c r="AB1137" s="1" t="str">
        <f t="shared" si="159"/>
        <v/>
      </c>
      <c r="AC1137" s="1" t="str">
        <f t="shared" si="160"/>
        <v/>
      </c>
    </row>
    <row r="1138" spans="2:29" ht="57" customHeight="1" x14ac:dyDescent="0.2">
      <c r="B1138" s="31"/>
      <c r="C1138" s="7"/>
      <c r="D1138" s="7"/>
      <c r="E1138" s="32"/>
      <c r="F1138" s="33"/>
      <c r="G1138" s="31"/>
      <c r="H1138" s="6" t="str">
        <f>IF(E1138="","",VLOOKUP(E1138,各種マスタ!A:C,2,0))</f>
        <v/>
      </c>
      <c r="I1138" s="34" t="str">
        <f>IF(E1138="","",VLOOKUP(W1138,図書名リスト!A:W,5,0))</f>
        <v/>
      </c>
      <c r="J1138" s="34" t="str">
        <f>IF(E1138="","",VLOOKUP(W1138,図書名リスト!A:W,9,0))</f>
        <v/>
      </c>
      <c r="K1138" s="34" t="str">
        <f>IF(E1138="","",VLOOKUP(W1138,図書名リスト!A:W,23,0))</f>
        <v/>
      </c>
      <c r="L1138" s="5" t="str">
        <f>IF(E1138="","",VLOOKUP(W1138,図書名リスト!A:W,11,0))</f>
        <v/>
      </c>
      <c r="M1138" s="35" t="str">
        <f>IF(E1138="","",VLOOKUP(W1138,図書名リスト!A:W,14,0))</f>
        <v/>
      </c>
      <c r="N1138" s="36" t="str">
        <f>IF(E1138="","",VLOOKUP(W1138,図書名リスト!A:W,17,0))</f>
        <v/>
      </c>
      <c r="O1138" s="5" t="str">
        <f>IF(E1138="","",VLOOKUP(W1138,図書名リスト!A:W,21,0))</f>
        <v/>
      </c>
      <c r="P1138" s="5" t="str">
        <f>IF(E1138="","",VLOOKUP(W1138,図書名リスト!A:W,19,0))</f>
        <v/>
      </c>
      <c r="Q1138" s="5" t="str">
        <f>IF(E1138="","",VLOOKUP(W1138,図書名リスト!A:W,20,0))</f>
        <v/>
      </c>
      <c r="R1138" s="5" t="str">
        <f>IF(E1138="","",VLOOKUP(W1138,図書名リスト!A:W,22,0))</f>
        <v/>
      </c>
      <c r="S1138" s="27" t="str">
        <f t="shared" si="161"/>
        <v xml:space="preserve"> </v>
      </c>
      <c r="T1138" s="27" t="str">
        <f t="shared" si="162"/>
        <v>　</v>
      </c>
      <c r="U1138" s="27" t="str">
        <f t="shared" si="163"/>
        <v xml:space="preserve"> </v>
      </c>
      <c r="V1138" s="27">
        <f t="shared" si="164"/>
        <v>0</v>
      </c>
      <c r="W1138" s="27" t="str">
        <f t="shared" si="165"/>
        <v/>
      </c>
      <c r="Z1138" s="1" t="str">
        <f t="shared" si="157"/>
        <v/>
      </c>
      <c r="AA1138" s="1" t="str">
        <f t="shared" si="158"/>
        <v/>
      </c>
      <c r="AB1138" s="1" t="str">
        <f t="shared" si="159"/>
        <v/>
      </c>
      <c r="AC1138" s="1" t="str">
        <f t="shared" si="160"/>
        <v/>
      </c>
    </row>
    <row r="1139" spans="2:29" ht="57" customHeight="1" x14ac:dyDescent="0.2">
      <c r="B1139" s="31"/>
      <c r="C1139" s="7"/>
      <c r="D1139" s="7"/>
      <c r="E1139" s="32"/>
      <c r="F1139" s="33"/>
      <c r="G1139" s="31"/>
      <c r="H1139" s="6" t="str">
        <f>IF(E1139="","",VLOOKUP(E1139,各種マスタ!A:C,2,0))</f>
        <v/>
      </c>
      <c r="I1139" s="34" t="str">
        <f>IF(E1139="","",VLOOKUP(W1139,図書名リスト!A:W,5,0))</f>
        <v/>
      </c>
      <c r="J1139" s="34" t="str">
        <f>IF(E1139="","",VLOOKUP(W1139,図書名リスト!A:W,9,0))</f>
        <v/>
      </c>
      <c r="K1139" s="34" t="str">
        <f>IF(E1139="","",VLOOKUP(W1139,図書名リスト!A:W,23,0))</f>
        <v/>
      </c>
      <c r="L1139" s="5" t="str">
        <f>IF(E1139="","",VLOOKUP(W1139,図書名リスト!A:W,11,0))</f>
        <v/>
      </c>
      <c r="M1139" s="35" t="str">
        <f>IF(E1139="","",VLOOKUP(W1139,図書名リスト!A:W,14,0))</f>
        <v/>
      </c>
      <c r="N1139" s="36" t="str">
        <f>IF(E1139="","",VLOOKUP(W1139,図書名リスト!A:W,17,0))</f>
        <v/>
      </c>
      <c r="O1139" s="5" t="str">
        <f>IF(E1139="","",VLOOKUP(W1139,図書名リスト!A:W,21,0))</f>
        <v/>
      </c>
      <c r="P1139" s="5" t="str">
        <f>IF(E1139="","",VLOOKUP(W1139,図書名リスト!A:W,19,0))</f>
        <v/>
      </c>
      <c r="Q1139" s="5" t="str">
        <f>IF(E1139="","",VLOOKUP(W1139,図書名リスト!A:W,20,0))</f>
        <v/>
      </c>
      <c r="R1139" s="5" t="str">
        <f>IF(E1139="","",VLOOKUP(W1139,図書名リスト!A:W,22,0))</f>
        <v/>
      </c>
      <c r="S1139" s="27" t="str">
        <f t="shared" si="161"/>
        <v xml:space="preserve"> </v>
      </c>
      <c r="T1139" s="27" t="str">
        <f t="shared" si="162"/>
        <v>　</v>
      </c>
      <c r="U1139" s="27" t="str">
        <f t="shared" si="163"/>
        <v xml:space="preserve"> </v>
      </c>
      <c r="V1139" s="27">
        <f t="shared" si="164"/>
        <v>0</v>
      </c>
      <c r="W1139" s="27" t="str">
        <f t="shared" si="165"/>
        <v/>
      </c>
      <c r="Z1139" s="1" t="str">
        <f t="shared" si="157"/>
        <v/>
      </c>
      <c r="AA1139" s="1" t="str">
        <f t="shared" si="158"/>
        <v/>
      </c>
      <c r="AB1139" s="1" t="str">
        <f t="shared" si="159"/>
        <v/>
      </c>
      <c r="AC1139" s="1" t="str">
        <f t="shared" si="160"/>
        <v/>
      </c>
    </row>
    <row r="1140" spans="2:29" ht="57" customHeight="1" x14ac:dyDescent="0.2">
      <c r="B1140" s="31"/>
      <c r="C1140" s="7"/>
      <c r="D1140" s="7"/>
      <c r="E1140" s="32"/>
      <c r="F1140" s="33"/>
      <c r="G1140" s="31"/>
      <c r="H1140" s="6" t="str">
        <f>IF(E1140="","",VLOOKUP(E1140,各種マスタ!A:C,2,0))</f>
        <v/>
      </c>
      <c r="I1140" s="34" t="str">
        <f>IF(E1140="","",VLOOKUP(W1140,図書名リスト!A:W,5,0))</f>
        <v/>
      </c>
      <c r="J1140" s="34" t="str">
        <f>IF(E1140="","",VLOOKUP(W1140,図書名リスト!A:W,9,0))</f>
        <v/>
      </c>
      <c r="K1140" s="34" t="str">
        <f>IF(E1140="","",VLOOKUP(W1140,図書名リスト!A:W,23,0))</f>
        <v/>
      </c>
      <c r="L1140" s="5" t="str">
        <f>IF(E1140="","",VLOOKUP(W1140,図書名リスト!A:W,11,0))</f>
        <v/>
      </c>
      <c r="M1140" s="35" t="str">
        <f>IF(E1140="","",VLOOKUP(W1140,図書名リスト!A:W,14,0))</f>
        <v/>
      </c>
      <c r="N1140" s="36" t="str">
        <f>IF(E1140="","",VLOOKUP(W1140,図書名リスト!A:W,17,0))</f>
        <v/>
      </c>
      <c r="O1140" s="5" t="str">
        <f>IF(E1140="","",VLOOKUP(W1140,図書名リスト!A:W,21,0))</f>
        <v/>
      </c>
      <c r="P1140" s="5" t="str">
        <f>IF(E1140="","",VLOOKUP(W1140,図書名リスト!A:W,19,0))</f>
        <v/>
      </c>
      <c r="Q1140" s="5" t="str">
        <f>IF(E1140="","",VLOOKUP(W1140,図書名リスト!A:W,20,0))</f>
        <v/>
      </c>
      <c r="R1140" s="5" t="str">
        <f>IF(E1140="","",VLOOKUP(W1140,図書名リスト!A:W,22,0))</f>
        <v/>
      </c>
      <c r="S1140" s="27" t="str">
        <f t="shared" si="161"/>
        <v xml:space="preserve"> </v>
      </c>
      <c r="T1140" s="27" t="str">
        <f t="shared" si="162"/>
        <v>　</v>
      </c>
      <c r="U1140" s="27" t="str">
        <f t="shared" si="163"/>
        <v xml:space="preserve"> </v>
      </c>
      <c r="V1140" s="27">
        <f t="shared" si="164"/>
        <v>0</v>
      </c>
      <c r="W1140" s="27" t="str">
        <f t="shared" si="165"/>
        <v/>
      </c>
      <c r="Z1140" s="1" t="str">
        <f t="shared" si="157"/>
        <v/>
      </c>
      <c r="AA1140" s="1" t="str">
        <f t="shared" si="158"/>
        <v/>
      </c>
      <c r="AB1140" s="1" t="str">
        <f t="shared" si="159"/>
        <v/>
      </c>
      <c r="AC1140" s="1" t="str">
        <f t="shared" si="160"/>
        <v/>
      </c>
    </row>
    <row r="1141" spans="2:29" ht="57" customHeight="1" x14ac:dyDescent="0.2">
      <c r="B1141" s="31"/>
      <c r="C1141" s="7"/>
      <c r="D1141" s="7"/>
      <c r="E1141" s="32"/>
      <c r="F1141" s="33"/>
      <c r="G1141" s="31"/>
      <c r="H1141" s="6" t="str">
        <f>IF(E1141="","",VLOOKUP(E1141,各種マスタ!A:C,2,0))</f>
        <v/>
      </c>
      <c r="I1141" s="34" t="str">
        <f>IF(E1141="","",VLOOKUP(W1141,図書名リスト!A:W,5,0))</f>
        <v/>
      </c>
      <c r="J1141" s="34" t="str">
        <f>IF(E1141="","",VLOOKUP(W1141,図書名リスト!A:W,9,0))</f>
        <v/>
      </c>
      <c r="K1141" s="34" t="str">
        <f>IF(E1141="","",VLOOKUP(W1141,図書名リスト!A:W,23,0))</f>
        <v/>
      </c>
      <c r="L1141" s="5" t="str">
        <f>IF(E1141="","",VLOOKUP(W1141,図書名リスト!A:W,11,0))</f>
        <v/>
      </c>
      <c r="M1141" s="35" t="str">
        <f>IF(E1141="","",VLOOKUP(W1141,図書名リスト!A:W,14,0))</f>
        <v/>
      </c>
      <c r="N1141" s="36" t="str">
        <f>IF(E1141="","",VLOOKUP(W1141,図書名リスト!A:W,17,0))</f>
        <v/>
      </c>
      <c r="O1141" s="5" t="str">
        <f>IF(E1141="","",VLOOKUP(W1141,図書名リスト!A:W,21,0))</f>
        <v/>
      </c>
      <c r="P1141" s="5" t="str">
        <f>IF(E1141="","",VLOOKUP(W1141,図書名リスト!A:W,19,0))</f>
        <v/>
      </c>
      <c r="Q1141" s="5" t="str">
        <f>IF(E1141="","",VLOOKUP(W1141,図書名リスト!A:W,20,0))</f>
        <v/>
      </c>
      <c r="R1141" s="5" t="str">
        <f>IF(E1141="","",VLOOKUP(W1141,図書名リスト!A:W,22,0))</f>
        <v/>
      </c>
      <c r="S1141" s="27" t="str">
        <f t="shared" si="161"/>
        <v xml:space="preserve"> </v>
      </c>
      <c r="T1141" s="27" t="str">
        <f t="shared" si="162"/>
        <v>　</v>
      </c>
      <c r="U1141" s="27" t="str">
        <f t="shared" si="163"/>
        <v xml:space="preserve"> </v>
      </c>
      <c r="V1141" s="27">
        <f t="shared" si="164"/>
        <v>0</v>
      </c>
      <c r="W1141" s="27" t="str">
        <f t="shared" si="165"/>
        <v/>
      </c>
      <c r="Z1141" s="1" t="str">
        <f t="shared" si="157"/>
        <v/>
      </c>
      <c r="AA1141" s="1" t="str">
        <f t="shared" si="158"/>
        <v/>
      </c>
      <c r="AB1141" s="1" t="str">
        <f t="shared" si="159"/>
        <v/>
      </c>
      <c r="AC1141" s="1" t="str">
        <f t="shared" si="160"/>
        <v/>
      </c>
    </row>
    <row r="1142" spans="2:29" ht="57" customHeight="1" x14ac:dyDescent="0.2">
      <c r="B1142" s="31"/>
      <c r="C1142" s="7"/>
      <c r="D1142" s="7"/>
      <c r="E1142" s="32"/>
      <c r="F1142" s="33"/>
      <c r="G1142" s="31"/>
      <c r="H1142" s="6" t="str">
        <f>IF(E1142="","",VLOOKUP(E1142,各種マスタ!A:C,2,0))</f>
        <v/>
      </c>
      <c r="I1142" s="34" t="str">
        <f>IF(E1142="","",VLOOKUP(W1142,図書名リスト!A:W,5,0))</f>
        <v/>
      </c>
      <c r="J1142" s="34" t="str">
        <f>IF(E1142="","",VLOOKUP(W1142,図書名リスト!A:W,9,0))</f>
        <v/>
      </c>
      <c r="K1142" s="34" t="str">
        <f>IF(E1142="","",VLOOKUP(W1142,図書名リスト!A:W,23,0))</f>
        <v/>
      </c>
      <c r="L1142" s="5" t="str">
        <f>IF(E1142="","",VLOOKUP(W1142,図書名リスト!A:W,11,0))</f>
        <v/>
      </c>
      <c r="M1142" s="35" t="str">
        <f>IF(E1142="","",VLOOKUP(W1142,図書名リスト!A:W,14,0))</f>
        <v/>
      </c>
      <c r="N1142" s="36" t="str">
        <f>IF(E1142="","",VLOOKUP(W1142,図書名リスト!A:W,17,0))</f>
        <v/>
      </c>
      <c r="O1142" s="5" t="str">
        <f>IF(E1142="","",VLOOKUP(W1142,図書名リスト!A:W,21,0))</f>
        <v/>
      </c>
      <c r="P1142" s="5" t="str">
        <f>IF(E1142="","",VLOOKUP(W1142,図書名リスト!A:W,19,0))</f>
        <v/>
      </c>
      <c r="Q1142" s="5" t="str">
        <f>IF(E1142="","",VLOOKUP(W1142,図書名リスト!A:W,20,0))</f>
        <v/>
      </c>
      <c r="R1142" s="5" t="str">
        <f>IF(E1142="","",VLOOKUP(W1142,図書名リスト!A:W,22,0))</f>
        <v/>
      </c>
      <c r="S1142" s="27" t="str">
        <f t="shared" si="161"/>
        <v xml:space="preserve"> </v>
      </c>
      <c r="T1142" s="27" t="str">
        <f t="shared" si="162"/>
        <v>　</v>
      </c>
      <c r="U1142" s="27" t="str">
        <f t="shared" si="163"/>
        <v xml:space="preserve"> </v>
      </c>
      <c r="V1142" s="27">
        <f t="shared" si="164"/>
        <v>0</v>
      </c>
      <c r="W1142" s="27" t="str">
        <f t="shared" si="165"/>
        <v/>
      </c>
      <c r="Z1142" s="1" t="str">
        <f t="shared" si="157"/>
        <v/>
      </c>
      <c r="AA1142" s="1" t="str">
        <f t="shared" si="158"/>
        <v/>
      </c>
      <c r="AB1142" s="1" t="str">
        <f t="shared" si="159"/>
        <v/>
      </c>
      <c r="AC1142" s="1" t="str">
        <f t="shared" si="160"/>
        <v/>
      </c>
    </row>
    <row r="1143" spans="2:29" ht="57" customHeight="1" x14ac:dyDescent="0.2">
      <c r="B1143" s="31"/>
      <c r="C1143" s="7"/>
      <c r="D1143" s="7"/>
      <c r="E1143" s="32"/>
      <c r="F1143" s="33"/>
      <c r="G1143" s="31"/>
      <c r="H1143" s="6" t="str">
        <f>IF(E1143="","",VLOOKUP(E1143,各種マスタ!A:C,2,0))</f>
        <v/>
      </c>
      <c r="I1143" s="34" t="str">
        <f>IF(E1143="","",VLOOKUP(W1143,図書名リスト!A:W,5,0))</f>
        <v/>
      </c>
      <c r="J1143" s="34" t="str">
        <f>IF(E1143="","",VLOOKUP(W1143,図書名リスト!A:W,9,0))</f>
        <v/>
      </c>
      <c r="K1143" s="34" t="str">
        <f>IF(E1143="","",VLOOKUP(W1143,図書名リスト!A:W,23,0))</f>
        <v/>
      </c>
      <c r="L1143" s="5" t="str">
        <f>IF(E1143="","",VLOOKUP(W1143,図書名リスト!A:W,11,0))</f>
        <v/>
      </c>
      <c r="M1143" s="35" t="str">
        <f>IF(E1143="","",VLOOKUP(W1143,図書名リスト!A:W,14,0))</f>
        <v/>
      </c>
      <c r="N1143" s="36" t="str">
        <f>IF(E1143="","",VLOOKUP(W1143,図書名リスト!A:W,17,0))</f>
        <v/>
      </c>
      <c r="O1143" s="5" t="str">
        <f>IF(E1143="","",VLOOKUP(W1143,図書名リスト!A:W,21,0))</f>
        <v/>
      </c>
      <c r="P1143" s="5" t="str">
        <f>IF(E1143="","",VLOOKUP(W1143,図書名リスト!A:W,19,0))</f>
        <v/>
      </c>
      <c r="Q1143" s="5" t="str">
        <f>IF(E1143="","",VLOOKUP(W1143,図書名リスト!A:W,20,0))</f>
        <v/>
      </c>
      <c r="R1143" s="5" t="str">
        <f>IF(E1143="","",VLOOKUP(W1143,図書名リスト!A:W,22,0))</f>
        <v/>
      </c>
      <c r="S1143" s="27" t="str">
        <f t="shared" si="161"/>
        <v xml:space="preserve"> </v>
      </c>
      <c r="T1143" s="27" t="str">
        <f t="shared" si="162"/>
        <v>　</v>
      </c>
      <c r="U1143" s="27" t="str">
        <f t="shared" si="163"/>
        <v xml:space="preserve"> </v>
      </c>
      <c r="V1143" s="27">
        <f t="shared" si="164"/>
        <v>0</v>
      </c>
      <c r="W1143" s="27" t="str">
        <f t="shared" si="165"/>
        <v/>
      </c>
      <c r="Z1143" s="1" t="str">
        <f t="shared" si="157"/>
        <v/>
      </c>
      <c r="AA1143" s="1" t="str">
        <f t="shared" si="158"/>
        <v/>
      </c>
      <c r="AB1143" s="1" t="str">
        <f t="shared" si="159"/>
        <v/>
      </c>
      <c r="AC1143" s="1" t="str">
        <f t="shared" si="160"/>
        <v/>
      </c>
    </row>
    <row r="1144" spans="2:29" ht="57" customHeight="1" x14ac:dyDescent="0.2">
      <c r="B1144" s="31"/>
      <c r="C1144" s="7"/>
      <c r="D1144" s="7"/>
      <c r="E1144" s="32"/>
      <c r="F1144" s="33"/>
      <c r="G1144" s="31"/>
      <c r="H1144" s="6" t="str">
        <f>IF(E1144="","",VLOOKUP(E1144,各種マスタ!A:C,2,0))</f>
        <v/>
      </c>
      <c r="I1144" s="34" t="str">
        <f>IF(E1144="","",VLOOKUP(W1144,図書名リスト!A:W,5,0))</f>
        <v/>
      </c>
      <c r="J1144" s="34" t="str">
        <f>IF(E1144="","",VLOOKUP(W1144,図書名リスト!A:W,9,0))</f>
        <v/>
      </c>
      <c r="K1144" s="34" t="str">
        <f>IF(E1144="","",VLOOKUP(W1144,図書名リスト!A:W,23,0))</f>
        <v/>
      </c>
      <c r="L1144" s="5" t="str">
        <f>IF(E1144="","",VLOOKUP(W1144,図書名リスト!A:W,11,0))</f>
        <v/>
      </c>
      <c r="M1144" s="35" t="str">
        <f>IF(E1144="","",VLOOKUP(W1144,図書名リスト!A:W,14,0))</f>
        <v/>
      </c>
      <c r="N1144" s="36" t="str">
        <f>IF(E1144="","",VLOOKUP(W1144,図書名リスト!A:W,17,0))</f>
        <v/>
      </c>
      <c r="O1144" s="5" t="str">
        <f>IF(E1144="","",VLOOKUP(W1144,図書名リスト!A:W,21,0))</f>
        <v/>
      </c>
      <c r="P1144" s="5" t="str">
        <f>IF(E1144="","",VLOOKUP(W1144,図書名リスト!A:W,19,0))</f>
        <v/>
      </c>
      <c r="Q1144" s="5" t="str">
        <f>IF(E1144="","",VLOOKUP(W1144,図書名リスト!A:W,20,0))</f>
        <v/>
      </c>
      <c r="R1144" s="5" t="str">
        <f>IF(E1144="","",VLOOKUP(W1144,図書名リスト!A:W,22,0))</f>
        <v/>
      </c>
      <c r="S1144" s="27" t="str">
        <f t="shared" si="161"/>
        <v xml:space="preserve"> </v>
      </c>
      <c r="T1144" s="27" t="str">
        <f t="shared" si="162"/>
        <v>　</v>
      </c>
      <c r="U1144" s="27" t="str">
        <f t="shared" si="163"/>
        <v xml:space="preserve"> </v>
      </c>
      <c r="V1144" s="27">
        <f t="shared" si="164"/>
        <v>0</v>
      </c>
      <c r="W1144" s="27" t="str">
        <f t="shared" si="165"/>
        <v/>
      </c>
      <c r="Z1144" s="1" t="str">
        <f t="shared" si="157"/>
        <v/>
      </c>
      <c r="AA1144" s="1" t="str">
        <f t="shared" si="158"/>
        <v/>
      </c>
      <c r="AB1144" s="1" t="str">
        <f t="shared" si="159"/>
        <v/>
      </c>
      <c r="AC1144" s="1" t="str">
        <f t="shared" si="160"/>
        <v/>
      </c>
    </row>
    <row r="1145" spans="2:29" ht="57" customHeight="1" x14ac:dyDescent="0.2">
      <c r="B1145" s="31"/>
      <c r="C1145" s="7"/>
      <c r="D1145" s="7"/>
      <c r="E1145" s="32"/>
      <c r="F1145" s="33"/>
      <c r="G1145" s="31"/>
      <c r="H1145" s="6" t="str">
        <f>IF(E1145="","",VLOOKUP(E1145,各種マスタ!A:C,2,0))</f>
        <v/>
      </c>
      <c r="I1145" s="34" t="str">
        <f>IF(E1145="","",VLOOKUP(W1145,図書名リスト!A:W,5,0))</f>
        <v/>
      </c>
      <c r="J1145" s="34" t="str">
        <f>IF(E1145="","",VLOOKUP(W1145,図書名リスト!A:W,9,0))</f>
        <v/>
      </c>
      <c r="K1145" s="34" t="str">
        <f>IF(E1145="","",VLOOKUP(W1145,図書名リスト!A:W,23,0))</f>
        <v/>
      </c>
      <c r="L1145" s="5" t="str">
        <f>IF(E1145="","",VLOOKUP(W1145,図書名リスト!A:W,11,0))</f>
        <v/>
      </c>
      <c r="M1145" s="35" t="str">
        <f>IF(E1145="","",VLOOKUP(W1145,図書名リスト!A:W,14,0))</f>
        <v/>
      </c>
      <c r="N1145" s="36" t="str">
        <f>IF(E1145="","",VLOOKUP(W1145,図書名リスト!A:W,17,0))</f>
        <v/>
      </c>
      <c r="O1145" s="5" t="str">
        <f>IF(E1145="","",VLOOKUP(W1145,図書名リスト!A:W,21,0))</f>
        <v/>
      </c>
      <c r="P1145" s="5" t="str">
        <f>IF(E1145="","",VLOOKUP(W1145,図書名リスト!A:W,19,0))</f>
        <v/>
      </c>
      <c r="Q1145" s="5" t="str">
        <f>IF(E1145="","",VLOOKUP(W1145,図書名リスト!A:W,20,0))</f>
        <v/>
      </c>
      <c r="R1145" s="5" t="str">
        <f>IF(E1145="","",VLOOKUP(W1145,図書名リスト!A:W,22,0))</f>
        <v/>
      </c>
      <c r="S1145" s="27" t="str">
        <f t="shared" si="161"/>
        <v xml:space="preserve"> </v>
      </c>
      <c r="T1145" s="27" t="str">
        <f t="shared" si="162"/>
        <v>　</v>
      </c>
      <c r="U1145" s="27" t="str">
        <f t="shared" si="163"/>
        <v xml:space="preserve"> </v>
      </c>
      <c r="V1145" s="27">
        <f t="shared" si="164"/>
        <v>0</v>
      </c>
      <c r="W1145" s="27" t="str">
        <f t="shared" si="165"/>
        <v/>
      </c>
      <c r="Z1145" s="1" t="str">
        <f t="shared" si="157"/>
        <v/>
      </c>
      <c r="AA1145" s="1" t="str">
        <f t="shared" si="158"/>
        <v/>
      </c>
      <c r="AB1145" s="1" t="str">
        <f t="shared" si="159"/>
        <v/>
      </c>
      <c r="AC1145" s="1" t="str">
        <f t="shared" si="160"/>
        <v/>
      </c>
    </row>
    <row r="1146" spans="2:29" ht="57" customHeight="1" x14ac:dyDescent="0.2">
      <c r="B1146" s="31"/>
      <c r="C1146" s="7"/>
      <c r="D1146" s="7"/>
      <c r="E1146" s="32"/>
      <c r="F1146" s="33"/>
      <c r="G1146" s="31"/>
      <c r="H1146" s="6" t="str">
        <f>IF(E1146="","",VLOOKUP(E1146,各種マスタ!A:C,2,0))</f>
        <v/>
      </c>
      <c r="I1146" s="34" t="str">
        <f>IF(E1146="","",VLOOKUP(W1146,図書名リスト!A:W,5,0))</f>
        <v/>
      </c>
      <c r="J1146" s="34" t="str">
        <f>IF(E1146="","",VLOOKUP(W1146,図書名リスト!A:W,9,0))</f>
        <v/>
      </c>
      <c r="K1146" s="34" t="str">
        <f>IF(E1146="","",VLOOKUP(W1146,図書名リスト!A:W,23,0))</f>
        <v/>
      </c>
      <c r="L1146" s="5" t="str">
        <f>IF(E1146="","",VLOOKUP(W1146,図書名リスト!A:W,11,0))</f>
        <v/>
      </c>
      <c r="M1146" s="35" t="str">
        <f>IF(E1146="","",VLOOKUP(W1146,図書名リスト!A:W,14,0))</f>
        <v/>
      </c>
      <c r="N1146" s="36" t="str">
        <f>IF(E1146="","",VLOOKUP(W1146,図書名リスト!A:W,17,0))</f>
        <v/>
      </c>
      <c r="O1146" s="5" t="str">
        <f>IF(E1146="","",VLOOKUP(W1146,図書名リスト!A:W,21,0))</f>
        <v/>
      </c>
      <c r="P1146" s="5" t="str">
        <f>IF(E1146="","",VLOOKUP(W1146,図書名リスト!A:W,19,0))</f>
        <v/>
      </c>
      <c r="Q1146" s="5" t="str">
        <f>IF(E1146="","",VLOOKUP(W1146,図書名リスト!A:W,20,0))</f>
        <v/>
      </c>
      <c r="R1146" s="5" t="str">
        <f>IF(E1146="","",VLOOKUP(W1146,図書名リスト!A:W,22,0))</f>
        <v/>
      </c>
      <c r="S1146" s="27" t="str">
        <f t="shared" si="161"/>
        <v xml:space="preserve"> </v>
      </c>
      <c r="T1146" s="27" t="str">
        <f t="shared" si="162"/>
        <v>　</v>
      </c>
      <c r="U1146" s="27" t="str">
        <f t="shared" si="163"/>
        <v xml:space="preserve"> </v>
      </c>
      <c r="V1146" s="27">
        <f t="shared" si="164"/>
        <v>0</v>
      </c>
      <c r="W1146" s="27" t="str">
        <f t="shared" si="165"/>
        <v/>
      </c>
      <c r="Z1146" s="1" t="str">
        <f t="shared" si="157"/>
        <v/>
      </c>
      <c r="AA1146" s="1" t="str">
        <f t="shared" si="158"/>
        <v/>
      </c>
      <c r="AB1146" s="1" t="str">
        <f t="shared" si="159"/>
        <v/>
      </c>
      <c r="AC1146" s="1" t="str">
        <f t="shared" si="160"/>
        <v/>
      </c>
    </row>
    <row r="1147" spans="2:29" ht="57" customHeight="1" x14ac:dyDescent="0.2">
      <c r="B1147" s="31"/>
      <c r="C1147" s="7"/>
      <c r="D1147" s="7"/>
      <c r="E1147" s="32"/>
      <c r="F1147" s="33"/>
      <c r="G1147" s="31"/>
      <c r="H1147" s="6" t="str">
        <f>IF(E1147="","",VLOOKUP(E1147,各種マスタ!A:C,2,0))</f>
        <v/>
      </c>
      <c r="I1147" s="34" t="str">
        <f>IF(E1147="","",VLOOKUP(W1147,図書名リスト!A:W,5,0))</f>
        <v/>
      </c>
      <c r="J1147" s="34" t="str">
        <f>IF(E1147="","",VLOOKUP(W1147,図書名リスト!A:W,9,0))</f>
        <v/>
      </c>
      <c r="K1147" s="34" t="str">
        <f>IF(E1147="","",VLOOKUP(W1147,図書名リスト!A:W,23,0))</f>
        <v/>
      </c>
      <c r="L1147" s="5" t="str">
        <f>IF(E1147="","",VLOOKUP(W1147,図書名リスト!A:W,11,0))</f>
        <v/>
      </c>
      <c r="M1147" s="35" t="str">
        <f>IF(E1147="","",VLOOKUP(W1147,図書名リスト!A:W,14,0))</f>
        <v/>
      </c>
      <c r="N1147" s="36" t="str">
        <f>IF(E1147="","",VLOOKUP(W1147,図書名リスト!A:W,17,0))</f>
        <v/>
      </c>
      <c r="O1147" s="5" t="str">
        <f>IF(E1147="","",VLOOKUP(W1147,図書名リスト!A:W,21,0))</f>
        <v/>
      </c>
      <c r="P1147" s="5" t="str">
        <f>IF(E1147="","",VLOOKUP(W1147,図書名リスト!A:W,19,0))</f>
        <v/>
      </c>
      <c r="Q1147" s="5" t="str">
        <f>IF(E1147="","",VLOOKUP(W1147,図書名リスト!A:W,20,0))</f>
        <v/>
      </c>
      <c r="R1147" s="5" t="str">
        <f>IF(E1147="","",VLOOKUP(W1147,図書名リスト!A:W,22,0))</f>
        <v/>
      </c>
      <c r="S1147" s="27" t="str">
        <f t="shared" si="161"/>
        <v xml:space="preserve"> </v>
      </c>
      <c r="T1147" s="27" t="str">
        <f t="shared" si="162"/>
        <v>　</v>
      </c>
      <c r="U1147" s="27" t="str">
        <f t="shared" si="163"/>
        <v xml:space="preserve"> </v>
      </c>
      <c r="V1147" s="27">
        <f t="shared" si="164"/>
        <v>0</v>
      </c>
      <c r="W1147" s="27" t="str">
        <f t="shared" si="165"/>
        <v/>
      </c>
      <c r="Z1147" s="1" t="str">
        <f t="shared" si="157"/>
        <v/>
      </c>
      <c r="AA1147" s="1" t="str">
        <f t="shared" si="158"/>
        <v/>
      </c>
      <c r="AB1147" s="1" t="str">
        <f t="shared" si="159"/>
        <v/>
      </c>
      <c r="AC1147" s="1" t="str">
        <f t="shared" si="160"/>
        <v/>
      </c>
    </row>
    <row r="1148" spans="2:29" ht="57" customHeight="1" x14ac:dyDescent="0.2">
      <c r="B1148" s="31"/>
      <c r="C1148" s="7"/>
      <c r="D1148" s="7"/>
      <c r="E1148" s="32"/>
      <c r="F1148" s="33"/>
      <c r="G1148" s="31"/>
      <c r="H1148" s="6" t="str">
        <f>IF(E1148="","",VLOOKUP(E1148,各種マスタ!A:C,2,0))</f>
        <v/>
      </c>
      <c r="I1148" s="34" t="str">
        <f>IF(E1148="","",VLOOKUP(W1148,図書名リスト!A:W,5,0))</f>
        <v/>
      </c>
      <c r="J1148" s="34" t="str">
        <f>IF(E1148="","",VLOOKUP(W1148,図書名リスト!A:W,9,0))</f>
        <v/>
      </c>
      <c r="K1148" s="34" t="str">
        <f>IF(E1148="","",VLOOKUP(W1148,図書名リスト!A:W,23,0))</f>
        <v/>
      </c>
      <c r="L1148" s="5" t="str">
        <f>IF(E1148="","",VLOOKUP(W1148,図書名リスト!A:W,11,0))</f>
        <v/>
      </c>
      <c r="M1148" s="35" t="str">
        <f>IF(E1148="","",VLOOKUP(W1148,図書名リスト!A:W,14,0))</f>
        <v/>
      </c>
      <c r="N1148" s="36" t="str">
        <f>IF(E1148="","",VLOOKUP(W1148,図書名リスト!A:W,17,0))</f>
        <v/>
      </c>
      <c r="O1148" s="5" t="str">
        <f>IF(E1148="","",VLOOKUP(W1148,図書名リスト!A:W,21,0))</f>
        <v/>
      </c>
      <c r="P1148" s="5" t="str">
        <f>IF(E1148="","",VLOOKUP(W1148,図書名リスト!A:W,19,0))</f>
        <v/>
      </c>
      <c r="Q1148" s="5" t="str">
        <f>IF(E1148="","",VLOOKUP(W1148,図書名リスト!A:W,20,0))</f>
        <v/>
      </c>
      <c r="R1148" s="5" t="str">
        <f>IF(E1148="","",VLOOKUP(W1148,図書名リスト!A:W,22,0))</f>
        <v/>
      </c>
      <c r="S1148" s="27" t="str">
        <f t="shared" si="161"/>
        <v xml:space="preserve"> </v>
      </c>
      <c r="T1148" s="27" t="str">
        <f t="shared" si="162"/>
        <v>　</v>
      </c>
      <c r="U1148" s="27" t="str">
        <f t="shared" si="163"/>
        <v xml:space="preserve"> </v>
      </c>
      <c r="V1148" s="27">
        <f t="shared" si="164"/>
        <v>0</v>
      </c>
      <c r="W1148" s="27" t="str">
        <f t="shared" si="165"/>
        <v/>
      </c>
      <c r="Z1148" s="1" t="str">
        <f t="shared" si="157"/>
        <v/>
      </c>
      <c r="AA1148" s="1" t="str">
        <f t="shared" si="158"/>
        <v/>
      </c>
      <c r="AB1148" s="1" t="str">
        <f t="shared" si="159"/>
        <v/>
      </c>
      <c r="AC1148" s="1" t="str">
        <f t="shared" si="160"/>
        <v/>
      </c>
    </row>
    <row r="1149" spans="2:29" ht="57" customHeight="1" x14ac:dyDescent="0.2">
      <c r="B1149" s="31"/>
      <c r="C1149" s="7"/>
      <c r="D1149" s="7"/>
      <c r="E1149" s="32"/>
      <c r="F1149" s="33"/>
      <c r="G1149" s="31"/>
      <c r="H1149" s="6" t="str">
        <f>IF(E1149="","",VLOOKUP(E1149,各種マスタ!A:C,2,0))</f>
        <v/>
      </c>
      <c r="I1149" s="34" t="str">
        <f>IF(E1149="","",VLOOKUP(W1149,図書名リスト!A:W,5,0))</f>
        <v/>
      </c>
      <c r="J1149" s="34" t="str">
        <f>IF(E1149="","",VLOOKUP(W1149,図書名リスト!A:W,9,0))</f>
        <v/>
      </c>
      <c r="K1149" s="34" t="str">
        <f>IF(E1149="","",VLOOKUP(W1149,図書名リスト!A:W,23,0))</f>
        <v/>
      </c>
      <c r="L1149" s="5" t="str">
        <f>IF(E1149="","",VLOOKUP(W1149,図書名リスト!A:W,11,0))</f>
        <v/>
      </c>
      <c r="M1149" s="35" t="str">
        <f>IF(E1149="","",VLOOKUP(W1149,図書名リスト!A:W,14,0))</f>
        <v/>
      </c>
      <c r="N1149" s="36" t="str">
        <f>IF(E1149="","",VLOOKUP(W1149,図書名リスト!A:W,17,0))</f>
        <v/>
      </c>
      <c r="O1149" s="5" t="str">
        <f>IF(E1149="","",VLOOKUP(W1149,図書名リスト!A:W,21,0))</f>
        <v/>
      </c>
      <c r="P1149" s="5" t="str">
        <f>IF(E1149="","",VLOOKUP(W1149,図書名リスト!A:W,19,0))</f>
        <v/>
      </c>
      <c r="Q1149" s="5" t="str">
        <f>IF(E1149="","",VLOOKUP(W1149,図書名リスト!A:W,20,0))</f>
        <v/>
      </c>
      <c r="R1149" s="5" t="str">
        <f>IF(E1149="","",VLOOKUP(W1149,図書名リスト!A:W,22,0))</f>
        <v/>
      </c>
      <c r="S1149" s="27" t="str">
        <f t="shared" si="161"/>
        <v xml:space="preserve"> </v>
      </c>
      <c r="T1149" s="27" t="str">
        <f t="shared" si="162"/>
        <v>　</v>
      </c>
      <c r="U1149" s="27" t="str">
        <f t="shared" si="163"/>
        <v xml:space="preserve"> </v>
      </c>
      <c r="V1149" s="27">
        <f t="shared" si="164"/>
        <v>0</v>
      </c>
      <c r="W1149" s="27" t="str">
        <f t="shared" si="165"/>
        <v/>
      </c>
      <c r="Z1149" s="1" t="str">
        <f t="shared" si="157"/>
        <v/>
      </c>
      <c r="AA1149" s="1" t="str">
        <f t="shared" si="158"/>
        <v/>
      </c>
      <c r="AB1149" s="1" t="str">
        <f t="shared" si="159"/>
        <v/>
      </c>
      <c r="AC1149" s="1" t="str">
        <f t="shared" si="160"/>
        <v/>
      </c>
    </row>
    <row r="1150" spans="2:29" ht="57" customHeight="1" x14ac:dyDescent="0.2">
      <c r="B1150" s="31"/>
      <c r="C1150" s="7"/>
      <c r="D1150" s="7"/>
      <c r="E1150" s="32"/>
      <c r="F1150" s="33"/>
      <c r="G1150" s="31"/>
      <c r="H1150" s="6" t="str">
        <f>IF(E1150="","",VLOOKUP(E1150,各種マスタ!A:C,2,0))</f>
        <v/>
      </c>
      <c r="I1150" s="34" t="str">
        <f>IF(E1150="","",VLOOKUP(W1150,図書名リスト!A:W,5,0))</f>
        <v/>
      </c>
      <c r="J1150" s="34" t="str">
        <f>IF(E1150="","",VLOOKUP(W1150,図書名リスト!A:W,9,0))</f>
        <v/>
      </c>
      <c r="K1150" s="34" t="str">
        <f>IF(E1150="","",VLOOKUP(W1150,図書名リスト!A:W,23,0))</f>
        <v/>
      </c>
      <c r="L1150" s="5" t="str">
        <f>IF(E1150="","",VLOOKUP(W1150,図書名リスト!A:W,11,0))</f>
        <v/>
      </c>
      <c r="M1150" s="35" t="str">
        <f>IF(E1150="","",VLOOKUP(W1150,図書名リスト!A:W,14,0))</f>
        <v/>
      </c>
      <c r="N1150" s="36" t="str">
        <f>IF(E1150="","",VLOOKUP(W1150,図書名リスト!A:W,17,0))</f>
        <v/>
      </c>
      <c r="O1150" s="5" t="str">
        <f>IF(E1150="","",VLOOKUP(W1150,図書名リスト!A:W,21,0))</f>
        <v/>
      </c>
      <c r="P1150" s="5" t="str">
        <f>IF(E1150="","",VLOOKUP(W1150,図書名リスト!A:W,19,0))</f>
        <v/>
      </c>
      <c r="Q1150" s="5" t="str">
        <f>IF(E1150="","",VLOOKUP(W1150,図書名リスト!A:W,20,0))</f>
        <v/>
      </c>
      <c r="R1150" s="5" t="str">
        <f>IF(E1150="","",VLOOKUP(W1150,図書名リスト!A:W,22,0))</f>
        <v/>
      </c>
      <c r="S1150" s="27" t="str">
        <f t="shared" si="161"/>
        <v xml:space="preserve"> </v>
      </c>
      <c r="T1150" s="27" t="str">
        <f t="shared" si="162"/>
        <v>　</v>
      </c>
      <c r="U1150" s="27" t="str">
        <f t="shared" si="163"/>
        <v xml:space="preserve"> </v>
      </c>
      <c r="V1150" s="27">
        <f t="shared" si="164"/>
        <v>0</v>
      </c>
      <c r="W1150" s="27" t="str">
        <f t="shared" si="165"/>
        <v/>
      </c>
      <c r="Z1150" s="1" t="str">
        <f t="shared" si="157"/>
        <v/>
      </c>
      <c r="AA1150" s="1" t="str">
        <f t="shared" si="158"/>
        <v/>
      </c>
      <c r="AB1150" s="1" t="str">
        <f t="shared" si="159"/>
        <v/>
      </c>
      <c r="AC1150" s="1" t="str">
        <f t="shared" si="160"/>
        <v/>
      </c>
    </row>
    <row r="1151" spans="2:29" ht="57" customHeight="1" x14ac:dyDescent="0.2">
      <c r="B1151" s="31"/>
      <c r="C1151" s="7"/>
      <c r="D1151" s="7"/>
      <c r="E1151" s="32"/>
      <c r="F1151" s="33"/>
      <c r="G1151" s="31"/>
      <c r="H1151" s="6" t="str">
        <f>IF(E1151="","",VLOOKUP(E1151,各種マスタ!A:C,2,0))</f>
        <v/>
      </c>
      <c r="I1151" s="34" t="str">
        <f>IF(E1151="","",VLOOKUP(W1151,図書名リスト!A:W,5,0))</f>
        <v/>
      </c>
      <c r="J1151" s="34" t="str">
        <f>IF(E1151="","",VLOOKUP(W1151,図書名リスト!A:W,9,0))</f>
        <v/>
      </c>
      <c r="K1151" s="34" t="str">
        <f>IF(E1151="","",VLOOKUP(W1151,図書名リスト!A:W,23,0))</f>
        <v/>
      </c>
      <c r="L1151" s="5" t="str">
        <f>IF(E1151="","",VLOOKUP(W1151,図書名リスト!A:W,11,0))</f>
        <v/>
      </c>
      <c r="M1151" s="35" t="str">
        <f>IF(E1151="","",VLOOKUP(W1151,図書名リスト!A:W,14,0))</f>
        <v/>
      </c>
      <c r="N1151" s="36" t="str">
        <f>IF(E1151="","",VLOOKUP(W1151,図書名リスト!A:W,17,0))</f>
        <v/>
      </c>
      <c r="O1151" s="5" t="str">
        <f>IF(E1151="","",VLOOKUP(W1151,図書名リスト!A:W,21,0))</f>
        <v/>
      </c>
      <c r="P1151" s="5" t="str">
        <f>IF(E1151="","",VLOOKUP(W1151,図書名リスト!A:W,19,0))</f>
        <v/>
      </c>
      <c r="Q1151" s="5" t="str">
        <f>IF(E1151="","",VLOOKUP(W1151,図書名リスト!A:W,20,0))</f>
        <v/>
      </c>
      <c r="R1151" s="5" t="str">
        <f>IF(E1151="","",VLOOKUP(W1151,図書名リスト!A:W,22,0))</f>
        <v/>
      </c>
      <c r="S1151" s="27" t="str">
        <f t="shared" si="161"/>
        <v xml:space="preserve"> </v>
      </c>
      <c r="T1151" s="27" t="str">
        <f t="shared" si="162"/>
        <v>　</v>
      </c>
      <c r="U1151" s="27" t="str">
        <f t="shared" si="163"/>
        <v xml:space="preserve"> </v>
      </c>
      <c r="V1151" s="27">
        <f t="shared" si="164"/>
        <v>0</v>
      </c>
      <c r="W1151" s="27" t="str">
        <f t="shared" si="165"/>
        <v/>
      </c>
      <c r="Z1151" s="1" t="str">
        <f t="shared" si="157"/>
        <v/>
      </c>
      <c r="AA1151" s="1" t="str">
        <f t="shared" si="158"/>
        <v/>
      </c>
      <c r="AB1151" s="1" t="str">
        <f t="shared" si="159"/>
        <v/>
      </c>
      <c r="AC1151" s="1" t="str">
        <f t="shared" si="160"/>
        <v/>
      </c>
    </row>
    <row r="1152" spans="2:29" ht="57" customHeight="1" x14ac:dyDescent="0.2">
      <c r="B1152" s="31"/>
      <c r="C1152" s="7"/>
      <c r="D1152" s="7"/>
      <c r="E1152" s="32"/>
      <c r="F1152" s="33"/>
      <c r="G1152" s="31"/>
      <c r="H1152" s="6" t="str">
        <f>IF(E1152="","",VLOOKUP(E1152,各種マスタ!A:C,2,0))</f>
        <v/>
      </c>
      <c r="I1152" s="34" t="str">
        <f>IF(E1152="","",VLOOKUP(W1152,図書名リスト!A:W,5,0))</f>
        <v/>
      </c>
      <c r="J1152" s="34" t="str">
        <f>IF(E1152="","",VLOOKUP(W1152,図書名リスト!A:W,9,0))</f>
        <v/>
      </c>
      <c r="K1152" s="34" t="str">
        <f>IF(E1152="","",VLOOKUP(W1152,図書名リスト!A:W,23,0))</f>
        <v/>
      </c>
      <c r="L1152" s="5" t="str">
        <f>IF(E1152="","",VLOOKUP(W1152,図書名リスト!A:W,11,0))</f>
        <v/>
      </c>
      <c r="M1152" s="35" t="str">
        <f>IF(E1152="","",VLOOKUP(W1152,図書名リスト!A:W,14,0))</f>
        <v/>
      </c>
      <c r="N1152" s="36" t="str">
        <f>IF(E1152="","",VLOOKUP(W1152,図書名リスト!A:W,17,0))</f>
        <v/>
      </c>
      <c r="O1152" s="5" t="str">
        <f>IF(E1152="","",VLOOKUP(W1152,図書名リスト!A:W,21,0))</f>
        <v/>
      </c>
      <c r="P1152" s="5" t="str">
        <f>IF(E1152="","",VLOOKUP(W1152,図書名リスト!A:W,19,0))</f>
        <v/>
      </c>
      <c r="Q1152" s="5" t="str">
        <f>IF(E1152="","",VLOOKUP(W1152,図書名リスト!A:W,20,0))</f>
        <v/>
      </c>
      <c r="R1152" s="5" t="str">
        <f>IF(E1152="","",VLOOKUP(W1152,図書名リスト!A:W,22,0))</f>
        <v/>
      </c>
      <c r="S1152" s="27" t="str">
        <f t="shared" si="161"/>
        <v xml:space="preserve"> </v>
      </c>
      <c r="T1152" s="27" t="str">
        <f t="shared" si="162"/>
        <v>　</v>
      </c>
      <c r="U1152" s="27" t="str">
        <f t="shared" si="163"/>
        <v xml:space="preserve"> </v>
      </c>
      <c r="V1152" s="27">
        <f t="shared" si="164"/>
        <v>0</v>
      </c>
      <c r="W1152" s="27" t="str">
        <f t="shared" si="165"/>
        <v/>
      </c>
      <c r="Z1152" s="1" t="str">
        <f t="shared" si="157"/>
        <v/>
      </c>
      <c r="AA1152" s="1" t="str">
        <f t="shared" si="158"/>
        <v/>
      </c>
      <c r="AB1152" s="1" t="str">
        <f t="shared" si="159"/>
        <v/>
      </c>
      <c r="AC1152" s="1" t="str">
        <f t="shared" si="160"/>
        <v/>
      </c>
    </row>
    <row r="1153" spans="2:29" ht="57" customHeight="1" x14ac:dyDescent="0.2">
      <c r="B1153" s="31"/>
      <c r="C1153" s="7"/>
      <c r="D1153" s="7"/>
      <c r="E1153" s="32"/>
      <c r="F1153" s="33"/>
      <c r="G1153" s="31"/>
      <c r="H1153" s="6" t="str">
        <f>IF(E1153="","",VLOOKUP(E1153,各種マスタ!A:C,2,0))</f>
        <v/>
      </c>
      <c r="I1153" s="34" t="str">
        <f>IF(E1153="","",VLOOKUP(W1153,図書名リスト!A:W,5,0))</f>
        <v/>
      </c>
      <c r="J1153" s="34" t="str">
        <f>IF(E1153="","",VLOOKUP(W1153,図書名リスト!A:W,9,0))</f>
        <v/>
      </c>
      <c r="K1153" s="34" t="str">
        <f>IF(E1153="","",VLOOKUP(W1153,図書名リスト!A:W,23,0))</f>
        <v/>
      </c>
      <c r="L1153" s="5" t="str">
        <f>IF(E1153="","",VLOOKUP(W1153,図書名リスト!A:W,11,0))</f>
        <v/>
      </c>
      <c r="M1153" s="35" t="str">
        <f>IF(E1153="","",VLOOKUP(W1153,図書名リスト!A:W,14,0))</f>
        <v/>
      </c>
      <c r="N1153" s="36" t="str">
        <f>IF(E1153="","",VLOOKUP(W1153,図書名リスト!A:W,17,0))</f>
        <v/>
      </c>
      <c r="O1153" s="5" t="str">
        <f>IF(E1153="","",VLOOKUP(W1153,図書名リスト!A:W,21,0))</f>
        <v/>
      </c>
      <c r="P1153" s="5" t="str">
        <f>IF(E1153="","",VLOOKUP(W1153,図書名リスト!A:W,19,0))</f>
        <v/>
      </c>
      <c r="Q1153" s="5" t="str">
        <f>IF(E1153="","",VLOOKUP(W1153,図書名リスト!A:W,20,0))</f>
        <v/>
      </c>
      <c r="R1153" s="5" t="str">
        <f>IF(E1153="","",VLOOKUP(W1153,図書名リスト!A:W,22,0))</f>
        <v/>
      </c>
      <c r="S1153" s="27" t="str">
        <f t="shared" si="161"/>
        <v xml:space="preserve"> </v>
      </c>
      <c r="T1153" s="27" t="str">
        <f t="shared" si="162"/>
        <v>　</v>
      </c>
      <c r="U1153" s="27" t="str">
        <f t="shared" si="163"/>
        <v xml:space="preserve"> </v>
      </c>
      <c r="V1153" s="27">
        <f t="shared" si="164"/>
        <v>0</v>
      </c>
      <c r="W1153" s="27" t="str">
        <f t="shared" si="165"/>
        <v/>
      </c>
      <c r="Z1153" s="1" t="str">
        <f t="shared" si="157"/>
        <v/>
      </c>
      <c r="AA1153" s="1" t="str">
        <f t="shared" si="158"/>
        <v/>
      </c>
      <c r="AB1153" s="1" t="str">
        <f t="shared" si="159"/>
        <v/>
      </c>
      <c r="AC1153" s="1" t="str">
        <f t="shared" si="160"/>
        <v/>
      </c>
    </row>
    <row r="1154" spans="2:29" ht="57" customHeight="1" x14ac:dyDescent="0.2">
      <c r="B1154" s="31"/>
      <c r="C1154" s="7"/>
      <c r="D1154" s="7"/>
      <c r="E1154" s="32"/>
      <c r="F1154" s="33"/>
      <c r="G1154" s="31"/>
      <c r="H1154" s="6" t="str">
        <f>IF(E1154="","",VLOOKUP(E1154,各種マスタ!A:C,2,0))</f>
        <v/>
      </c>
      <c r="I1154" s="34" t="str">
        <f>IF(E1154="","",VLOOKUP(W1154,図書名リスト!A:W,5,0))</f>
        <v/>
      </c>
      <c r="J1154" s="34" t="str">
        <f>IF(E1154="","",VLOOKUP(W1154,図書名リスト!A:W,9,0))</f>
        <v/>
      </c>
      <c r="K1154" s="34" t="str">
        <f>IF(E1154="","",VLOOKUP(W1154,図書名リスト!A:W,23,0))</f>
        <v/>
      </c>
      <c r="L1154" s="5" t="str">
        <f>IF(E1154="","",VLOOKUP(W1154,図書名リスト!A:W,11,0))</f>
        <v/>
      </c>
      <c r="M1154" s="35" t="str">
        <f>IF(E1154="","",VLOOKUP(W1154,図書名リスト!A:W,14,0))</f>
        <v/>
      </c>
      <c r="N1154" s="36" t="str">
        <f>IF(E1154="","",VLOOKUP(W1154,図書名リスト!A:W,17,0))</f>
        <v/>
      </c>
      <c r="O1154" s="5" t="str">
        <f>IF(E1154="","",VLOOKUP(W1154,図書名リスト!A:W,21,0))</f>
        <v/>
      </c>
      <c r="P1154" s="5" t="str">
        <f>IF(E1154="","",VLOOKUP(W1154,図書名リスト!A:W,19,0))</f>
        <v/>
      </c>
      <c r="Q1154" s="5" t="str">
        <f>IF(E1154="","",VLOOKUP(W1154,図書名リスト!A:W,20,0))</f>
        <v/>
      </c>
      <c r="R1154" s="5" t="str">
        <f>IF(E1154="","",VLOOKUP(W1154,図書名リスト!A:W,22,0))</f>
        <v/>
      </c>
      <c r="S1154" s="27" t="str">
        <f t="shared" si="161"/>
        <v xml:space="preserve"> </v>
      </c>
      <c r="T1154" s="27" t="str">
        <f t="shared" si="162"/>
        <v>　</v>
      </c>
      <c r="U1154" s="27" t="str">
        <f t="shared" si="163"/>
        <v xml:space="preserve"> </v>
      </c>
      <c r="V1154" s="27">
        <f t="shared" si="164"/>
        <v>0</v>
      </c>
      <c r="W1154" s="27" t="str">
        <f t="shared" si="165"/>
        <v/>
      </c>
      <c r="Z1154" s="1" t="str">
        <f t="shared" si="157"/>
        <v/>
      </c>
      <c r="AA1154" s="1" t="str">
        <f t="shared" si="158"/>
        <v/>
      </c>
      <c r="AB1154" s="1" t="str">
        <f t="shared" si="159"/>
        <v/>
      </c>
      <c r="AC1154" s="1" t="str">
        <f t="shared" si="160"/>
        <v/>
      </c>
    </row>
    <row r="1155" spans="2:29" ht="57" customHeight="1" x14ac:dyDescent="0.2">
      <c r="B1155" s="31"/>
      <c r="C1155" s="7"/>
      <c r="D1155" s="7"/>
      <c r="E1155" s="32"/>
      <c r="F1155" s="33"/>
      <c r="G1155" s="31"/>
      <c r="H1155" s="6" t="str">
        <f>IF(E1155="","",VLOOKUP(E1155,各種マスタ!A:C,2,0))</f>
        <v/>
      </c>
      <c r="I1155" s="34" t="str">
        <f>IF(E1155="","",VLOOKUP(W1155,図書名リスト!A:W,5,0))</f>
        <v/>
      </c>
      <c r="J1155" s="34" t="str">
        <f>IF(E1155="","",VLOOKUP(W1155,図書名リスト!A:W,9,0))</f>
        <v/>
      </c>
      <c r="K1155" s="34" t="str">
        <f>IF(E1155="","",VLOOKUP(W1155,図書名リスト!A:W,23,0))</f>
        <v/>
      </c>
      <c r="L1155" s="5" t="str">
        <f>IF(E1155="","",VLOOKUP(W1155,図書名リスト!A:W,11,0))</f>
        <v/>
      </c>
      <c r="M1155" s="35" t="str">
        <f>IF(E1155="","",VLOOKUP(W1155,図書名リスト!A:W,14,0))</f>
        <v/>
      </c>
      <c r="N1155" s="36" t="str">
        <f>IF(E1155="","",VLOOKUP(W1155,図書名リスト!A:W,17,0))</f>
        <v/>
      </c>
      <c r="O1155" s="5" t="str">
        <f>IF(E1155="","",VLOOKUP(W1155,図書名リスト!A:W,21,0))</f>
        <v/>
      </c>
      <c r="P1155" s="5" t="str">
        <f>IF(E1155="","",VLOOKUP(W1155,図書名リスト!A:W,19,0))</f>
        <v/>
      </c>
      <c r="Q1155" s="5" t="str">
        <f>IF(E1155="","",VLOOKUP(W1155,図書名リスト!A:W,20,0))</f>
        <v/>
      </c>
      <c r="R1155" s="5" t="str">
        <f>IF(E1155="","",VLOOKUP(W1155,図書名リスト!A:W,22,0))</f>
        <v/>
      </c>
      <c r="S1155" s="27" t="str">
        <f t="shared" si="161"/>
        <v xml:space="preserve"> </v>
      </c>
      <c r="T1155" s="27" t="str">
        <f t="shared" si="162"/>
        <v>　</v>
      </c>
      <c r="U1155" s="27" t="str">
        <f t="shared" si="163"/>
        <v xml:space="preserve"> </v>
      </c>
      <c r="V1155" s="27">
        <f t="shared" si="164"/>
        <v>0</v>
      </c>
      <c r="W1155" s="27" t="str">
        <f t="shared" si="165"/>
        <v/>
      </c>
      <c r="Z1155" s="1" t="str">
        <f t="shared" si="157"/>
        <v/>
      </c>
      <c r="AA1155" s="1" t="str">
        <f t="shared" si="158"/>
        <v/>
      </c>
      <c r="AB1155" s="1" t="str">
        <f t="shared" si="159"/>
        <v/>
      </c>
      <c r="AC1155" s="1" t="str">
        <f t="shared" si="160"/>
        <v/>
      </c>
    </row>
    <row r="1156" spans="2:29" ht="57" customHeight="1" x14ac:dyDescent="0.2">
      <c r="B1156" s="31"/>
      <c r="C1156" s="7"/>
      <c r="D1156" s="7"/>
      <c r="E1156" s="32"/>
      <c r="F1156" s="33"/>
      <c r="G1156" s="31"/>
      <c r="H1156" s="6" t="str">
        <f>IF(E1156="","",VLOOKUP(E1156,各種マスタ!A:C,2,0))</f>
        <v/>
      </c>
      <c r="I1156" s="34" t="str">
        <f>IF(E1156="","",VLOOKUP(W1156,図書名リスト!A:W,5,0))</f>
        <v/>
      </c>
      <c r="J1156" s="34" t="str">
        <f>IF(E1156="","",VLOOKUP(W1156,図書名リスト!A:W,9,0))</f>
        <v/>
      </c>
      <c r="K1156" s="34" t="str">
        <f>IF(E1156="","",VLOOKUP(W1156,図書名リスト!A:W,23,0))</f>
        <v/>
      </c>
      <c r="L1156" s="5" t="str">
        <f>IF(E1156="","",VLOOKUP(W1156,図書名リスト!A:W,11,0))</f>
        <v/>
      </c>
      <c r="M1156" s="35" t="str">
        <f>IF(E1156="","",VLOOKUP(W1156,図書名リスト!A:W,14,0))</f>
        <v/>
      </c>
      <c r="N1156" s="36" t="str">
        <f>IF(E1156="","",VLOOKUP(W1156,図書名リスト!A:W,17,0))</f>
        <v/>
      </c>
      <c r="O1156" s="5" t="str">
        <f>IF(E1156="","",VLOOKUP(W1156,図書名リスト!A:W,21,0))</f>
        <v/>
      </c>
      <c r="P1156" s="5" t="str">
        <f>IF(E1156="","",VLOOKUP(W1156,図書名リスト!A:W,19,0))</f>
        <v/>
      </c>
      <c r="Q1156" s="5" t="str">
        <f>IF(E1156="","",VLOOKUP(W1156,図書名リスト!A:W,20,0))</f>
        <v/>
      </c>
      <c r="R1156" s="5" t="str">
        <f>IF(E1156="","",VLOOKUP(W1156,図書名リスト!A:W,22,0))</f>
        <v/>
      </c>
      <c r="S1156" s="27" t="str">
        <f t="shared" si="161"/>
        <v xml:space="preserve"> </v>
      </c>
      <c r="T1156" s="27" t="str">
        <f t="shared" si="162"/>
        <v>　</v>
      </c>
      <c r="U1156" s="27" t="str">
        <f t="shared" si="163"/>
        <v xml:space="preserve"> </v>
      </c>
      <c r="V1156" s="27">
        <f t="shared" si="164"/>
        <v>0</v>
      </c>
      <c r="W1156" s="27" t="str">
        <f t="shared" si="165"/>
        <v/>
      </c>
      <c r="Z1156" s="1" t="str">
        <f t="shared" si="157"/>
        <v/>
      </c>
      <c r="AA1156" s="1" t="str">
        <f t="shared" si="158"/>
        <v/>
      </c>
      <c r="AB1156" s="1" t="str">
        <f t="shared" si="159"/>
        <v/>
      </c>
      <c r="AC1156" s="1" t="str">
        <f t="shared" si="160"/>
        <v/>
      </c>
    </row>
    <row r="1157" spans="2:29" ht="57" customHeight="1" x14ac:dyDescent="0.2">
      <c r="B1157" s="31"/>
      <c r="C1157" s="7"/>
      <c r="D1157" s="7"/>
      <c r="E1157" s="32"/>
      <c r="F1157" s="33"/>
      <c r="G1157" s="31"/>
      <c r="H1157" s="6" t="str">
        <f>IF(E1157="","",VLOOKUP(E1157,各種マスタ!A:C,2,0))</f>
        <v/>
      </c>
      <c r="I1157" s="34" t="str">
        <f>IF(E1157="","",VLOOKUP(W1157,図書名リスト!A:W,5,0))</f>
        <v/>
      </c>
      <c r="J1157" s="34" t="str">
        <f>IF(E1157="","",VLOOKUP(W1157,図書名リスト!A:W,9,0))</f>
        <v/>
      </c>
      <c r="K1157" s="34" t="str">
        <f>IF(E1157="","",VLOOKUP(W1157,図書名リスト!A:W,23,0))</f>
        <v/>
      </c>
      <c r="L1157" s="5" t="str">
        <f>IF(E1157="","",VLOOKUP(W1157,図書名リスト!A:W,11,0))</f>
        <v/>
      </c>
      <c r="M1157" s="35" t="str">
        <f>IF(E1157="","",VLOOKUP(W1157,図書名リスト!A:W,14,0))</f>
        <v/>
      </c>
      <c r="N1157" s="36" t="str">
        <f>IF(E1157="","",VLOOKUP(W1157,図書名リスト!A:W,17,0))</f>
        <v/>
      </c>
      <c r="O1157" s="5" t="str">
        <f>IF(E1157="","",VLOOKUP(W1157,図書名リスト!A:W,21,0))</f>
        <v/>
      </c>
      <c r="P1157" s="5" t="str">
        <f>IF(E1157="","",VLOOKUP(W1157,図書名リスト!A:W,19,0))</f>
        <v/>
      </c>
      <c r="Q1157" s="5" t="str">
        <f>IF(E1157="","",VLOOKUP(W1157,図書名リスト!A:W,20,0))</f>
        <v/>
      </c>
      <c r="R1157" s="5" t="str">
        <f>IF(E1157="","",VLOOKUP(W1157,図書名リスト!A:W,22,0))</f>
        <v/>
      </c>
      <c r="S1157" s="27" t="str">
        <f t="shared" si="161"/>
        <v xml:space="preserve"> </v>
      </c>
      <c r="T1157" s="27" t="str">
        <f t="shared" si="162"/>
        <v>　</v>
      </c>
      <c r="U1157" s="27" t="str">
        <f t="shared" si="163"/>
        <v xml:space="preserve"> </v>
      </c>
      <c r="V1157" s="27">
        <f t="shared" si="164"/>
        <v>0</v>
      </c>
      <c r="W1157" s="27" t="str">
        <f t="shared" si="165"/>
        <v/>
      </c>
      <c r="Z1157" s="1" t="str">
        <f t="shared" si="157"/>
        <v/>
      </c>
      <c r="AA1157" s="1" t="str">
        <f t="shared" si="158"/>
        <v/>
      </c>
      <c r="AB1157" s="1" t="str">
        <f t="shared" si="159"/>
        <v/>
      </c>
      <c r="AC1157" s="1" t="str">
        <f t="shared" si="160"/>
        <v/>
      </c>
    </row>
    <row r="1158" spans="2:29" ht="57" customHeight="1" x14ac:dyDescent="0.2">
      <c r="B1158" s="31"/>
      <c r="C1158" s="7"/>
      <c r="D1158" s="7"/>
      <c r="E1158" s="32"/>
      <c r="F1158" s="33"/>
      <c r="G1158" s="31"/>
      <c r="H1158" s="6" t="str">
        <f>IF(E1158="","",VLOOKUP(E1158,各種マスタ!A:C,2,0))</f>
        <v/>
      </c>
      <c r="I1158" s="34" t="str">
        <f>IF(E1158="","",VLOOKUP(W1158,図書名リスト!A:W,5,0))</f>
        <v/>
      </c>
      <c r="J1158" s="34" t="str">
        <f>IF(E1158="","",VLOOKUP(W1158,図書名リスト!A:W,9,0))</f>
        <v/>
      </c>
      <c r="K1158" s="34" t="str">
        <f>IF(E1158="","",VLOOKUP(W1158,図書名リスト!A:W,23,0))</f>
        <v/>
      </c>
      <c r="L1158" s="5" t="str">
        <f>IF(E1158="","",VLOOKUP(W1158,図書名リスト!A:W,11,0))</f>
        <v/>
      </c>
      <c r="M1158" s="35" t="str">
        <f>IF(E1158="","",VLOOKUP(W1158,図書名リスト!A:W,14,0))</f>
        <v/>
      </c>
      <c r="N1158" s="36" t="str">
        <f>IF(E1158="","",VLOOKUP(W1158,図書名リスト!A:W,17,0))</f>
        <v/>
      </c>
      <c r="O1158" s="5" t="str">
        <f>IF(E1158="","",VLOOKUP(W1158,図書名リスト!A:W,21,0))</f>
        <v/>
      </c>
      <c r="P1158" s="5" t="str">
        <f>IF(E1158="","",VLOOKUP(W1158,図書名リスト!A:W,19,0))</f>
        <v/>
      </c>
      <c r="Q1158" s="5" t="str">
        <f>IF(E1158="","",VLOOKUP(W1158,図書名リスト!A:W,20,0))</f>
        <v/>
      </c>
      <c r="R1158" s="5" t="str">
        <f>IF(E1158="","",VLOOKUP(W1158,図書名リスト!A:W,22,0))</f>
        <v/>
      </c>
      <c r="S1158" s="27" t="str">
        <f t="shared" si="161"/>
        <v xml:space="preserve"> </v>
      </c>
      <c r="T1158" s="27" t="str">
        <f t="shared" si="162"/>
        <v>　</v>
      </c>
      <c r="U1158" s="27" t="str">
        <f t="shared" si="163"/>
        <v xml:space="preserve"> </v>
      </c>
      <c r="V1158" s="27">
        <f t="shared" si="164"/>
        <v>0</v>
      </c>
      <c r="W1158" s="27" t="str">
        <f t="shared" si="165"/>
        <v/>
      </c>
      <c r="Z1158" s="1" t="str">
        <f t="shared" si="157"/>
        <v/>
      </c>
      <c r="AA1158" s="1" t="str">
        <f t="shared" si="158"/>
        <v/>
      </c>
      <c r="AB1158" s="1" t="str">
        <f t="shared" si="159"/>
        <v/>
      </c>
      <c r="AC1158" s="1" t="str">
        <f t="shared" si="160"/>
        <v/>
      </c>
    </row>
    <row r="1159" spans="2:29" ht="57" customHeight="1" x14ac:dyDescent="0.2">
      <c r="B1159" s="31"/>
      <c r="C1159" s="7"/>
      <c r="D1159" s="7"/>
      <c r="E1159" s="32"/>
      <c r="F1159" s="33"/>
      <c r="G1159" s="31"/>
      <c r="H1159" s="6" t="str">
        <f>IF(E1159="","",VLOOKUP(E1159,各種マスタ!A:C,2,0))</f>
        <v/>
      </c>
      <c r="I1159" s="34" t="str">
        <f>IF(E1159="","",VLOOKUP(W1159,図書名リスト!A:W,5,0))</f>
        <v/>
      </c>
      <c r="J1159" s="34" t="str">
        <f>IF(E1159="","",VLOOKUP(W1159,図書名リスト!A:W,9,0))</f>
        <v/>
      </c>
      <c r="K1159" s="34" t="str">
        <f>IF(E1159="","",VLOOKUP(W1159,図書名リスト!A:W,23,0))</f>
        <v/>
      </c>
      <c r="L1159" s="5" t="str">
        <f>IF(E1159="","",VLOOKUP(W1159,図書名リスト!A:W,11,0))</f>
        <v/>
      </c>
      <c r="M1159" s="35" t="str">
        <f>IF(E1159="","",VLOOKUP(W1159,図書名リスト!A:W,14,0))</f>
        <v/>
      </c>
      <c r="N1159" s="36" t="str">
        <f>IF(E1159="","",VLOOKUP(W1159,図書名リスト!A:W,17,0))</f>
        <v/>
      </c>
      <c r="O1159" s="5" t="str">
        <f>IF(E1159="","",VLOOKUP(W1159,図書名リスト!A:W,21,0))</f>
        <v/>
      </c>
      <c r="P1159" s="5" t="str">
        <f>IF(E1159="","",VLOOKUP(W1159,図書名リスト!A:W,19,0))</f>
        <v/>
      </c>
      <c r="Q1159" s="5" t="str">
        <f>IF(E1159="","",VLOOKUP(W1159,図書名リスト!A:W,20,0))</f>
        <v/>
      </c>
      <c r="R1159" s="5" t="str">
        <f>IF(E1159="","",VLOOKUP(W1159,図書名リスト!A:W,22,0))</f>
        <v/>
      </c>
      <c r="S1159" s="27" t="str">
        <f t="shared" si="161"/>
        <v xml:space="preserve"> </v>
      </c>
      <c r="T1159" s="27" t="str">
        <f t="shared" si="162"/>
        <v>　</v>
      </c>
      <c r="U1159" s="27" t="str">
        <f t="shared" si="163"/>
        <v xml:space="preserve"> </v>
      </c>
      <c r="V1159" s="27">
        <f t="shared" si="164"/>
        <v>0</v>
      </c>
      <c r="W1159" s="27" t="str">
        <f t="shared" si="165"/>
        <v/>
      </c>
      <c r="Z1159" s="1" t="str">
        <f t="shared" si="157"/>
        <v/>
      </c>
      <c r="AA1159" s="1" t="str">
        <f t="shared" si="158"/>
        <v/>
      </c>
      <c r="AB1159" s="1" t="str">
        <f t="shared" si="159"/>
        <v/>
      </c>
      <c r="AC1159" s="1" t="str">
        <f t="shared" si="160"/>
        <v/>
      </c>
    </row>
    <row r="1160" spans="2:29" ht="57" customHeight="1" x14ac:dyDescent="0.2">
      <c r="B1160" s="31"/>
      <c r="C1160" s="7"/>
      <c r="D1160" s="7"/>
      <c r="E1160" s="32"/>
      <c r="F1160" s="33"/>
      <c r="G1160" s="31"/>
      <c r="H1160" s="6" t="str">
        <f>IF(E1160="","",VLOOKUP(E1160,各種マスタ!A:C,2,0))</f>
        <v/>
      </c>
      <c r="I1160" s="34" t="str">
        <f>IF(E1160="","",VLOOKUP(W1160,図書名リスト!A:W,5,0))</f>
        <v/>
      </c>
      <c r="J1160" s="34" t="str">
        <f>IF(E1160="","",VLOOKUP(W1160,図書名リスト!A:W,9,0))</f>
        <v/>
      </c>
      <c r="K1160" s="34" t="str">
        <f>IF(E1160="","",VLOOKUP(W1160,図書名リスト!A:W,23,0))</f>
        <v/>
      </c>
      <c r="L1160" s="5" t="str">
        <f>IF(E1160="","",VLOOKUP(W1160,図書名リスト!A:W,11,0))</f>
        <v/>
      </c>
      <c r="M1160" s="35" t="str">
        <f>IF(E1160="","",VLOOKUP(W1160,図書名リスト!A:W,14,0))</f>
        <v/>
      </c>
      <c r="N1160" s="36" t="str">
        <f>IF(E1160="","",VLOOKUP(W1160,図書名リスト!A:W,17,0))</f>
        <v/>
      </c>
      <c r="O1160" s="5" t="str">
        <f>IF(E1160="","",VLOOKUP(W1160,図書名リスト!A:W,21,0))</f>
        <v/>
      </c>
      <c r="P1160" s="5" t="str">
        <f>IF(E1160="","",VLOOKUP(W1160,図書名リスト!A:W,19,0))</f>
        <v/>
      </c>
      <c r="Q1160" s="5" t="str">
        <f>IF(E1160="","",VLOOKUP(W1160,図書名リスト!A:W,20,0))</f>
        <v/>
      </c>
      <c r="R1160" s="5" t="str">
        <f>IF(E1160="","",VLOOKUP(W1160,図書名リスト!A:W,22,0))</f>
        <v/>
      </c>
      <c r="S1160" s="27" t="str">
        <f t="shared" si="161"/>
        <v xml:space="preserve"> </v>
      </c>
      <c r="T1160" s="27" t="str">
        <f t="shared" si="162"/>
        <v>　</v>
      </c>
      <c r="U1160" s="27" t="str">
        <f t="shared" si="163"/>
        <v xml:space="preserve"> </v>
      </c>
      <c r="V1160" s="27">
        <f t="shared" si="164"/>
        <v>0</v>
      </c>
      <c r="W1160" s="27" t="str">
        <f t="shared" si="165"/>
        <v/>
      </c>
      <c r="Z1160" s="1" t="str">
        <f t="shared" si="157"/>
        <v/>
      </c>
      <c r="AA1160" s="1" t="str">
        <f t="shared" si="158"/>
        <v/>
      </c>
      <c r="AB1160" s="1" t="str">
        <f t="shared" si="159"/>
        <v/>
      </c>
      <c r="AC1160" s="1" t="str">
        <f t="shared" si="160"/>
        <v/>
      </c>
    </row>
    <row r="1161" spans="2:29" ht="57" customHeight="1" x14ac:dyDescent="0.2">
      <c r="B1161" s="31"/>
      <c r="C1161" s="7"/>
      <c r="D1161" s="7"/>
      <c r="E1161" s="32"/>
      <c r="F1161" s="33"/>
      <c r="G1161" s="31"/>
      <c r="H1161" s="6" t="str">
        <f>IF(E1161="","",VLOOKUP(E1161,各種マスタ!A:C,2,0))</f>
        <v/>
      </c>
      <c r="I1161" s="34" t="str">
        <f>IF(E1161="","",VLOOKUP(W1161,図書名リスト!A:W,5,0))</f>
        <v/>
      </c>
      <c r="J1161" s="34" t="str">
        <f>IF(E1161="","",VLOOKUP(W1161,図書名リスト!A:W,9,0))</f>
        <v/>
      </c>
      <c r="K1161" s="34" t="str">
        <f>IF(E1161="","",VLOOKUP(W1161,図書名リスト!A:W,23,0))</f>
        <v/>
      </c>
      <c r="L1161" s="5" t="str">
        <f>IF(E1161="","",VLOOKUP(W1161,図書名リスト!A:W,11,0))</f>
        <v/>
      </c>
      <c r="M1161" s="35" t="str">
        <f>IF(E1161="","",VLOOKUP(W1161,図書名リスト!A:W,14,0))</f>
        <v/>
      </c>
      <c r="N1161" s="36" t="str">
        <f>IF(E1161="","",VLOOKUP(W1161,図書名リスト!A:W,17,0))</f>
        <v/>
      </c>
      <c r="O1161" s="5" t="str">
        <f>IF(E1161="","",VLOOKUP(W1161,図書名リスト!A:W,21,0))</f>
        <v/>
      </c>
      <c r="P1161" s="5" t="str">
        <f>IF(E1161="","",VLOOKUP(W1161,図書名リスト!A:W,19,0))</f>
        <v/>
      </c>
      <c r="Q1161" s="5" t="str">
        <f>IF(E1161="","",VLOOKUP(W1161,図書名リスト!A:W,20,0))</f>
        <v/>
      </c>
      <c r="R1161" s="5" t="str">
        <f>IF(E1161="","",VLOOKUP(W1161,図書名リスト!A:W,22,0))</f>
        <v/>
      </c>
      <c r="S1161" s="27" t="str">
        <f t="shared" si="161"/>
        <v xml:space="preserve"> </v>
      </c>
      <c r="T1161" s="27" t="str">
        <f t="shared" si="162"/>
        <v>　</v>
      </c>
      <c r="U1161" s="27" t="str">
        <f t="shared" si="163"/>
        <v xml:space="preserve"> </v>
      </c>
      <c r="V1161" s="27">
        <f t="shared" si="164"/>
        <v>0</v>
      </c>
      <c r="W1161" s="27" t="str">
        <f t="shared" si="165"/>
        <v/>
      </c>
      <c r="Z1161" s="1" t="str">
        <f t="shared" si="157"/>
        <v/>
      </c>
      <c r="AA1161" s="1" t="str">
        <f t="shared" si="158"/>
        <v/>
      </c>
      <c r="AB1161" s="1" t="str">
        <f t="shared" si="159"/>
        <v/>
      </c>
      <c r="AC1161" s="1" t="str">
        <f t="shared" si="160"/>
        <v/>
      </c>
    </row>
    <row r="1162" spans="2:29" ht="57" customHeight="1" x14ac:dyDescent="0.2">
      <c r="B1162" s="31"/>
      <c r="C1162" s="7"/>
      <c r="D1162" s="7"/>
      <c r="E1162" s="32"/>
      <c r="F1162" s="33"/>
      <c r="G1162" s="31"/>
      <c r="H1162" s="6" t="str">
        <f>IF(E1162="","",VLOOKUP(E1162,各種マスタ!A:C,2,0))</f>
        <v/>
      </c>
      <c r="I1162" s="34" t="str">
        <f>IF(E1162="","",VLOOKUP(W1162,図書名リスト!A:W,5,0))</f>
        <v/>
      </c>
      <c r="J1162" s="34" t="str">
        <f>IF(E1162="","",VLOOKUP(W1162,図書名リスト!A:W,9,0))</f>
        <v/>
      </c>
      <c r="K1162" s="34" t="str">
        <f>IF(E1162="","",VLOOKUP(W1162,図書名リスト!A:W,23,0))</f>
        <v/>
      </c>
      <c r="L1162" s="5" t="str">
        <f>IF(E1162="","",VLOOKUP(W1162,図書名リスト!A:W,11,0))</f>
        <v/>
      </c>
      <c r="M1162" s="35" t="str">
        <f>IF(E1162="","",VLOOKUP(W1162,図書名リスト!A:W,14,0))</f>
        <v/>
      </c>
      <c r="N1162" s="36" t="str">
        <f>IF(E1162="","",VLOOKUP(W1162,図書名リスト!A:W,17,0))</f>
        <v/>
      </c>
      <c r="O1162" s="5" t="str">
        <f>IF(E1162="","",VLOOKUP(W1162,図書名リスト!A:W,21,0))</f>
        <v/>
      </c>
      <c r="P1162" s="5" t="str">
        <f>IF(E1162="","",VLOOKUP(W1162,図書名リスト!A:W,19,0))</f>
        <v/>
      </c>
      <c r="Q1162" s="5" t="str">
        <f>IF(E1162="","",VLOOKUP(W1162,図書名リスト!A:W,20,0))</f>
        <v/>
      </c>
      <c r="R1162" s="5" t="str">
        <f>IF(E1162="","",VLOOKUP(W1162,図書名リスト!A:W,22,0))</f>
        <v/>
      </c>
      <c r="S1162" s="27" t="str">
        <f t="shared" si="161"/>
        <v xml:space="preserve"> </v>
      </c>
      <c r="T1162" s="27" t="str">
        <f t="shared" si="162"/>
        <v>　</v>
      </c>
      <c r="U1162" s="27" t="str">
        <f t="shared" si="163"/>
        <v xml:space="preserve"> </v>
      </c>
      <c r="V1162" s="27">
        <f t="shared" si="164"/>
        <v>0</v>
      </c>
      <c r="W1162" s="27" t="str">
        <f t="shared" si="165"/>
        <v/>
      </c>
      <c r="Z1162" s="1" t="str">
        <f t="shared" si="157"/>
        <v/>
      </c>
      <c r="AA1162" s="1" t="str">
        <f t="shared" si="158"/>
        <v/>
      </c>
      <c r="AB1162" s="1" t="str">
        <f t="shared" si="159"/>
        <v/>
      </c>
      <c r="AC1162" s="1" t="str">
        <f t="shared" si="160"/>
        <v/>
      </c>
    </row>
    <row r="1163" spans="2:29" ht="57" customHeight="1" x14ac:dyDescent="0.2">
      <c r="B1163" s="31"/>
      <c r="C1163" s="7"/>
      <c r="D1163" s="7"/>
      <c r="E1163" s="32"/>
      <c r="F1163" s="33"/>
      <c r="G1163" s="31"/>
      <c r="H1163" s="6" t="str">
        <f>IF(E1163="","",VLOOKUP(E1163,各種マスタ!A:C,2,0))</f>
        <v/>
      </c>
      <c r="I1163" s="34" t="str">
        <f>IF(E1163="","",VLOOKUP(W1163,図書名リスト!A:W,5,0))</f>
        <v/>
      </c>
      <c r="J1163" s="34" t="str">
        <f>IF(E1163="","",VLOOKUP(W1163,図書名リスト!A:W,9,0))</f>
        <v/>
      </c>
      <c r="K1163" s="34" t="str">
        <f>IF(E1163="","",VLOOKUP(W1163,図書名リスト!A:W,23,0))</f>
        <v/>
      </c>
      <c r="L1163" s="5" t="str">
        <f>IF(E1163="","",VLOOKUP(W1163,図書名リスト!A:W,11,0))</f>
        <v/>
      </c>
      <c r="M1163" s="35" t="str">
        <f>IF(E1163="","",VLOOKUP(W1163,図書名リスト!A:W,14,0))</f>
        <v/>
      </c>
      <c r="N1163" s="36" t="str">
        <f>IF(E1163="","",VLOOKUP(W1163,図書名リスト!A:W,17,0))</f>
        <v/>
      </c>
      <c r="O1163" s="5" t="str">
        <f>IF(E1163="","",VLOOKUP(W1163,図書名リスト!A:W,21,0))</f>
        <v/>
      </c>
      <c r="P1163" s="5" t="str">
        <f>IF(E1163="","",VLOOKUP(W1163,図書名リスト!A:W,19,0))</f>
        <v/>
      </c>
      <c r="Q1163" s="5" t="str">
        <f>IF(E1163="","",VLOOKUP(W1163,図書名リスト!A:W,20,0))</f>
        <v/>
      </c>
      <c r="R1163" s="5" t="str">
        <f>IF(E1163="","",VLOOKUP(W1163,図書名リスト!A:W,22,0))</f>
        <v/>
      </c>
      <c r="S1163" s="27" t="str">
        <f t="shared" si="161"/>
        <v xml:space="preserve"> </v>
      </c>
      <c r="T1163" s="27" t="str">
        <f t="shared" si="162"/>
        <v>　</v>
      </c>
      <c r="U1163" s="27" t="str">
        <f t="shared" si="163"/>
        <v xml:space="preserve"> </v>
      </c>
      <c r="V1163" s="27">
        <f t="shared" si="164"/>
        <v>0</v>
      </c>
      <c r="W1163" s="27" t="str">
        <f t="shared" si="165"/>
        <v/>
      </c>
      <c r="Z1163" s="1" t="str">
        <f t="shared" si="157"/>
        <v/>
      </c>
      <c r="AA1163" s="1" t="str">
        <f t="shared" si="158"/>
        <v/>
      </c>
      <c r="AB1163" s="1" t="str">
        <f t="shared" si="159"/>
        <v/>
      </c>
      <c r="AC1163" s="1" t="str">
        <f t="shared" si="160"/>
        <v/>
      </c>
    </row>
    <row r="1164" spans="2:29" ht="57" customHeight="1" x14ac:dyDescent="0.2">
      <c r="B1164" s="31"/>
      <c r="C1164" s="7"/>
      <c r="D1164" s="7"/>
      <c r="E1164" s="32"/>
      <c r="F1164" s="33"/>
      <c r="G1164" s="31"/>
      <c r="H1164" s="6" t="str">
        <f>IF(E1164="","",VLOOKUP(E1164,各種マスタ!A:C,2,0))</f>
        <v/>
      </c>
      <c r="I1164" s="34" t="str">
        <f>IF(E1164="","",VLOOKUP(W1164,図書名リスト!A:W,5,0))</f>
        <v/>
      </c>
      <c r="J1164" s="34" t="str">
        <f>IF(E1164="","",VLOOKUP(W1164,図書名リスト!A:W,9,0))</f>
        <v/>
      </c>
      <c r="K1164" s="34" t="str">
        <f>IF(E1164="","",VLOOKUP(W1164,図書名リスト!A:W,23,0))</f>
        <v/>
      </c>
      <c r="L1164" s="5" t="str">
        <f>IF(E1164="","",VLOOKUP(W1164,図書名リスト!A:W,11,0))</f>
        <v/>
      </c>
      <c r="M1164" s="35" t="str">
        <f>IF(E1164="","",VLOOKUP(W1164,図書名リスト!A:W,14,0))</f>
        <v/>
      </c>
      <c r="N1164" s="36" t="str">
        <f>IF(E1164="","",VLOOKUP(W1164,図書名リスト!A:W,17,0))</f>
        <v/>
      </c>
      <c r="O1164" s="5" t="str">
        <f>IF(E1164="","",VLOOKUP(W1164,図書名リスト!A:W,21,0))</f>
        <v/>
      </c>
      <c r="P1164" s="5" t="str">
        <f>IF(E1164="","",VLOOKUP(W1164,図書名リスト!A:W,19,0))</f>
        <v/>
      </c>
      <c r="Q1164" s="5" t="str">
        <f>IF(E1164="","",VLOOKUP(W1164,図書名リスト!A:W,20,0))</f>
        <v/>
      </c>
      <c r="R1164" s="5" t="str">
        <f>IF(E1164="","",VLOOKUP(W1164,図書名リスト!A:W,22,0))</f>
        <v/>
      </c>
      <c r="S1164" s="27" t="str">
        <f t="shared" si="161"/>
        <v xml:space="preserve"> </v>
      </c>
      <c r="T1164" s="27" t="str">
        <f t="shared" si="162"/>
        <v>　</v>
      </c>
      <c r="U1164" s="27" t="str">
        <f t="shared" si="163"/>
        <v xml:space="preserve"> </v>
      </c>
      <c r="V1164" s="27">
        <f t="shared" si="164"/>
        <v>0</v>
      </c>
      <c r="W1164" s="27" t="str">
        <f t="shared" si="165"/>
        <v/>
      </c>
      <c r="Z1164" s="1" t="str">
        <f t="shared" si="157"/>
        <v/>
      </c>
      <c r="AA1164" s="1" t="str">
        <f t="shared" si="158"/>
        <v/>
      </c>
      <c r="AB1164" s="1" t="str">
        <f t="shared" si="159"/>
        <v/>
      </c>
      <c r="AC1164" s="1" t="str">
        <f t="shared" si="160"/>
        <v/>
      </c>
    </row>
    <row r="1165" spans="2:29" ht="57" customHeight="1" x14ac:dyDescent="0.2">
      <c r="B1165" s="31"/>
      <c r="C1165" s="7"/>
      <c r="D1165" s="7"/>
      <c r="E1165" s="32"/>
      <c r="F1165" s="33"/>
      <c r="G1165" s="31"/>
      <c r="H1165" s="6" t="str">
        <f>IF(E1165="","",VLOOKUP(E1165,各種マスタ!A:C,2,0))</f>
        <v/>
      </c>
      <c r="I1165" s="34" t="str">
        <f>IF(E1165="","",VLOOKUP(W1165,図書名リスト!A:W,5,0))</f>
        <v/>
      </c>
      <c r="J1165" s="34" t="str">
        <f>IF(E1165="","",VLOOKUP(W1165,図書名リスト!A:W,9,0))</f>
        <v/>
      </c>
      <c r="K1165" s="34" t="str">
        <f>IF(E1165="","",VLOOKUP(W1165,図書名リスト!A:W,23,0))</f>
        <v/>
      </c>
      <c r="L1165" s="5" t="str">
        <f>IF(E1165="","",VLOOKUP(W1165,図書名リスト!A:W,11,0))</f>
        <v/>
      </c>
      <c r="M1165" s="35" t="str">
        <f>IF(E1165="","",VLOOKUP(W1165,図書名リスト!A:W,14,0))</f>
        <v/>
      </c>
      <c r="N1165" s="36" t="str">
        <f>IF(E1165="","",VLOOKUP(W1165,図書名リスト!A:W,17,0))</f>
        <v/>
      </c>
      <c r="O1165" s="5" t="str">
        <f>IF(E1165="","",VLOOKUP(W1165,図書名リスト!A:W,21,0))</f>
        <v/>
      </c>
      <c r="P1165" s="5" t="str">
        <f>IF(E1165="","",VLOOKUP(W1165,図書名リスト!A:W,19,0))</f>
        <v/>
      </c>
      <c r="Q1165" s="5" t="str">
        <f>IF(E1165="","",VLOOKUP(W1165,図書名リスト!A:W,20,0))</f>
        <v/>
      </c>
      <c r="R1165" s="5" t="str">
        <f>IF(E1165="","",VLOOKUP(W1165,図書名リスト!A:W,22,0))</f>
        <v/>
      </c>
      <c r="S1165" s="27" t="str">
        <f t="shared" si="161"/>
        <v xml:space="preserve"> </v>
      </c>
      <c r="T1165" s="27" t="str">
        <f t="shared" si="162"/>
        <v>　</v>
      </c>
      <c r="U1165" s="27" t="str">
        <f t="shared" si="163"/>
        <v xml:space="preserve"> </v>
      </c>
      <c r="V1165" s="27">
        <f t="shared" si="164"/>
        <v>0</v>
      </c>
      <c r="W1165" s="27" t="str">
        <f t="shared" si="165"/>
        <v/>
      </c>
      <c r="Z1165" s="1" t="str">
        <f t="shared" ref="Z1165:Z1228" si="166">IF($E1165="","",VLOOKUP($W1165,図書リスト,47,0))</f>
        <v/>
      </c>
      <c r="AA1165" s="1" t="str">
        <f t="shared" ref="AA1165:AA1228" si="167">IF($E1165="","",VLOOKUP($W1165,図書リスト,48,0))</f>
        <v/>
      </c>
      <c r="AB1165" s="1" t="str">
        <f t="shared" ref="AB1165:AB1228" si="168">IF($E1165="","",VLOOKUP($W1165,図書リスト,49,0))</f>
        <v/>
      </c>
      <c r="AC1165" s="1" t="str">
        <f t="shared" ref="AC1165:AC1228" si="169">IF($E1165="","",VLOOKUP($W1165,図書リスト,50,0))</f>
        <v/>
      </c>
    </row>
    <row r="1166" spans="2:29" ht="57" customHeight="1" x14ac:dyDescent="0.2">
      <c r="B1166" s="31"/>
      <c r="C1166" s="7"/>
      <c r="D1166" s="7"/>
      <c r="E1166" s="32"/>
      <c r="F1166" s="33"/>
      <c r="G1166" s="31"/>
      <c r="H1166" s="6" t="str">
        <f>IF(E1166="","",VLOOKUP(E1166,各種マスタ!A:C,2,0))</f>
        <v/>
      </c>
      <c r="I1166" s="34" t="str">
        <f>IF(E1166="","",VLOOKUP(W1166,図書名リスト!A:W,5,0))</f>
        <v/>
      </c>
      <c r="J1166" s="34" t="str">
        <f>IF(E1166="","",VLOOKUP(W1166,図書名リスト!A:W,9,0))</f>
        <v/>
      </c>
      <c r="K1166" s="34" t="str">
        <f>IF(E1166="","",VLOOKUP(W1166,図書名リスト!A:W,23,0))</f>
        <v/>
      </c>
      <c r="L1166" s="5" t="str">
        <f>IF(E1166="","",VLOOKUP(W1166,図書名リスト!A:W,11,0))</f>
        <v/>
      </c>
      <c r="M1166" s="35" t="str">
        <f>IF(E1166="","",VLOOKUP(W1166,図書名リスト!A:W,14,0))</f>
        <v/>
      </c>
      <c r="N1166" s="36" t="str">
        <f>IF(E1166="","",VLOOKUP(W1166,図書名リスト!A:W,17,0))</f>
        <v/>
      </c>
      <c r="O1166" s="5" t="str">
        <f>IF(E1166="","",VLOOKUP(W1166,図書名リスト!A:W,21,0))</f>
        <v/>
      </c>
      <c r="P1166" s="5" t="str">
        <f>IF(E1166="","",VLOOKUP(W1166,図書名リスト!A:W,19,0))</f>
        <v/>
      </c>
      <c r="Q1166" s="5" t="str">
        <f>IF(E1166="","",VLOOKUP(W1166,図書名リスト!A:W,20,0))</f>
        <v/>
      </c>
      <c r="R1166" s="5" t="str">
        <f>IF(E1166="","",VLOOKUP(W1166,図書名リスト!A:W,22,0))</f>
        <v/>
      </c>
      <c r="S1166" s="27" t="str">
        <f t="shared" si="161"/>
        <v xml:space="preserve"> </v>
      </c>
      <c r="T1166" s="27" t="str">
        <f t="shared" si="162"/>
        <v>　</v>
      </c>
      <c r="U1166" s="27" t="str">
        <f t="shared" si="163"/>
        <v xml:space="preserve"> </v>
      </c>
      <c r="V1166" s="27">
        <f t="shared" si="164"/>
        <v>0</v>
      </c>
      <c r="W1166" s="27" t="str">
        <f t="shared" si="165"/>
        <v/>
      </c>
      <c r="Z1166" s="1" t="str">
        <f t="shared" si="166"/>
        <v/>
      </c>
      <c r="AA1166" s="1" t="str">
        <f t="shared" si="167"/>
        <v/>
      </c>
      <c r="AB1166" s="1" t="str">
        <f t="shared" si="168"/>
        <v/>
      </c>
      <c r="AC1166" s="1" t="str">
        <f t="shared" si="169"/>
        <v/>
      </c>
    </row>
    <row r="1167" spans="2:29" ht="57" customHeight="1" x14ac:dyDescent="0.2">
      <c r="B1167" s="31"/>
      <c r="C1167" s="7"/>
      <c r="D1167" s="7"/>
      <c r="E1167" s="32"/>
      <c r="F1167" s="33"/>
      <c r="G1167" s="31"/>
      <c r="H1167" s="6" t="str">
        <f>IF(E1167="","",VLOOKUP(E1167,各種マスタ!A:C,2,0))</f>
        <v/>
      </c>
      <c r="I1167" s="34" t="str">
        <f>IF(E1167="","",VLOOKUP(W1167,図書名リスト!A:W,5,0))</f>
        <v/>
      </c>
      <c r="J1167" s="34" t="str">
        <f>IF(E1167="","",VLOOKUP(W1167,図書名リスト!A:W,9,0))</f>
        <v/>
      </c>
      <c r="K1167" s="34" t="str">
        <f>IF(E1167="","",VLOOKUP(W1167,図書名リスト!A:W,23,0))</f>
        <v/>
      </c>
      <c r="L1167" s="5" t="str">
        <f>IF(E1167="","",VLOOKUP(W1167,図書名リスト!A:W,11,0))</f>
        <v/>
      </c>
      <c r="M1167" s="35" t="str">
        <f>IF(E1167="","",VLOOKUP(W1167,図書名リスト!A:W,14,0))</f>
        <v/>
      </c>
      <c r="N1167" s="36" t="str">
        <f>IF(E1167="","",VLOOKUP(W1167,図書名リスト!A:W,17,0))</f>
        <v/>
      </c>
      <c r="O1167" s="5" t="str">
        <f>IF(E1167="","",VLOOKUP(W1167,図書名リスト!A:W,21,0))</f>
        <v/>
      </c>
      <c r="P1167" s="5" t="str">
        <f>IF(E1167="","",VLOOKUP(W1167,図書名リスト!A:W,19,0))</f>
        <v/>
      </c>
      <c r="Q1167" s="5" t="str">
        <f>IF(E1167="","",VLOOKUP(W1167,図書名リスト!A:W,20,0))</f>
        <v/>
      </c>
      <c r="R1167" s="5" t="str">
        <f>IF(E1167="","",VLOOKUP(W1167,図書名リスト!A:W,22,0))</f>
        <v/>
      </c>
      <c r="S1167" s="27" t="str">
        <f t="shared" ref="S1167:S1230" si="170">IF($B1167=0," ",$L$2)</f>
        <v xml:space="preserve"> </v>
      </c>
      <c r="T1167" s="27" t="str">
        <f t="shared" ref="T1167:T1230" si="171">IF($B1167=0,"　",$O$2)</f>
        <v>　</v>
      </c>
      <c r="U1167" s="27" t="str">
        <f t="shared" ref="U1167:U1230" si="172">IF($B1167=0," ",VLOOKUP(S1167,都道府県マスタ,3,0))</f>
        <v xml:space="preserve"> </v>
      </c>
      <c r="V1167" s="27">
        <f t="shared" ref="V1167:V1230" si="173">B1167</f>
        <v>0</v>
      </c>
      <c r="W1167" s="27" t="str">
        <f t="shared" ref="W1167:W1230" si="174">IF(E1167&amp;F1167="","",CONCATENATE(E1167,F1167))</f>
        <v/>
      </c>
      <c r="Z1167" s="1" t="str">
        <f t="shared" si="166"/>
        <v/>
      </c>
      <c r="AA1167" s="1" t="str">
        <f t="shared" si="167"/>
        <v/>
      </c>
      <c r="AB1167" s="1" t="str">
        <f t="shared" si="168"/>
        <v/>
      </c>
      <c r="AC1167" s="1" t="str">
        <f t="shared" si="169"/>
        <v/>
      </c>
    </row>
    <row r="1168" spans="2:29" ht="57" customHeight="1" x14ac:dyDescent="0.2">
      <c r="B1168" s="31"/>
      <c r="C1168" s="7"/>
      <c r="D1168" s="7"/>
      <c r="E1168" s="32"/>
      <c r="F1168" s="33"/>
      <c r="G1168" s="31"/>
      <c r="H1168" s="6" t="str">
        <f>IF(E1168="","",VLOOKUP(E1168,各種マスタ!A:C,2,0))</f>
        <v/>
      </c>
      <c r="I1168" s="34" t="str">
        <f>IF(E1168="","",VLOOKUP(W1168,図書名リスト!A:W,5,0))</f>
        <v/>
      </c>
      <c r="J1168" s="34" t="str">
        <f>IF(E1168="","",VLOOKUP(W1168,図書名リスト!A:W,9,0))</f>
        <v/>
      </c>
      <c r="K1168" s="34" t="str">
        <f>IF(E1168="","",VLOOKUP(W1168,図書名リスト!A:W,23,0))</f>
        <v/>
      </c>
      <c r="L1168" s="5" t="str">
        <f>IF(E1168="","",VLOOKUP(W1168,図書名リスト!A:W,11,0))</f>
        <v/>
      </c>
      <c r="M1168" s="35" t="str">
        <f>IF(E1168="","",VLOOKUP(W1168,図書名リスト!A:W,14,0))</f>
        <v/>
      </c>
      <c r="N1168" s="36" t="str">
        <f>IF(E1168="","",VLOOKUP(W1168,図書名リスト!A:W,17,0))</f>
        <v/>
      </c>
      <c r="O1168" s="5" t="str">
        <f>IF(E1168="","",VLOOKUP(W1168,図書名リスト!A:W,21,0))</f>
        <v/>
      </c>
      <c r="P1168" s="5" t="str">
        <f>IF(E1168="","",VLOOKUP(W1168,図書名リスト!A:W,19,0))</f>
        <v/>
      </c>
      <c r="Q1168" s="5" t="str">
        <f>IF(E1168="","",VLOOKUP(W1168,図書名リスト!A:W,20,0))</f>
        <v/>
      </c>
      <c r="R1168" s="5" t="str">
        <f>IF(E1168="","",VLOOKUP(W1168,図書名リスト!A:W,22,0))</f>
        <v/>
      </c>
      <c r="S1168" s="27" t="str">
        <f t="shared" si="170"/>
        <v xml:space="preserve"> </v>
      </c>
      <c r="T1168" s="27" t="str">
        <f t="shared" si="171"/>
        <v>　</v>
      </c>
      <c r="U1168" s="27" t="str">
        <f t="shared" si="172"/>
        <v xml:space="preserve"> </v>
      </c>
      <c r="V1168" s="27">
        <f t="shared" si="173"/>
        <v>0</v>
      </c>
      <c r="W1168" s="27" t="str">
        <f t="shared" si="174"/>
        <v/>
      </c>
      <c r="Z1168" s="1" t="str">
        <f t="shared" si="166"/>
        <v/>
      </c>
      <c r="AA1168" s="1" t="str">
        <f t="shared" si="167"/>
        <v/>
      </c>
      <c r="AB1168" s="1" t="str">
        <f t="shared" si="168"/>
        <v/>
      </c>
      <c r="AC1168" s="1" t="str">
        <f t="shared" si="169"/>
        <v/>
      </c>
    </row>
    <row r="1169" spans="2:29" ht="57" customHeight="1" x14ac:dyDescent="0.2">
      <c r="B1169" s="31"/>
      <c r="C1169" s="7"/>
      <c r="D1169" s="7"/>
      <c r="E1169" s="32"/>
      <c r="F1169" s="33"/>
      <c r="G1169" s="31"/>
      <c r="H1169" s="6" t="str">
        <f>IF(E1169="","",VLOOKUP(E1169,各種マスタ!A:C,2,0))</f>
        <v/>
      </c>
      <c r="I1169" s="34" t="str">
        <f>IF(E1169="","",VLOOKUP(W1169,図書名リスト!A:W,5,0))</f>
        <v/>
      </c>
      <c r="J1169" s="34" t="str">
        <f>IF(E1169="","",VLOOKUP(W1169,図書名リスト!A:W,9,0))</f>
        <v/>
      </c>
      <c r="K1169" s="34" t="str">
        <f>IF(E1169="","",VLOOKUP(W1169,図書名リスト!A:W,23,0))</f>
        <v/>
      </c>
      <c r="L1169" s="5" t="str">
        <f>IF(E1169="","",VLOOKUP(W1169,図書名リスト!A:W,11,0))</f>
        <v/>
      </c>
      <c r="M1169" s="35" t="str">
        <f>IF(E1169="","",VLOOKUP(W1169,図書名リスト!A:W,14,0))</f>
        <v/>
      </c>
      <c r="N1169" s="36" t="str">
        <f>IF(E1169="","",VLOOKUP(W1169,図書名リスト!A:W,17,0))</f>
        <v/>
      </c>
      <c r="O1169" s="5" t="str">
        <f>IF(E1169="","",VLOOKUP(W1169,図書名リスト!A:W,21,0))</f>
        <v/>
      </c>
      <c r="P1169" s="5" t="str">
        <f>IF(E1169="","",VLOOKUP(W1169,図書名リスト!A:W,19,0))</f>
        <v/>
      </c>
      <c r="Q1169" s="5" t="str">
        <f>IF(E1169="","",VLOOKUP(W1169,図書名リスト!A:W,20,0))</f>
        <v/>
      </c>
      <c r="R1169" s="5" t="str">
        <f>IF(E1169="","",VLOOKUP(W1169,図書名リスト!A:W,22,0))</f>
        <v/>
      </c>
      <c r="S1169" s="27" t="str">
        <f t="shared" si="170"/>
        <v xml:space="preserve"> </v>
      </c>
      <c r="T1169" s="27" t="str">
        <f t="shared" si="171"/>
        <v>　</v>
      </c>
      <c r="U1169" s="27" t="str">
        <f t="shared" si="172"/>
        <v xml:space="preserve"> </v>
      </c>
      <c r="V1169" s="27">
        <f t="shared" si="173"/>
        <v>0</v>
      </c>
      <c r="W1169" s="27" t="str">
        <f t="shared" si="174"/>
        <v/>
      </c>
      <c r="Z1169" s="1" t="str">
        <f t="shared" si="166"/>
        <v/>
      </c>
      <c r="AA1169" s="1" t="str">
        <f t="shared" si="167"/>
        <v/>
      </c>
      <c r="AB1169" s="1" t="str">
        <f t="shared" si="168"/>
        <v/>
      </c>
      <c r="AC1169" s="1" t="str">
        <f t="shared" si="169"/>
        <v/>
      </c>
    </row>
    <row r="1170" spans="2:29" ht="57" customHeight="1" x14ac:dyDescent="0.2">
      <c r="B1170" s="31"/>
      <c r="C1170" s="7"/>
      <c r="D1170" s="7"/>
      <c r="E1170" s="32"/>
      <c r="F1170" s="33"/>
      <c r="G1170" s="31"/>
      <c r="H1170" s="6" t="str">
        <f>IF(E1170="","",VLOOKUP(E1170,各種マスタ!A:C,2,0))</f>
        <v/>
      </c>
      <c r="I1170" s="34" t="str">
        <f>IF(E1170="","",VLOOKUP(W1170,図書名リスト!A:W,5,0))</f>
        <v/>
      </c>
      <c r="J1170" s="34" t="str">
        <f>IF(E1170="","",VLOOKUP(W1170,図書名リスト!A:W,9,0))</f>
        <v/>
      </c>
      <c r="K1170" s="34" t="str">
        <f>IF(E1170="","",VLOOKUP(W1170,図書名リスト!A:W,23,0))</f>
        <v/>
      </c>
      <c r="L1170" s="5" t="str">
        <f>IF(E1170="","",VLOOKUP(W1170,図書名リスト!A:W,11,0))</f>
        <v/>
      </c>
      <c r="M1170" s="35" t="str">
        <f>IF(E1170="","",VLOOKUP(W1170,図書名リスト!A:W,14,0))</f>
        <v/>
      </c>
      <c r="N1170" s="36" t="str">
        <f>IF(E1170="","",VLOOKUP(W1170,図書名リスト!A:W,17,0))</f>
        <v/>
      </c>
      <c r="O1170" s="5" t="str">
        <f>IF(E1170="","",VLOOKUP(W1170,図書名リスト!A:W,21,0))</f>
        <v/>
      </c>
      <c r="P1170" s="5" t="str">
        <f>IF(E1170="","",VLOOKUP(W1170,図書名リスト!A:W,19,0))</f>
        <v/>
      </c>
      <c r="Q1170" s="5" t="str">
        <f>IF(E1170="","",VLOOKUP(W1170,図書名リスト!A:W,20,0))</f>
        <v/>
      </c>
      <c r="R1170" s="5" t="str">
        <f>IF(E1170="","",VLOOKUP(W1170,図書名リスト!A:W,22,0))</f>
        <v/>
      </c>
      <c r="S1170" s="27" t="str">
        <f t="shared" si="170"/>
        <v xml:space="preserve"> </v>
      </c>
      <c r="T1170" s="27" t="str">
        <f t="shared" si="171"/>
        <v>　</v>
      </c>
      <c r="U1170" s="27" t="str">
        <f t="shared" si="172"/>
        <v xml:space="preserve"> </v>
      </c>
      <c r="V1170" s="27">
        <f t="shared" si="173"/>
        <v>0</v>
      </c>
      <c r="W1170" s="27" t="str">
        <f t="shared" si="174"/>
        <v/>
      </c>
      <c r="Z1170" s="1" t="str">
        <f t="shared" si="166"/>
        <v/>
      </c>
      <c r="AA1170" s="1" t="str">
        <f t="shared" si="167"/>
        <v/>
      </c>
      <c r="AB1170" s="1" t="str">
        <f t="shared" si="168"/>
        <v/>
      </c>
      <c r="AC1170" s="1" t="str">
        <f t="shared" si="169"/>
        <v/>
      </c>
    </row>
    <row r="1171" spans="2:29" ht="57" customHeight="1" x14ac:dyDescent="0.2">
      <c r="B1171" s="31"/>
      <c r="C1171" s="7"/>
      <c r="D1171" s="7"/>
      <c r="E1171" s="32"/>
      <c r="F1171" s="33"/>
      <c r="G1171" s="31"/>
      <c r="H1171" s="6" t="str">
        <f>IF(E1171="","",VLOOKUP(E1171,各種マスタ!A:C,2,0))</f>
        <v/>
      </c>
      <c r="I1171" s="34" t="str">
        <f>IF(E1171="","",VLOOKUP(W1171,図書名リスト!A:W,5,0))</f>
        <v/>
      </c>
      <c r="J1171" s="34" t="str">
        <f>IF(E1171="","",VLOOKUP(W1171,図書名リスト!A:W,9,0))</f>
        <v/>
      </c>
      <c r="K1171" s="34" t="str">
        <f>IF(E1171="","",VLOOKUP(W1171,図書名リスト!A:W,23,0))</f>
        <v/>
      </c>
      <c r="L1171" s="5" t="str">
        <f>IF(E1171="","",VLOOKUP(W1171,図書名リスト!A:W,11,0))</f>
        <v/>
      </c>
      <c r="M1171" s="35" t="str">
        <f>IF(E1171="","",VLOOKUP(W1171,図書名リスト!A:W,14,0))</f>
        <v/>
      </c>
      <c r="N1171" s="36" t="str">
        <f>IF(E1171="","",VLOOKUP(W1171,図書名リスト!A:W,17,0))</f>
        <v/>
      </c>
      <c r="O1171" s="5" t="str">
        <f>IF(E1171="","",VLOOKUP(W1171,図書名リスト!A:W,21,0))</f>
        <v/>
      </c>
      <c r="P1171" s="5" t="str">
        <f>IF(E1171="","",VLOOKUP(W1171,図書名リスト!A:W,19,0))</f>
        <v/>
      </c>
      <c r="Q1171" s="5" t="str">
        <f>IF(E1171="","",VLOOKUP(W1171,図書名リスト!A:W,20,0))</f>
        <v/>
      </c>
      <c r="R1171" s="5" t="str">
        <f>IF(E1171="","",VLOOKUP(W1171,図書名リスト!A:W,22,0))</f>
        <v/>
      </c>
      <c r="S1171" s="27" t="str">
        <f t="shared" si="170"/>
        <v xml:space="preserve"> </v>
      </c>
      <c r="T1171" s="27" t="str">
        <f t="shared" si="171"/>
        <v>　</v>
      </c>
      <c r="U1171" s="27" t="str">
        <f t="shared" si="172"/>
        <v xml:space="preserve"> </v>
      </c>
      <c r="V1171" s="27">
        <f t="shared" si="173"/>
        <v>0</v>
      </c>
      <c r="W1171" s="27" t="str">
        <f t="shared" si="174"/>
        <v/>
      </c>
      <c r="Z1171" s="1" t="str">
        <f t="shared" si="166"/>
        <v/>
      </c>
      <c r="AA1171" s="1" t="str">
        <f t="shared" si="167"/>
        <v/>
      </c>
      <c r="AB1171" s="1" t="str">
        <f t="shared" si="168"/>
        <v/>
      </c>
      <c r="AC1171" s="1" t="str">
        <f t="shared" si="169"/>
        <v/>
      </c>
    </row>
    <row r="1172" spans="2:29" ht="57" customHeight="1" x14ac:dyDescent="0.2">
      <c r="B1172" s="31"/>
      <c r="C1172" s="7"/>
      <c r="D1172" s="7"/>
      <c r="E1172" s="32"/>
      <c r="F1172" s="33"/>
      <c r="G1172" s="31"/>
      <c r="H1172" s="6" t="str">
        <f>IF(E1172="","",VLOOKUP(E1172,各種マスタ!A:C,2,0))</f>
        <v/>
      </c>
      <c r="I1172" s="34" t="str">
        <f>IF(E1172="","",VLOOKUP(W1172,図書名リスト!A:W,5,0))</f>
        <v/>
      </c>
      <c r="J1172" s="34" t="str">
        <f>IF(E1172="","",VLOOKUP(W1172,図書名リスト!A:W,9,0))</f>
        <v/>
      </c>
      <c r="K1172" s="34" t="str">
        <f>IF(E1172="","",VLOOKUP(W1172,図書名リスト!A:W,23,0))</f>
        <v/>
      </c>
      <c r="L1172" s="5" t="str">
        <f>IF(E1172="","",VLOOKUP(W1172,図書名リスト!A:W,11,0))</f>
        <v/>
      </c>
      <c r="M1172" s="35" t="str">
        <f>IF(E1172="","",VLOOKUP(W1172,図書名リスト!A:W,14,0))</f>
        <v/>
      </c>
      <c r="N1172" s="36" t="str">
        <f>IF(E1172="","",VLOOKUP(W1172,図書名リスト!A:W,17,0))</f>
        <v/>
      </c>
      <c r="O1172" s="5" t="str">
        <f>IF(E1172="","",VLOOKUP(W1172,図書名リスト!A:W,21,0))</f>
        <v/>
      </c>
      <c r="P1172" s="5" t="str">
        <f>IF(E1172="","",VLOOKUP(W1172,図書名リスト!A:W,19,0))</f>
        <v/>
      </c>
      <c r="Q1172" s="5" t="str">
        <f>IF(E1172="","",VLOOKUP(W1172,図書名リスト!A:W,20,0))</f>
        <v/>
      </c>
      <c r="R1172" s="5" t="str">
        <f>IF(E1172="","",VLOOKUP(W1172,図書名リスト!A:W,22,0))</f>
        <v/>
      </c>
      <c r="S1172" s="27" t="str">
        <f t="shared" si="170"/>
        <v xml:space="preserve"> </v>
      </c>
      <c r="T1172" s="27" t="str">
        <f t="shared" si="171"/>
        <v>　</v>
      </c>
      <c r="U1172" s="27" t="str">
        <f t="shared" si="172"/>
        <v xml:space="preserve"> </v>
      </c>
      <c r="V1172" s="27">
        <f t="shared" si="173"/>
        <v>0</v>
      </c>
      <c r="W1172" s="27" t="str">
        <f t="shared" si="174"/>
        <v/>
      </c>
      <c r="Z1172" s="1" t="str">
        <f t="shared" si="166"/>
        <v/>
      </c>
      <c r="AA1172" s="1" t="str">
        <f t="shared" si="167"/>
        <v/>
      </c>
      <c r="AB1172" s="1" t="str">
        <f t="shared" si="168"/>
        <v/>
      </c>
      <c r="AC1172" s="1" t="str">
        <f t="shared" si="169"/>
        <v/>
      </c>
    </row>
    <row r="1173" spans="2:29" ht="57" customHeight="1" x14ac:dyDescent="0.2">
      <c r="B1173" s="31"/>
      <c r="C1173" s="7"/>
      <c r="D1173" s="7"/>
      <c r="E1173" s="32"/>
      <c r="F1173" s="33"/>
      <c r="G1173" s="31"/>
      <c r="H1173" s="6" t="str">
        <f>IF(E1173="","",VLOOKUP(E1173,各種マスタ!A:C,2,0))</f>
        <v/>
      </c>
      <c r="I1173" s="34" t="str">
        <f>IF(E1173="","",VLOOKUP(W1173,図書名リスト!A:W,5,0))</f>
        <v/>
      </c>
      <c r="J1173" s="34" t="str">
        <f>IF(E1173="","",VLOOKUP(W1173,図書名リスト!A:W,9,0))</f>
        <v/>
      </c>
      <c r="K1173" s="34" t="str">
        <f>IF(E1173="","",VLOOKUP(W1173,図書名リスト!A:W,23,0))</f>
        <v/>
      </c>
      <c r="L1173" s="5" t="str">
        <f>IF(E1173="","",VLOOKUP(W1173,図書名リスト!A:W,11,0))</f>
        <v/>
      </c>
      <c r="M1173" s="35" t="str">
        <f>IF(E1173="","",VLOOKUP(W1173,図書名リスト!A:W,14,0))</f>
        <v/>
      </c>
      <c r="N1173" s="36" t="str">
        <f>IF(E1173="","",VLOOKUP(W1173,図書名リスト!A:W,17,0))</f>
        <v/>
      </c>
      <c r="O1173" s="5" t="str">
        <f>IF(E1173="","",VLOOKUP(W1173,図書名リスト!A:W,21,0))</f>
        <v/>
      </c>
      <c r="P1173" s="5" t="str">
        <f>IF(E1173="","",VLOOKUP(W1173,図書名リスト!A:W,19,0))</f>
        <v/>
      </c>
      <c r="Q1173" s="5" t="str">
        <f>IF(E1173="","",VLOOKUP(W1173,図書名リスト!A:W,20,0))</f>
        <v/>
      </c>
      <c r="R1173" s="5" t="str">
        <f>IF(E1173="","",VLOOKUP(W1173,図書名リスト!A:W,22,0))</f>
        <v/>
      </c>
      <c r="S1173" s="27" t="str">
        <f t="shared" si="170"/>
        <v xml:space="preserve"> </v>
      </c>
      <c r="T1173" s="27" t="str">
        <f t="shared" si="171"/>
        <v>　</v>
      </c>
      <c r="U1173" s="27" t="str">
        <f t="shared" si="172"/>
        <v xml:space="preserve"> </v>
      </c>
      <c r="V1173" s="27">
        <f t="shared" si="173"/>
        <v>0</v>
      </c>
      <c r="W1173" s="27" t="str">
        <f t="shared" si="174"/>
        <v/>
      </c>
      <c r="Z1173" s="1" t="str">
        <f t="shared" si="166"/>
        <v/>
      </c>
      <c r="AA1173" s="1" t="str">
        <f t="shared" si="167"/>
        <v/>
      </c>
      <c r="AB1173" s="1" t="str">
        <f t="shared" si="168"/>
        <v/>
      </c>
      <c r="AC1173" s="1" t="str">
        <f t="shared" si="169"/>
        <v/>
      </c>
    </row>
    <row r="1174" spans="2:29" ht="57" customHeight="1" x14ac:dyDescent="0.2">
      <c r="B1174" s="31"/>
      <c r="C1174" s="7"/>
      <c r="D1174" s="7"/>
      <c r="E1174" s="32"/>
      <c r="F1174" s="33"/>
      <c r="G1174" s="31"/>
      <c r="H1174" s="6" t="str">
        <f>IF(E1174="","",VLOOKUP(E1174,各種マスタ!A:C,2,0))</f>
        <v/>
      </c>
      <c r="I1174" s="34" t="str">
        <f>IF(E1174="","",VLOOKUP(W1174,図書名リスト!A:W,5,0))</f>
        <v/>
      </c>
      <c r="J1174" s="34" t="str">
        <f>IF(E1174="","",VLOOKUP(W1174,図書名リスト!A:W,9,0))</f>
        <v/>
      </c>
      <c r="K1174" s="34" t="str">
        <f>IF(E1174="","",VLOOKUP(W1174,図書名リスト!A:W,23,0))</f>
        <v/>
      </c>
      <c r="L1174" s="5" t="str">
        <f>IF(E1174="","",VLOOKUP(W1174,図書名リスト!A:W,11,0))</f>
        <v/>
      </c>
      <c r="M1174" s="35" t="str">
        <f>IF(E1174="","",VLOOKUP(W1174,図書名リスト!A:W,14,0))</f>
        <v/>
      </c>
      <c r="N1174" s="36" t="str">
        <f>IF(E1174="","",VLOOKUP(W1174,図書名リスト!A:W,17,0))</f>
        <v/>
      </c>
      <c r="O1174" s="5" t="str">
        <f>IF(E1174="","",VLOOKUP(W1174,図書名リスト!A:W,21,0))</f>
        <v/>
      </c>
      <c r="P1174" s="5" t="str">
        <f>IF(E1174="","",VLOOKUP(W1174,図書名リスト!A:W,19,0))</f>
        <v/>
      </c>
      <c r="Q1174" s="5" t="str">
        <f>IF(E1174="","",VLOOKUP(W1174,図書名リスト!A:W,20,0))</f>
        <v/>
      </c>
      <c r="R1174" s="5" t="str">
        <f>IF(E1174="","",VLOOKUP(W1174,図書名リスト!A:W,22,0))</f>
        <v/>
      </c>
      <c r="S1174" s="27" t="str">
        <f t="shared" si="170"/>
        <v xml:space="preserve"> </v>
      </c>
      <c r="T1174" s="27" t="str">
        <f t="shared" si="171"/>
        <v>　</v>
      </c>
      <c r="U1174" s="27" t="str">
        <f t="shared" si="172"/>
        <v xml:space="preserve"> </v>
      </c>
      <c r="V1174" s="27">
        <f t="shared" si="173"/>
        <v>0</v>
      </c>
      <c r="W1174" s="27" t="str">
        <f t="shared" si="174"/>
        <v/>
      </c>
      <c r="Z1174" s="1" t="str">
        <f t="shared" si="166"/>
        <v/>
      </c>
      <c r="AA1174" s="1" t="str">
        <f t="shared" si="167"/>
        <v/>
      </c>
      <c r="AB1174" s="1" t="str">
        <f t="shared" si="168"/>
        <v/>
      </c>
      <c r="AC1174" s="1" t="str">
        <f t="shared" si="169"/>
        <v/>
      </c>
    </row>
    <row r="1175" spans="2:29" ht="57" customHeight="1" x14ac:dyDescent="0.2">
      <c r="B1175" s="31"/>
      <c r="C1175" s="7"/>
      <c r="D1175" s="7"/>
      <c r="E1175" s="32"/>
      <c r="F1175" s="33"/>
      <c r="G1175" s="31"/>
      <c r="H1175" s="6" t="str">
        <f>IF(E1175="","",VLOOKUP(E1175,各種マスタ!A:C,2,0))</f>
        <v/>
      </c>
      <c r="I1175" s="34" t="str">
        <f>IF(E1175="","",VLOOKUP(W1175,図書名リスト!A:W,5,0))</f>
        <v/>
      </c>
      <c r="J1175" s="34" t="str">
        <f>IF(E1175="","",VLOOKUP(W1175,図書名リスト!A:W,9,0))</f>
        <v/>
      </c>
      <c r="K1175" s="34" t="str">
        <f>IF(E1175="","",VLOOKUP(W1175,図書名リスト!A:W,23,0))</f>
        <v/>
      </c>
      <c r="L1175" s="5" t="str">
        <f>IF(E1175="","",VLOOKUP(W1175,図書名リスト!A:W,11,0))</f>
        <v/>
      </c>
      <c r="M1175" s="35" t="str">
        <f>IF(E1175="","",VLOOKUP(W1175,図書名リスト!A:W,14,0))</f>
        <v/>
      </c>
      <c r="N1175" s="36" t="str">
        <f>IF(E1175="","",VLOOKUP(W1175,図書名リスト!A:W,17,0))</f>
        <v/>
      </c>
      <c r="O1175" s="5" t="str">
        <f>IF(E1175="","",VLOOKUP(W1175,図書名リスト!A:W,21,0))</f>
        <v/>
      </c>
      <c r="P1175" s="5" t="str">
        <f>IF(E1175="","",VLOOKUP(W1175,図書名リスト!A:W,19,0))</f>
        <v/>
      </c>
      <c r="Q1175" s="5" t="str">
        <f>IF(E1175="","",VLOOKUP(W1175,図書名リスト!A:W,20,0))</f>
        <v/>
      </c>
      <c r="R1175" s="5" t="str">
        <f>IF(E1175="","",VLOOKUP(W1175,図書名リスト!A:W,22,0))</f>
        <v/>
      </c>
      <c r="S1175" s="27" t="str">
        <f t="shared" si="170"/>
        <v xml:space="preserve"> </v>
      </c>
      <c r="T1175" s="27" t="str">
        <f t="shared" si="171"/>
        <v>　</v>
      </c>
      <c r="U1175" s="27" t="str">
        <f t="shared" si="172"/>
        <v xml:space="preserve"> </v>
      </c>
      <c r="V1175" s="27">
        <f t="shared" si="173"/>
        <v>0</v>
      </c>
      <c r="W1175" s="27" t="str">
        <f t="shared" si="174"/>
        <v/>
      </c>
      <c r="Z1175" s="1" t="str">
        <f t="shared" si="166"/>
        <v/>
      </c>
      <c r="AA1175" s="1" t="str">
        <f t="shared" si="167"/>
        <v/>
      </c>
      <c r="AB1175" s="1" t="str">
        <f t="shared" si="168"/>
        <v/>
      </c>
      <c r="AC1175" s="1" t="str">
        <f t="shared" si="169"/>
        <v/>
      </c>
    </row>
    <row r="1176" spans="2:29" ht="57" customHeight="1" x14ac:dyDescent="0.2">
      <c r="B1176" s="31"/>
      <c r="C1176" s="7"/>
      <c r="D1176" s="7"/>
      <c r="E1176" s="32"/>
      <c r="F1176" s="33"/>
      <c r="G1176" s="31"/>
      <c r="H1176" s="6" t="str">
        <f>IF(E1176="","",VLOOKUP(E1176,各種マスタ!A:C,2,0))</f>
        <v/>
      </c>
      <c r="I1176" s="34" t="str">
        <f>IF(E1176="","",VLOOKUP(W1176,図書名リスト!A:W,5,0))</f>
        <v/>
      </c>
      <c r="J1176" s="34" t="str">
        <f>IF(E1176="","",VLOOKUP(W1176,図書名リスト!A:W,9,0))</f>
        <v/>
      </c>
      <c r="K1176" s="34" t="str">
        <f>IF(E1176="","",VLOOKUP(W1176,図書名リスト!A:W,23,0))</f>
        <v/>
      </c>
      <c r="L1176" s="5" t="str">
        <f>IF(E1176="","",VLOOKUP(W1176,図書名リスト!A:W,11,0))</f>
        <v/>
      </c>
      <c r="M1176" s="35" t="str">
        <f>IF(E1176="","",VLOOKUP(W1176,図書名リスト!A:W,14,0))</f>
        <v/>
      </c>
      <c r="N1176" s="36" t="str">
        <f>IF(E1176="","",VLOOKUP(W1176,図書名リスト!A:W,17,0))</f>
        <v/>
      </c>
      <c r="O1176" s="5" t="str">
        <f>IF(E1176="","",VLOOKUP(W1176,図書名リスト!A:W,21,0))</f>
        <v/>
      </c>
      <c r="P1176" s="5" t="str">
        <f>IF(E1176="","",VLOOKUP(W1176,図書名リスト!A:W,19,0))</f>
        <v/>
      </c>
      <c r="Q1176" s="5" t="str">
        <f>IF(E1176="","",VLOOKUP(W1176,図書名リスト!A:W,20,0))</f>
        <v/>
      </c>
      <c r="R1176" s="5" t="str">
        <f>IF(E1176="","",VLOOKUP(W1176,図書名リスト!A:W,22,0))</f>
        <v/>
      </c>
      <c r="S1176" s="27" t="str">
        <f t="shared" si="170"/>
        <v xml:space="preserve"> </v>
      </c>
      <c r="T1176" s="27" t="str">
        <f t="shared" si="171"/>
        <v>　</v>
      </c>
      <c r="U1176" s="27" t="str">
        <f t="shared" si="172"/>
        <v xml:space="preserve"> </v>
      </c>
      <c r="V1176" s="27">
        <f t="shared" si="173"/>
        <v>0</v>
      </c>
      <c r="W1176" s="27" t="str">
        <f t="shared" si="174"/>
        <v/>
      </c>
      <c r="Z1176" s="1" t="str">
        <f t="shared" si="166"/>
        <v/>
      </c>
      <c r="AA1176" s="1" t="str">
        <f t="shared" si="167"/>
        <v/>
      </c>
      <c r="AB1176" s="1" t="str">
        <f t="shared" si="168"/>
        <v/>
      </c>
      <c r="AC1176" s="1" t="str">
        <f t="shared" si="169"/>
        <v/>
      </c>
    </row>
    <row r="1177" spans="2:29" ht="57" customHeight="1" x14ac:dyDescent="0.2">
      <c r="B1177" s="31"/>
      <c r="C1177" s="7"/>
      <c r="D1177" s="7"/>
      <c r="E1177" s="32"/>
      <c r="F1177" s="33"/>
      <c r="G1177" s="31"/>
      <c r="H1177" s="6" t="str">
        <f>IF(E1177="","",VLOOKUP(E1177,各種マスタ!A:C,2,0))</f>
        <v/>
      </c>
      <c r="I1177" s="34" t="str">
        <f>IF(E1177="","",VLOOKUP(W1177,図書名リスト!A:W,5,0))</f>
        <v/>
      </c>
      <c r="J1177" s="34" t="str">
        <f>IF(E1177="","",VLOOKUP(W1177,図書名リスト!A:W,9,0))</f>
        <v/>
      </c>
      <c r="K1177" s="34" t="str">
        <f>IF(E1177="","",VLOOKUP(W1177,図書名リスト!A:W,23,0))</f>
        <v/>
      </c>
      <c r="L1177" s="5" t="str">
        <f>IF(E1177="","",VLOOKUP(W1177,図書名リスト!A:W,11,0))</f>
        <v/>
      </c>
      <c r="M1177" s="35" t="str">
        <f>IF(E1177="","",VLOOKUP(W1177,図書名リスト!A:W,14,0))</f>
        <v/>
      </c>
      <c r="N1177" s="36" t="str">
        <f>IF(E1177="","",VLOOKUP(W1177,図書名リスト!A:W,17,0))</f>
        <v/>
      </c>
      <c r="O1177" s="5" t="str">
        <f>IF(E1177="","",VLOOKUP(W1177,図書名リスト!A:W,21,0))</f>
        <v/>
      </c>
      <c r="P1177" s="5" t="str">
        <f>IF(E1177="","",VLOOKUP(W1177,図書名リスト!A:W,19,0))</f>
        <v/>
      </c>
      <c r="Q1177" s="5" t="str">
        <f>IF(E1177="","",VLOOKUP(W1177,図書名リスト!A:W,20,0))</f>
        <v/>
      </c>
      <c r="R1177" s="5" t="str">
        <f>IF(E1177="","",VLOOKUP(W1177,図書名リスト!A:W,22,0))</f>
        <v/>
      </c>
      <c r="S1177" s="27" t="str">
        <f t="shared" si="170"/>
        <v xml:space="preserve"> </v>
      </c>
      <c r="T1177" s="27" t="str">
        <f t="shared" si="171"/>
        <v>　</v>
      </c>
      <c r="U1177" s="27" t="str">
        <f t="shared" si="172"/>
        <v xml:space="preserve"> </v>
      </c>
      <c r="V1177" s="27">
        <f t="shared" si="173"/>
        <v>0</v>
      </c>
      <c r="W1177" s="27" t="str">
        <f t="shared" si="174"/>
        <v/>
      </c>
      <c r="Z1177" s="1" t="str">
        <f t="shared" si="166"/>
        <v/>
      </c>
      <c r="AA1177" s="1" t="str">
        <f t="shared" si="167"/>
        <v/>
      </c>
      <c r="AB1177" s="1" t="str">
        <f t="shared" si="168"/>
        <v/>
      </c>
      <c r="AC1177" s="1" t="str">
        <f t="shared" si="169"/>
        <v/>
      </c>
    </row>
    <row r="1178" spans="2:29" ht="57" customHeight="1" x14ac:dyDescent="0.2">
      <c r="B1178" s="31"/>
      <c r="C1178" s="7"/>
      <c r="D1178" s="7"/>
      <c r="E1178" s="32"/>
      <c r="F1178" s="33"/>
      <c r="G1178" s="31"/>
      <c r="H1178" s="6" t="str">
        <f>IF(E1178="","",VLOOKUP(E1178,各種マスタ!A:C,2,0))</f>
        <v/>
      </c>
      <c r="I1178" s="34" t="str">
        <f>IF(E1178="","",VLOOKUP(W1178,図書名リスト!A:W,5,0))</f>
        <v/>
      </c>
      <c r="J1178" s="34" t="str">
        <f>IF(E1178="","",VLOOKUP(W1178,図書名リスト!A:W,9,0))</f>
        <v/>
      </c>
      <c r="K1178" s="34" t="str">
        <f>IF(E1178="","",VLOOKUP(W1178,図書名リスト!A:W,23,0))</f>
        <v/>
      </c>
      <c r="L1178" s="5" t="str">
        <f>IF(E1178="","",VLOOKUP(W1178,図書名リスト!A:W,11,0))</f>
        <v/>
      </c>
      <c r="M1178" s="35" t="str">
        <f>IF(E1178="","",VLOOKUP(W1178,図書名リスト!A:W,14,0))</f>
        <v/>
      </c>
      <c r="N1178" s="36" t="str">
        <f>IF(E1178="","",VLOOKUP(W1178,図書名リスト!A:W,17,0))</f>
        <v/>
      </c>
      <c r="O1178" s="5" t="str">
        <f>IF(E1178="","",VLOOKUP(W1178,図書名リスト!A:W,21,0))</f>
        <v/>
      </c>
      <c r="P1178" s="5" t="str">
        <f>IF(E1178="","",VLOOKUP(W1178,図書名リスト!A:W,19,0))</f>
        <v/>
      </c>
      <c r="Q1178" s="5" t="str">
        <f>IF(E1178="","",VLOOKUP(W1178,図書名リスト!A:W,20,0))</f>
        <v/>
      </c>
      <c r="R1178" s="5" t="str">
        <f>IF(E1178="","",VLOOKUP(W1178,図書名リスト!A:W,22,0))</f>
        <v/>
      </c>
      <c r="S1178" s="27" t="str">
        <f t="shared" si="170"/>
        <v xml:space="preserve"> </v>
      </c>
      <c r="T1178" s="27" t="str">
        <f t="shared" si="171"/>
        <v>　</v>
      </c>
      <c r="U1178" s="27" t="str">
        <f t="shared" si="172"/>
        <v xml:space="preserve"> </v>
      </c>
      <c r="V1178" s="27">
        <f t="shared" si="173"/>
        <v>0</v>
      </c>
      <c r="W1178" s="27" t="str">
        <f t="shared" si="174"/>
        <v/>
      </c>
      <c r="Z1178" s="1" t="str">
        <f t="shared" si="166"/>
        <v/>
      </c>
      <c r="AA1178" s="1" t="str">
        <f t="shared" si="167"/>
        <v/>
      </c>
      <c r="AB1178" s="1" t="str">
        <f t="shared" si="168"/>
        <v/>
      </c>
      <c r="AC1178" s="1" t="str">
        <f t="shared" si="169"/>
        <v/>
      </c>
    </row>
    <row r="1179" spans="2:29" ht="57" customHeight="1" x14ac:dyDescent="0.2">
      <c r="B1179" s="31"/>
      <c r="C1179" s="7"/>
      <c r="D1179" s="7"/>
      <c r="E1179" s="32"/>
      <c r="F1179" s="33"/>
      <c r="G1179" s="31"/>
      <c r="H1179" s="6" t="str">
        <f>IF(E1179="","",VLOOKUP(E1179,各種マスタ!A:C,2,0))</f>
        <v/>
      </c>
      <c r="I1179" s="34" t="str">
        <f>IF(E1179="","",VLOOKUP(W1179,図書名リスト!A:W,5,0))</f>
        <v/>
      </c>
      <c r="J1179" s="34" t="str">
        <f>IF(E1179="","",VLOOKUP(W1179,図書名リスト!A:W,9,0))</f>
        <v/>
      </c>
      <c r="K1179" s="34" t="str">
        <f>IF(E1179="","",VLOOKUP(W1179,図書名リスト!A:W,23,0))</f>
        <v/>
      </c>
      <c r="L1179" s="5" t="str">
        <f>IF(E1179="","",VLOOKUP(W1179,図書名リスト!A:W,11,0))</f>
        <v/>
      </c>
      <c r="M1179" s="35" t="str">
        <f>IF(E1179="","",VLOOKUP(W1179,図書名リスト!A:W,14,0))</f>
        <v/>
      </c>
      <c r="N1179" s="36" t="str">
        <f>IF(E1179="","",VLOOKUP(W1179,図書名リスト!A:W,17,0))</f>
        <v/>
      </c>
      <c r="O1179" s="5" t="str">
        <f>IF(E1179="","",VLOOKUP(W1179,図書名リスト!A:W,21,0))</f>
        <v/>
      </c>
      <c r="P1179" s="5" t="str">
        <f>IF(E1179="","",VLOOKUP(W1179,図書名リスト!A:W,19,0))</f>
        <v/>
      </c>
      <c r="Q1179" s="5" t="str">
        <f>IF(E1179="","",VLOOKUP(W1179,図書名リスト!A:W,20,0))</f>
        <v/>
      </c>
      <c r="R1179" s="5" t="str">
        <f>IF(E1179="","",VLOOKUP(W1179,図書名リスト!A:W,22,0))</f>
        <v/>
      </c>
      <c r="S1179" s="27" t="str">
        <f t="shared" si="170"/>
        <v xml:space="preserve"> </v>
      </c>
      <c r="T1179" s="27" t="str">
        <f t="shared" si="171"/>
        <v>　</v>
      </c>
      <c r="U1179" s="27" t="str">
        <f t="shared" si="172"/>
        <v xml:space="preserve"> </v>
      </c>
      <c r="V1179" s="27">
        <f t="shared" si="173"/>
        <v>0</v>
      </c>
      <c r="W1179" s="27" t="str">
        <f t="shared" si="174"/>
        <v/>
      </c>
      <c r="Z1179" s="1" t="str">
        <f t="shared" si="166"/>
        <v/>
      </c>
      <c r="AA1179" s="1" t="str">
        <f t="shared" si="167"/>
        <v/>
      </c>
      <c r="AB1179" s="1" t="str">
        <f t="shared" si="168"/>
        <v/>
      </c>
      <c r="AC1179" s="1" t="str">
        <f t="shared" si="169"/>
        <v/>
      </c>
    </row>
    <row r="1180" spans="2:29" ht="57" customHeight="1" x14ac:dyDescent="0.2">
      <c r="B1180" s="31"/>
      <c r="C1180" s="7"/>
      <c r="D1180" s="7"/>
      <c r="E1180" s="32"/>
      <c r="F1180" s="33"/>
      <c r="G1180" s="31"/>
      <c r="H1180" s="6" t="str">
        <f>IF(E1180="","",VLOOKUP(E1180,各種マスタ!A:C,2,0))</f>
        <v/>
      </c>
      <c r="I1180" s="34" t="str">
        <f>IF(E1180="","",VLOOKUP(W1180,図書名リスト!A:W,5,0))</f>
        <v/>
      </c>
      <c r="J1180" s="34" t="str">
        <f>IF(E1180="","",VLOOKUP(W1180,図書名リスト!A:W,9,0))</f>
        <v/>
      </c>
      <c r="K1180" s="34" t="str">
        <f>IF(E1180="","",VLOOKUP(W1180,図書名リスト!A:W,23,0))</f>
        <v/>
      </c>
      <c r="L1180" s="5" t="str">
        <f>IF(E1180="","",VLOOKUP(W1180,図書名リスト!A:W,11,0))</f>
        <v/>
      </c>
      <c r="M1180" s="35" t="str">
        <f>IF(E1180="","",VLOOKUP(W1180,図書名リスト!A:W,14,0))</f>
        <v/>
      </c>
      <c r="N1180" s="36" t="str">
        <f>IF(E1180="","",VLOOKUP(W1180,図書名リスト!A:W,17,0))</f>
        <v/>
      </c>
      <c r="O1180" s="5" t="str">
        <f>IF(E1180="","",VLOOKUP(W1180,図書名リスト!A:W,21,0))</f>
        <v/>
      </c>
      <c r="P1180" s="5" t="str">
        <f>IF(E1180="","",VLOOKUP(W1180,図書名リスト!A:W,19,0))</f>
        <v/>
      </c>
      <c r="Q1180" s="5" t="str">
        <f>IF(E1180="","",VLOOKUP(W1180,図書名リスト!A:W,20,0))</f>
        <v/>
      </c>
      <c r="R1180" s="5" t="str">
        <f>IF(E1180="","",VLOOKUP(W1180,図書名リスト!A:W,22,0))</f>
        <v/>
      </c>
      <c r="S1180" s="27" t="str">
        <f t="shared" si="170"/>
        <v xml:space="preserve"> </v>
      </c>
      <c r="T1180" s="27" t="str">
        <f t="shared" si="171"/>
        <v>　</v>
      </c>
      <c r="U1180" s="27" t="str">
        <f t="shared" si="172"/>
        <v xml:space="preserve"> </v>
      </c>
      <c r="V1180" s="27">
        <f t="shared" si="173"/>
        <v>0</v>
      </c>
      <c r="W1180" s="27" t="str">
        <f t="shared" si="174"/>
        <v/>
      </c>
      <c r="Z1180" s="1" t="str">
        <f t="shared" si="166"/>
        <v/>
      </c>
      <c r="AA1180" s="1" t="str">
        <f t="shared" si="167"/>
        <v/>
      </c>
      <c r="AB1180" s="1" t="str">
        <f t="shared" si="168"/>
        <v/>
      </c>
      <c r="AC1180" s="1" t="str">
        <f t="shared" si="169"/>
        <v/>
      </c>
    </row>
    <row r="1181" spans="2:29" ht="57" customHeight="1" x14ac:dyDescent="0.2">
      <c r="B1181" s="31"/>
      <c r="C1181" s="7"/>
      <c r="D1181" s="7"/>
      <c r="E1181" s="32"/>
      <c r="F1181" s="33"/>
      <c r="G1181" s="31"/>
      <c r="H1181" s="6" t="str">
        <f>IF(E1181="","",VLOOKUP(E1181,各種マスタ!A:C,2,0))</f>
        <v/>
      </c>
      <c r="I1181" s="34" t="str">
        <f>IF(E1181="","",VLOOKUP(W1181,図書名リスト!A:W,5,0))</f>
        <v/>
      </c>
      <c r="J1181" s="34" t="str">
        <f>IF(E1181="","",VLOOKUP(W1181,図書名リスト!A:W,9,0))</f>
        <v/>
      </c>
      <c r="K1181" s="34" t="str">
        <f>IF(E1181="","",VLOOKUP(W1181,図書名リスト!A:W,23,0))</f>
        <v/>
      </c>
      <c r="L1181" s="5" t="str">
        <f>IF(E1181="","",VLOOKUP(W1181,図書名リスト!A:W,11,0))</f>
        <v/>
      </c>
      <c r="M1181" s="35" t="str">
        <f>IF(E1181="","",VLOOKUP(W1181,図書名リスト!A:W,14,0))</f>
        <v/>
      </c>
      <c r="N1181" s="36" t="str">
        <f>IF(E1181="","",VLOOKUP(W1181,図書名リスト!A:W,17,0))</f>
        <v/>
      </c>
      <c r="O1181" s="5" t="str">
        <f>IF(E1181="","",VLOOKUP(W1181,図書名リスト!A:W,21,0))</f>
        <v/>
      </c>
      <c r="P1181" s="5" t="str">
        <f>IF(E1181="","",VLOOKUP(W1181,図書名リスト!A:W,19,0))</f>
        <v/>
      </c>
      <c r="Q1181" s="5" t="str">
        <f>IF(E1181="","",VLOOKUP(W1181,図書名リスト!A:W,20,0))</f>
        <v/>
      </c>
      <c r="R1181" s="5" t="str">
        <f>IF(E1181="","",VLOOKUP(W1181,図書名リスト!A:W,22,0))</f>
        <v/>
      </c>
      <c r="S1181" s="27" t="str">
        <f t="shared" si="170"/>
        <v xml:space="preserve"> </v>
      </c>
      <c r="T1181" s="27" t="str">
        <f t="shared" si="171"/>
        <v>　</v>
      </c>
      <c r="U1181" s="27" t="str">
        <f t="shared" si="172"/>
        <v xml:space="preserve"> </v>
      </c>
      <c r="V1181" s="27">
        <f t="shared" si="173"/>
        <v>0</v>
      </c>
      <c r="W1181" s="27" t="str">
        <f t="shared" si="174"/>
        <v/>
      </c>
      <c r="Z1181" s="1" t="str">
        <f t="shared" si="166"/>
        <v/>
      </c>
      <c r="AA1181" s="1" t="str">
        <f t="shared" si="167"/>
        <v/>
      </c>
      <c r="AB1181" s="1" t="str">
        <f t="shared" si="168"/>
        <v/>
      </c>
      <c r="AC1181" s="1" t="str">
        <f t="shared" si="169"/>
        <v/>
      </c>
    </row>
    <row r="1182" spans="2:29" ht="57" customHeight="1" x14ac:dyDescent="0.2">
      <c r="B1182" s="31"/>
      <c r="C1182" s="7"/>
      <c r="D1182" s="7"/>
      <c r="E1182" s="32"/>
      <c r="F1182" s="33"/>
      <c r="G1182" s="31"/>
      <c r="H1182" s="6" t="str">
        <f>IF(E1182="","",VLOOKUP(E1182,各種マスタ!A:C,2,0))</f>
        <v/>
      </c>
      <c r="I1182" s="34" t="str">
        <f>IF(E1182="","",VLOOKUP(W1182,図書名リスト!A:W,5,0))</f>
        <v/>
      </c>
      <c r="J1182" s="34" t="str">
        <f>IF(E1182="","",VLOOKUP(W1182,図書名リスト!A:W,9,0))</f>
        <v/>
      </c>
      <c r="K1182" s="34" t="str">
        <f>IF(E1182="","",VLOOKUP(W1182,図書名リスト!A:W,23,0))</f>
        <v/>
      </c>
      <c r="L1182" s="5" t="str">
        <f>IF(E1182="","",VLOOKUP(W1182,図書名リスト!A:W,11,0))</f>
        <v/>
      </c>
      <c r="M1182" s="35" t="str">
        <f>IF(E1182="","",VLOOKUP(W1182,図書名リスト!A:W,14,0))</f>
        <v/>
      </c>
      <c r="N1182" s="36" t="str">
        <f>IF(E1182="","",VLOOKUP(W1182,図書名リスト!A:W,17,0))</f>
        <v/>
      </c>
      <c r="O1182" s="5" t="str">
        <f>IF(E1182="","",VLOOKUP(W1182,図書名リスト!A:W,21,0))</f>
        <v/>
      </c>
      <c r="P1182" s="5" t="str">
        <f>IF(E1182="","",VLOOKUP(W1182,図書名リスト!A:W,19,0))</f>
        <v/>
      </c>
      <c r="Q1182" s="5" t="str">
        <f>IF(E1182="","",VLOOKUP(W1182,図書名リスト!A:W,20,0))</f>
        <v/>
      </c>
      <c r="R1182" s="5" t="str">
        <f>IF(E1182="","",VLOOKUP(W1182,図書名リスト!A:W,22,0))</f>
        <v/>
      </c>
      <c r="S1182" s="27" t="str">
        <f t="shared" si="170"/>
        <v xml:space="preserve"> </v>
      </c>
      <c r="T1182" s="27" t="str">
        <f t="shared" si="171"/>
        <v>　</v>
      </c>
      <c r="U1182" s="27" t="str">
        <f t="shared" si="172"/>
        <v xml:space="preserve"> </v>
      </c>
      <c r="V1182" s="27">
        <f t="shared" si="173"/>
        <v>0</v>
      </c>
      <c r="W1182" s="27" t="str">
        <f t="shared" si="174"/>
        <v/>
      </c>
      <c r="Z1182" s="1" t="str">
        <f t="shared" si="166"/>
        <v/>
      </c>
      <c r="AA1182" s="1" t="str">
        <f t="shared" si="167"/>
        <v/>
      </c>
      <c r="AB1182" s="1" t="str">
        <f t="shared" si="168"/>
        <v/>
      </c>
      <c r="AC1182" s="1" t="str">
        <f t="shared" si="169"/>
        <v/>
      </c>
    </row>
    <row r="1183" spans="2:29" ht="57" customHeight="1" x14ac:dyDescent="0.2">
      <c r="B1183" s="31"/>
      <c r="C1183" s="7"/>
      <c r="D1183" s="7"/>
      <c r="E1183" s="32"/>
      <c r="F1183" s="33"/>
      <c r="G1183" s="31"/>
      <c r="H1183" s="6" t="str">
        <f>IF(E1183="","",VLOOKUP(E1183,各種マスタ!A:C,2,0))</f>
        <v/>
      </c>
      <c r="I1183" s="34" t="str">
        <f>IF(E1183="","",VLOOKUP(W1183,図書名リスト!A:W,5,0))</f>
        <v/>
      </c>
      <c r="J1183" s="34" t="str">
        <f>IF(E1183="","",VLOOKUP(W1183,図書名リスト!A:W,9,0))</f>
        <v/>
      </c>
      <c r="K1183" s="34" t="str">
        <f>IF(E1183="","",VLOOKUP(W1183,図書名リスト!A:W,23,0))</f>
        <v/>
      </c>
      <c r="L1183" s="5" t="str">
        <f>IF(E1183="","",VLOOKUP(W1183,図書名リスト!A:W,11,0))</f>
        <v/>
      </c>
      <c r="M1183" s="35" t="str">
        <f>IF(E1183="","",VLOOKUP(W1183,図書名リスト!A:W,14,0))</f>
        <v/>
      </c>
      <c r="N1183" s="36" t="str">
        <f>IF(E1183="","",VLOOKUP(W1183,図書名リスト!A:W,17,0))</f>
        <v/>
      </c>
      <c r="O1183" s="5" t="str">
        <f>IF(E1183="","",VLOOKUP(W1183,図書名リスト!A:W,21,0))</f>
        <v/>
      </c>
      <c r="P1183" s="5" t="str">
        <f>IF(E1183="","",VLOOKUP(W1183,図書名リスト!A:W,19,0))</f>
        <v/>
      </c>
      <c r="Q1183" s="5" t="str">
        <f>IF(E1183="","",VLOOKUP(W1183,図書名リスト!A:W,20,0))</f>
        <v/>
      </c>
      <c r="R1183" s="5" t="str">
        <f>IF(E1183="","",VLOOKUP(W1183,図書名リスト!A:W,22,0))</f>
        <v/>
      </c>
      <c r="S1183" s="27" t="str">
        <f t="shared" si="170"/>
        <v xml:space="preserve"> </v>
      </c>
      <c r="T1183" s="27" t="str">
        <f t="shared" si="171"/>
        <v>　</v>
      </c>
      <c r="U1183" s="27" t="str">
        <f t="shared" si="172"/>
        <v xml:space="preserve"> </v>
      </c>
      <c r="V1183" s="27">
        <f t="shared" si="173"/>
        <v>0</v>
      </c>
      <c r="W1183" s="27" t="str">
        <f t="shared" si="174"/>
        <v/>
      </c>
      <c r="Z1183" s="1" t="str">
        <f t="shared" si="166"/>
        <v/>
      </c>
      <c r="AA1183" s="1" t="str">
        <f t="shared" si="167"/>
        <v/>
      </c>
      <c r="AB1183" s="1" t="str">
        <f t="shared" si="168"/>
        <v/>
      </c>
      <c r="AC1183" s="1" t="str">
        <f t="shared" si="169"/>
        <v/>
      </c>
    </row>
    <row r="1184" spans="2:29" ht="57" customHeight="1" x14ac:dyDescent="0.2">
      <c r="B1184" s="31"/>
      <c r="C1184" s="7"/>
      <c r="D1184" s="7"/>
      <c r="E1184" s="32"/>
      <c r="F1184" s="33"/>
      <c r="G1184" s="31"/>
      <c r="H1184" s="6" t="str">
        <f>IF(E1184="","",VLOOKUP(E1184,各種マスタ!A:C,2,0))</f>
        <v/>
      </c>
      <c r="I1184" s="34" t="str">
        <f>IF(E1184="","",VLOOKUP(W1184,図書名リスト!A:W,5,0))</f>
        <v/>
      </c>
      <c r="J1184" s="34" t="str">
        <f>IF(E1184="","",VLOOKUP(W1184,図書名リスト!A:W,9,0))</f>
        <v/>
      </c>
      <c r="K1184" s="34" t="str">
        <f>IF(E1184="","",VLOOKUP(W1184,図書名リスト!A:W,23,0))</f>
        <v/>
      </c>
      <c r="L1184" s="5" t="str">
        <f>IF(E1184="","",VLOOKUP(W1184,図書名リスト!A:W,11,0))</f>
        <v/>
      </c>
      <c r="M1184" s="35" t="str">
        <f>IF(E1184="","",VLOOKUP(W1184,図書名リスト!A:W,14,0))</f>
        <v/>
      </c>
      <c r="N1184" s="36" t="str">
        <f>IF(E1184="","",VLOOKUP(W1184,図書名リスト!A:W,17,0))</f>
        <v/>
      </c>
      <c r="O1184" s="5" t="str">
        <f>IF(E1184="","",VLOOKUP(W1184,図書名リスト!A:W,21,0))</f>
        <v/>
      </c>
      <c r="P1184" s="5" t="str">
        <f>IF(E1184="","",VLOOKUP(W1184,図書名リスト!A:W,19,0))</f>
        <v/>
      </c>
      <c r="Q1184" s="5" t="str">
        <f>IF(E1184="","",VLOOKUP(W1184,図書名リスト!A:W,20,0))</f>
        <v/>
      </c>
      <c r="R1184" s="5" t="str">
        <f>IF(E1184="","",VLOOKUP(W1184,図書名リスト!A:W,22,0))</f>
        <v/>
      </c>
      <c r="S1184" s="27" t="str">
        <f t="shared" si="170"/>
        <v xml:space="preserve"> </v>
      </c>
      <c r="T1184" s="27" t="str">
        <f t="shared" si="171"/>
        <v>　</v>
      </c>
      <c r="U1184" s="27" t="str">
        <f t="shared" si="172"/>
        <v xml:space="preserve"> </v>
      </c>
      <c r="V1184" s="27">
        <f t="shared" si="173"/>
        <v>0</v>
      </c>
      <c r="W1184" s="27" t="str">
        <f t="shared" si="174"/>
        <v/>
      </c>
      <c r="Z1184" s="1" t="str">
        <f t="shared" si="166"/>
        <v/>
      </c>
      <c r="AA1184" s="1" t="str">
        <f t="shared" si="167"/>
        <v/>
      </c>
      <c r="AB1184" s="1" t="str">
        <f t="shared" si="168"/>
        <v/>
      </c>
      <c r="AC1184" s="1" t="str">
        <f t="shared" si="169"/>
        <v/>
      </c>
    </row>
    <row r="1185" spans="2:29" ht="57" customHeight="1" x14ac:dyDescent="0.2">
      <c r="B1185" s="31"/>
      <c r="C1185" s="7"/>
      <c r="D1185" s="7"/>
      <c r="E1185" s="32"/>
      <c r="F1185" s="33"/>
      <c r="G1185" s="31"/>
      <c r="H1185" s="6" t="str">
        <f>IF(E1185="","",VLOOKUP(E1185,各種マスタ!A:C,2,0))</f>
        <v/>
      </c>
      <c r="I1185" s="34" t="str">
        <f>IF(E1185="","",VLOOKUP(W1185,図書名リスト!A:W,5,0))</f>
        <v/>
      </c>
      <c r="J1185" s="34" t="str">
        <f>IF(E1185="","",VLOOKUP(W1185,図書名リスト!A:W,9,0))</f>
        <v/>
      </c>
      <c r="K1185" s="34" t="str">
        <f>IF(E1185="","",VLOOKUP(W1185,図書名リスト!A:W,23,0))</f>
        <v/>
      </c>
      <c r="L1185" s="5" t="str">
        <f>IF(E1185="","",VLOOKUP(W1185,図書名リスト!A:W,11,0))</f>
        <v/>
      </c>
      <c r="M1185" s="35" t="str">
        <f>IF(E1185="","",VLOOKUP(W1185,図書名リスト!A:W,14,0))</f>
        <v/>
      </c>
      <c r="N1185" s="36" t="str">
        <f>IF(E1185="","",VLOOKUP(W1185,図書名リスト!A:W,17,0))</f>
        <v/>
      </c>
      <c r="O1185" s="5" t="str">
        <f>IF(E1185="","",VLOOKUP(W1185,図書名リスト!A:W,21,0))</f>
        <v/>
      </c>
      <c r="P1185" s="5" t="str">
        <f>IF(E1185="","",VLOOKUP(W1185,図書名リスト!A:W,19,0))</f>
        <v/>
      </c>
      <c r="Q1185" s="5" t="str">
        <f>IF(E1185="","",VLOOKUP(W1185,図書名リスト!A:W,20,0))</f>
        <v/>
      </c>
      <c r="R1185" s="5" t="str">
        <f>IF(E1185="","",VLOOKUP(W1185,図書名リスト!A:W,22,0))</f>
        <v/>
      </c>
      <c r="S1185" s="27" t="str">
        <f t="shared" si="170"/>
        <v xml:space="preserve"> </v>
      </c>
      <c r="T1185" s="27" t="str">
        <f t="shared" si="171"/>
        <v>　</v>
      </c>
      <c r="U1185" s="27" t="str">
        <f t="shared" si="172"/>
        <v xml:space="preserve"> </v>
      </c>
      <c r="V1185" s="27">
        <f t="shared" si="173"/>
        <v>0</v>
      </c>
      <c r="W1185" s="27" t="str">
        <f t="shared" si="174"/>
        <v/>
      </c>
      <c r="Z1185" s="1" t="str">
        <f t="shared" si="166"/>
        <v/>
      </c>
      <c r="AA1185" s="1" t="str">
        <f t="shared" si="167"/>
        <v/>
      </c>
      <c r="AB1185" s="1" t="str">
        <f t="shared" si="168"/>
        <v/>
      </c>
      <c r="AC1185" s="1" t="str">
        <f t="shared" si="169"/>
        <v/>
      </c>
    </row>
    <row r="1186" spans="2:29" ht="57" customHeight="1" x14ac:dyDescent="0.2">
      <c r="B1186" s="31"/>
      <c r="C1186" s="7"/>
      <c r="D1186" s="7"/>
      <c r="E1186" s="32"/>
      <c r="F1186" s="33"/>
      <c r="G1186" s="31"/>
      <c r="H1186" s="6" t="str">
        <f>IF(E1186="","",VLOOKUP(E1186,各種マスタ!A:C,2,0))</f>
        <v/>
      </c>
      <c r="I1186" s="34" t="str">
        <f>IF(E1186="","",VLOOKUP(W1186,図書名リスト!A:W,5,0))</f>
        <v/>
      </c>
      <c r="J1186" s="34" t="str">
        <f>IF(E1186="","",VLOOKUP(W1186,図書名リスト!A:W,9,0))</f>
        <v/>
      </c>
      <c r="K1186" s="34" t="str">
        <f>IF(E1186="","",VLOOKUP(W1186,図書名リスト!A:W,23,0))</f>
        <v/>
      </c>
      <c r="L1186" s="5" t="str">
        <f>IF(E1186="","",VLOOKUP(W1186,図書名リスト!A:W,11,0))</f>
        <v/>
      </c>
      <c r="M1186" s="35" t="str">
        <f>IF(E1186="","",VLOOKUP(W1186,図書名リスト!A:W,14,0))</f>
        <v/>
      </c>
      <c r="N1186" s="36" t="str">
        <f>IF(E1186="","",VLOOKUP(W1186,図書名リスト!A:W,17,0))</f>
        <v/>
      </c>
      <c r="O1186" s="5" t="str">
        <f>IF(E1186="","",VLOOKUP(W1186,図書名リスト!A:W,21,0))</f>
        <v/>
      </c>
      <c r="P1186" s="5" t="str">
        <f>IF(E1186="","",VLOOKUP(W1186,図書名リスト!A:W,19,0))</f>
        <v/>
      </c>
      <c r="Q1186" s="5" t="str">
        <f>IF(E1186="","",VLOOKUP(W1186,図書名リスト!A:W,20,0))</f>
        <v/>
      </c>
      <c r="R1186" s="5" t="str">
        <f>IF(E1186="","",VLOOKUP(W1186,図書名リスト!A:W,22,0))</f>
        <v/>
      </c>
      <c r="S1186" s="27" t="str">
        <f t="shared" si="170"/>
        <v xml:space="preserve"> </v>
      </c>
      <c r="T1186" s="27" t="str">
        <f t="shared" si="171"/>
        <v>　</v>
      </c>
      <c r="U1186" s="27" t="str">
        <f t="shared" si="172"/>
        <v xml:space="preserve"> </v>
      </c>
      <c r="V1186" s="27">
        <f t="shared" si="173"/>
        <v>0</v>
      </c>
      <c r="W1186" s="27" t="str">
        <f t="shared" si="174"/>
        <v/>
      </c>
      <c r="Z1186" s="1" t="str">
        <f t="shared" si="166"/>
        <v/>
      </c>
      <c r="AA1186" s="1" t="str">
        <f t="shared" si="167"/>
        <v/>
      </c>
      <c r="AB1186" s="1" t="str">
        <f t="shared" si="168"/>
        <v/>
      </c>
      <c r="AC1186" s="1" t="str">
        <f t="shared" si="169"/>
        <v/>
      </c>
    </row>
    <row r="1187" spans="2:29" ht="57" customHeight="1" x14ac:dyDescent="0.2">
      <c r="B1187" s="31"/>
      <c r="C1187" s="7"/>
      <c r="D1187" s="7"/>
      <c r="E1187" s="32"/>
      <c r="F1187" s="33"/>
      <c r="G1187" s="31"/>
      <c r="H1187" s="6" t="str">
        <f>IF(E1187="","",VLOOKUP(E1187,各種マスタ!A:C,2,0))</f>
        <v/>
      </c>
      <c r="I1187" s="34" t="str">
        <f>IF(E1187="","",VLOOKUP(W1187,図書名リスト!A:W,5,0))</f>
        <v/>
      </c>
      <c r="J1187" s="34" t="str">
        <f>IF(E1187="","",VLOOKUP(W1187,図書名リスト!A:W,9,0))</f>
        <v/>
      </c>
      <c r="K1187" s="34" t="str">
        <f>IF(E1187="","",VLOOKUP(W1187,図書名リスト!A:W,23,0))</f>
        <v/>
      </c>
      <c r="L1187" s="5" t="str">
        <f>IF(E1187="","",VLOOKUP(W1187,図書名リスト!A:W,11,0))</f>
        <v/>
      </c>
      <c r="M1187" s="35" t="str">
        <f>IF(E1187="","",VLOOKUP(W1187,図書名リスト!A:W,14,0))</f>
        <v/>
      </c>
      <c r="N1187" s="36" t="str">
        <f>IF(E1187="","",VLOOKUP(W1187,図書名リスト!A:W,17,0))</f>
        <v/>
      </c>
      <c r="O1187" s="5" t="str">
        <f>IF(E1187="","",VLOOKUP(W1187,図書名リスト!A:W,21,0))</f>
        <v/>
      </c>
      <c r="P1187" s="5" t="str">
        <f>IF(E1187="","",VLOOKUP(W1187,図書名リスト!A:W,19,0))</f>
        <v/>
      </c>
      <c r="Q1187" s="5" t="str">
        <f>IF(E1187="","",VLOOKUP(W1187,図書名リスト!A:W,20,0))</f>
        <v/>
      </c>
      <c r="R1187" s="5" t="str">
        <f>IF(E1187="","",VLOOKUP(W1187,図書名リスト!A:W,22,0))</f>
        <v/>
      </c>
      <c r="S1187" s="27" t="str">
        <f t="shared" si="170"/>
        <v xml:space="preserve"> </v>
      </c>
      <c r="T1187" s="27" t="str">
        <f t="shared" si="171"/>
        <v>　</v>
      </c>
      <c r="U1187" s="27" t="str">
        <f t="shared" si="172"/>
        <v xml:space="preserve"> </v>
      </c>
      <c r="V1187" s="27">
        <f t="shared" si="173"/>
        <v>0</v>
      </c>
      <c r="W1187" s="27" t="str">
        <f t="shared" si="174"/>
        <v/>
      </c>
      <c r="Z1187" s="1" t="str">
        <f t="shared" si="166"/>
        <v/>
      </c>
      <c r="AA1187" s="1" t="str">
        <f t="shared" si="167"/>
        <v/>
      </c>
      <c r="AB1187" s="1" t="str">
        <f t="shared" si="168"/>
        <v/>
      </c>
      <c r="AC1187" s="1" t="str">
        <f t="shared" si="169"/>
        <v/>
      </c>
    </row>
    <row r="1188" spans="2:29" ht="57" customHeight="1" x14ac:dyDescent="0.2">
      <c r="B1188" s="31"/>
      <c r="C1188" s="7"/>
      <c r="D1188" s="7"/>
      <c r="E1188" s="32"/>
      <c r="F1188" s="33"/>
      <c r="G1188" s="31"/>
      <c r="H1188" s="6" t="str">
        <f>IF(E1188="","",VLOOKUP(E1188,各種マスタ!A:C,2,0))</f>
        <v/>
      </c>
      <c r="I1188" s="34" t="str">
        <f>IF(E1188="","",VLOOKUP(W1188,図書名リスト!A:W,5,0))</f>
        <v/>
      </c>
      <c r="J1188" s="34" t="str">
        <f>IF(E1188="","",VLOOKUP(W1188,図書名リスト!A:W,9,0))</f>
        <v/>
      </c>
      <c r="K1188" s="34" t="str">
        <f>IF(E1188="","",VLOOKUP(W1188,図書名リスト!A:W,23,0))</f>
        <v/>
      </c>
      <c r="L1188" s="5" t="str">
        <f>IF(E1188="","",VLOOKUP(W1188,図書名リスト!A:W,11,0))</f>
        <v/>
      </c>
      <c r="M1188" s="35" t="str">
        <f>IF(E1188="","",VLOOKUP(W1188,図書名リスト!A:W,14,0))</f>
        <v/>
      </c>
      <c r="N1188" s="36" t="str">
        <f>IF(E1188="","",VLOOKUP(W1188,図書名リスト!A:W,17,0))</f>
        <v/>
      </c>
      <c r="O1188" s="5" t="str">
        <f>IF(E1188="","",VLOOKUP(W1188,図書名リスト!A:W,21,0))</f>
        <v/>
      </c>
      <c r="P1188" s="5" t="str">
        <f>IF(E1188="","",VLOOKUP(W1188,図書名リスト!A:W,19,0))</f>
        <v/>
      </c>
      <c r="Q1188" s="5" t="str">
        <f>IF(E1188="","",VLOOKUP(W1188,図書名リスト!A:W,20,0))</f>
        <v/>
      </c>
      <c r="R1188" s="5" t="str">
        <f>IF(E1188="","",VLOOKUP(W1188,図書名リスト!A:W,22,0))</f>
        <v/>
      </c>
      <c r="S1188" s="27" t="str">
        <f t="shared" si="170"/>
        <v xml:space="preserve"> </v>
      </c>
      <c r="T1188" s="27" t="str">
        <f t="shared" si="171"/>
        <v>　</v>
      </c>
      <c r="U1188" s="27" t="str">
        <f t="shared" si="172"/>
        <v xml:space="preserve"> </v>
      </c>
      <c r="V1188" s="27">
        <f t="shared" si="173"/>
        <v>0</v>
      </c>
      <c r="W1188" s="27" t="str">
        <f t="shared" si="174"/>
        <v/>
      </c>
      <c r="Z1188" s="1" t="str">
        <f t="shared" si="166"/>
        <v/>
      </c>
      <c r="AA1188" s="1" t="str">
        <f t="shared" si="167"/>
        <v/>
      </c>
      <c r="AB1188" s="1" t="str">
        <f t="shared" si="168"/>
        <v/>
      </c>
      <c r="AC1188" s="1" t="str">
        <f t="shared" si="169"/>
        <v/>
      </c>
    </row>
    <row r="1189" spans="2:29" ht="57" customHeight="1" x14ac:dyDescent="0.2">
      <c r="B1189" s="31"/>
      <c r="C1189" s="7"/>
      <c r="D1189" s="7"/>
      <c r="E1189" s="32"/>
      <c r="F1189" s="33"/>
      <c r="G1189" s="31"/>
      <c r="H1189" s="6" t="str">
        <f>IF(E1189="","",VLOOKUP(E1189,各種マスタ!A:C,2,0))</f>
        <v/>
      </c>
      <c r="I1189" s="34" t="str">
        <f>IF(E1189="","",VLOOKUP(W1189,図書名リスト!A:W,5,0))</f>
        <v/>
      </c>
      <c r="J1189" s="34" t="str">
        <f>IF(E1189="","",VLOOKUP(W1189,図書名リスト!A:W,9,0))</f>
        <v/>
      </c>
      <c r="K1189" s="34" t="str">
        <f>IF(E1189="","",VLOOKUP(W1189,図書名リスト!A:W,23,0))</f>
        <v/>
      </c>
      <c r="L1189" s="5" t="str">
        <f>IF(E1189="","",VLOOKUP(W1189,図書名リスト!A:W,11,0))</f>
        <v/>
      </c>
      <c r="M1189" s="35" t="str">
        <f>IF(E1189="","",VLOOKUP(W1189,図書名リスト!A:W,14,0))</f>
        <v/>
      </c>
      <c r="N1189" s="36" t="str">
        <f>IF(E1189="","",VLOOKUP(W1189,図書名リスト!A:W,17,0))</f>
        <v/>
      </c>
      <c r="O1189" s="5" t="str">
        <f>IF(E1189="","",VLOOKUP(W1189,図書名リスト!A:W,21,0))</f>
        <v/>
      </c>
      <c r="P1189" s="5" t="str">
        <f>IF(E1189="","",VLOOKUP(W1189,図書名リスト!A:W,19,0))</f>
        <v/>
      </c>
      <c r="Q1189" s="5" t="str">
        <f>IF(E1189="","",VLOOKUP(W1189,図書名リスト!A:W,20,0))</f>
        <v/>
      </c>
      <c r="R1189" s="5" t="str">
        <f>IF(E1189="","",VLOOKUP(W1189,図書名リスト!A:W,22,0))</f>
        <v/>
      </c>
      <c r="S1189" s="27" t="str">
        <f t="shared" si="170"/>
        <v xml:space="preserve"> </v>
      </c>
      <c r="T1189" s="27" t="str">
        <f t="shared" si="171"/>
        <v>　</v>
      </c>
      <c r="U1189" s="27" t="str">
        <f t="shared" si="172"/>
        <v xml:space="preserve"> </v>
      </c>
      <c r="V1189" s="27">
        <f t="shared" si="173"/>
        <v>0</v>
      </c>
      <c r="W1189" s="27" t="str">
        <f t="shared" si="174"/>
        <v/>
      </c>
      <c r="Z1189" s="1" t="str">
        <f t="shared" si="166"/>
        <v/>
      </c>
      <c r="AA1189" s="1" t="str">
        <f t="shared" si="167"/>
        <v/>
      </c>
      <c r="AB1189" s="1" t="str">
        <f t="shared" si="168"/>
        <v/>
      </c>
      <c r="AC1189" s="1" t="str">
        <f t="shared" si="169"/>
        <v/>
      </c>
    </row>
    <row r="1190" spans="2:29" ht="57" customHeight="1" x14ac:dyDescent="0.2">
      <c r="B1190" s="31"/>
      <c r="C1190" s="7"/>
      <c r="D1190" s="7"/>
      <c r="E1190" s="32"/>
      <c r="F1190" s="33"/>
      <c r="G1190" s="31"/>
      <c r="H1190" s="6" t="str">
        <f>IF(E1190="","",VLOOKUP(E1190,各種マスタ!A:C,2,0))</f>
        <v/>
      </c>
      <c r="I1190" s="34" t="str">
        <f>IF(E1190="","",VLOOKUP(W1190,図書名リスト!A:W,5,0))</f>
        <v/>
      </c>
      <c r="J1190" s="34" t="str">
        <f>IF(E1190="","",VLOOKUP(W1190,図書名リスト!A:W,9,0))</f>
        <v/>
      </c>
      <c r="K1190" s="34" t="str">
        <f>IF(E1190="","",VLOOKUP(W1190,図書名リスト!A:W,23,0))</f>
        <v/>
      </c>
      <c r="L1190" s="5" t="str">
        <f>IF(E1190="","",VLOOKUP(W1190,図書名リスト!A:W,11,0))</f>
        <v/>
      </c>
      <c r="M1190" s="35" t="str">
        <f>IF(E1190="","",VLOOKUP(W1190,図書名リスト!A:W,14,0))</f>
        <v/>
      </c>
      <c r="N1190" s="36" t="str">
        <f>IF(E1190="","",VLOOKUP(W1190,図書名リスト!A:W,17,0))</f>
        <v/>
      </c>
      <c r="O1190" s="5" t="str">
        <f>IF(E1190="","",VLOOKUP(W1190,図書名リスト!A:W,21,0))</f>
        <v/>
      </c>
      <c r="P1190" s="5" t="str">
        <f>IF(E1190="","",VLOOKUP(W1190,図書名リスト!A:W,19,0))</f>
        <v/>
      </c>
      <c r="Q1190" s="5" t="str">
        <f>IF(E1190="","",VLOOKUP(W1190,図書名リスト!A:W,20,0))</f>
        <v/>
      </c>
      <c r="R1190" s="5" t="str">
        <f>IF(E1190="","",VLOOKUP(W1190,図書名リスト!A:W,22,0))</f>
        <v/>
      </c>
      <c r="S1190" s="27" t="str">
        <f t="shared" si="170"/>
        <v xml:space="preserve"> </v>
      </c>
      <c r="T1190" s="27" t="str">
        <f t="shared" si="171"/>
        <v>　</v>
      </c>
      <c r="U1190" s="27" t="str">
        <f t="shared" si="172"/>
        <v xml:space="preserve"> </v>
      </c>
      <c r="V1190" s="27">
        <f t="shared" si="173"/>
        <v>0</v>
      </c>
      <c r="W1190" s="27" t="str">
        <f t="shared" si="174"/>
        <v/>
      </c>
      <c r="Z1190" s="1" t="str">
        <f t="shared" si="166"/>
        <v/>
      </c>
      <c r="AA1190" s="1" t="str">
        <f t="shared" si="167"/>
        <v/>
      </c>
      <c r="AB1190" s="1" t="str">
        <f t="shared" si="168"/>
        <v/>
      </c>
      <c r="AC1190" s="1" t="str">
        <f t="shared" si="169"/>
        <v/>
      </c>
    </row>
    <row r="1191" spans="2:29" ht="57" customHeight="1" x14ac:dyDescent="0.2">
      <c r="B1191" s="31"/>
      <c r="C1191" s="7"/>
      <c r="D1191" s="7"/>
      <c r="E1191" s="32"/>
      <c r="F1191" s="33"/>
      <c r="G1191" s="31"/>
      <c r="H1191" s="6" t="str">
        <f>IF(E1191="","",VLOOKUP(E1191,各種マスタ!A:C,2,0))</f>
        <v/>
      </c>
      <c r="I1191" s="34" t="str">
        <f>IF(E1191="","",VLOOKUP(W1191,図書名リスト!A:W,5,0))</f>
        <v/>
      </c>
      <c r="J1191" s="34" t="str">
        <f>IF(E1191="","",VLOOKUP(W1191,図書名リスト!A:W,9,0))</f>
        <v/>
      </c>
      <c r="K1191" s="34" t="str">
        <f>IF(E1191="","",VLOOKUP(W1191,図書名リスト!A:W,23,0))</f>
        <v/>
      </c>
      <c r="L1191" s="5" t="str">
        <f>IF(E1191="","",VLOOKUP(W1191,図書名リスト!A:W,11,0))</f>
        <v/>
      </c>
      <c r="M1191" s="35" t="str">
        <f>IF(E1191="","",VLOOKUP(W1191,図書名リスト!A:W,14,0))</f>
        <v/>
      </c>
      <c r="N1191" s="36" t="str">
        <f>IF(E1191="","",VLOOKUP(W1191,図書名リスト!A:W,17,0))</f>
        <v/>
      </c>
      <c r="O1191" s="5" t="str">
        <f>IF(E1191="","",VLOOKUP(W1191,図書名リスト!A:W,21,0))</f>
        <v/>
      </c>
      <c r="P1191" s="5" t="str">
        <f>IF(E1191="","",VLOOKUP(W1191,図書名リスト!A:W,19,0))</f>
        <v/>
      </c>
      <c r="Q1191" s="5" t="str">
        <f>IF(E1191="","",VLOOKUP(W1191,図書名リスト!A:W,20,0))</f>
        <v/>
      </c>
      <c r="R1191" s="5" t="str">
        <f>IF(E1191="","",VLOOKUP(W1191,図書名リスト!A:W,22,0))</f>
        <v/>
      </c>
      <c r="S1191" s="27" t="str">
        <f t="shared" si="170"/>
        <v xml:space="preserve"> </v>
      </c>
      <c r="T1191" s="27" t="str">
        <f t="shared" si="171"/>
        <v>　</v>
      </c>
      <c r="U1191" s="27" t="str">
        <f t="shared" si="172"/>
        <v xml:space="preserve"> </v>
      </c>
      <c r="V1191" s="27">
        <f t="shared" si="173"/>
        <v>0</v>
      </c>
      <c r="W1191" s="27" t="str">
        <f t="shared" si="174"/>
        <v/>
      </c>
      <c r="Z1191" s="1" t="str">
        <f t="shared" si="166"/>
        <v/>
      </c>
      <c r="AA1191" s="1" t="str">
        <f t="shared" si="167"/>
        <v/>
      </c>
      <c r="AB1191" s="1" t="str">
        <f t="shared" si="168"/>
        <v/>
      </c>
      <c r="AC1191" s="1" t="str">
        <f t="shared" si="169"/>
        <v/>
      </c>
    </row>
    <row r="1192" spans="2:29" ht="57" customHeight="1" x14ac:dyDescent="0.2">
      <c r="B1192" s="31"/>
      <c r="C1192" s="7"/>
      <c r="D1192" s="7"/>
      <c r="E1192" s="32"/>
      <c r="F1192" s="33"/>
      <c r="G1192" s="31"/>
      <c r="H1192" s="6" t="str">
        <f>IF(E1192="","",VLOOKUP(E1192,各種マスタ!A:C,2,0))</f>
        <v/>
      </c>
      <c r="I1192" s="34" t="str">
        <f>IF(E1192="","",VLOOKUP(W1192,図書名リスト!A:W,5,0))</f>
        <v/>
      </c>
      <c r="J1192" s="34" t="str">
        <f>IF(E1192="","",VLOOKUP(W1192,図書名リスト!A:W,9,0))</f>
        <v/>
      </c>
      <c r="K1192" s="34" t="str">
        <f>IF(E1192="","",VLOOKUP(W1192,図書名リスト!A:W,23,0))</f>
        <v/>
      </c>
      <c r="L1192" s="5" t="str">
        <f>IF(E1192="","",VLOOKUP(W1192,図書名リスト!A:W,11,0))</f>
        <v/>
      </c>
      <c r="M1192" s="35" t="str">
        <f>IF(E1192="","",VLOOKUP(W1192,図書名リスト!A:W,14,0))</f>
        <v/>
      </c>
      <c r="N1192" s="36" t="str">
        <f>IF(E1192="","",VLOOKUP(W1192,図書名リスト!A:W,17,0))</f>
        <v/>
      </c>
      <c r="O1192" s="5" t="str">
        <f>IF(E1192="","",VLOOKUP(W1192,図書名リスト!A:W,21,0))</f>
        <v/>
      </c>
      <c r="P1192" s="5" t="str">
        <f>IF(E1192="","",VLOOKUP(W1192,図書名リスト!A:W,19,0))</f>
        <v/>
      </c>
      <c r="Q1192" s="5" t="str">
        <f>IF(E1192="","",VLOOKUP(W1192,図書名リスト!A:W,20,0))</f>
        <v/>
      </c>
      <c r="R1192" s="5" t="str">
        <f>IF(E1192="","",VLOOKUP(W1192,図書名リスト!A:W,22,0))</f>
        <v/>
      </c>
      <c r="S1192" s="27" t="str">
        <f t="shared" si="170"/>
        <v xml:space="preserve"> </v>
      </c>
      <c r="T1192" s="27" t="str">
        <f t="shared" si="171"/>
        <v>　</v>
      </c>
      <c r="U1192" s="27" t="str">
        <f t="shared" si="172"/>
        <v xml:space="preserve"> </v>
      </c>
      <c r="V1192" s="27">
        <f t="shared" si="173"/>
        <v>0</v>
      </c>
      <c r="W1192" s="27" t="str">
        <f t="shared" si="174"/>
        <v/>
      </c>
      <c r="Z1192" s="1" t="str">
        <f t="shared" si="166"/>
        <v/>
      </c>
      <c r="AA1192" s="1" t="str">
        <f t="shared" si="167"/>
        <v/>
      </c>
      <c r="AB1192" s="1" t="str">
        <f t="shared" si="168"/>
        <v/>
      </c>
      <c r="AC1192" s="1" t="str">
        <f t="shared" si="169"/>
        <v/>
      </c>
    </row>
    <row r="1193" spans="2:29" ht="57" customHeight="1" x14ac:dyDescent="0.2">
      <c r="B1193" s="31"/>
      <c r="C1193" s="7"/>
      <c r="D1193" s="7"/>
      <c r="E1193" s="32"/>
      <c r="F1193" s="33"/>
      <c r="G1193" s="31"/>
      <c r="H1193" s="6" t="str">
        <f>IF(E1193="","",VLOOKUP(E1193,各種マスタ!A:C,2,0))</f>
        <v/>
      </c>
      <c r="I1193" s="34" t="str">
        <f>IF(E1193="","",VLOOKUP(W1193,図書名リスト!A:W,5,0))</f>
        <v/>
      </c>
      <c r="J1193" s="34" t="str">
        <f>IF(E1193="","",VLOOKUP(W1193,図書名リスト!A:W,9,0))</f>
        <v/>
      </c>
      <c r="K1193" s="34" t="str">
        <f>IF(E1193="","",VLOOKUP(W1193,図書名リスト!A:W,23,0))</f>
        <v/>
      </c>
      <c r="L1193" s="5" t="str">
        <f>IF(E1193="","",VLOOKUP(W1193,図書名リスト!A:W,11,0))</f>
        <v/>
      </c>
      <c r="M1193" s="35" t="str">
        <f>IF(E1193="","",VLOOKUP(W1193,図書名リスト!A:W,14,0))</f>
        <v/>
      </c>
      <c r="N1193" s="36" t="str">
        <f>IF(E1193="","",VLOOKUP(W1193,図書名リスト!A:W,17,0))</f>
        <v/>
      </c>
      <c r="O1193" s="5" t="str">
        <f>IF(E1193="","",VLOOKUP(W1193,図書名リスト!A:W,21,0))</f>
        <v/>
      </c>
      <c r="P1193" s="5" t="str">
        <f>IF(E1193="","",VLOOKUP(W1193,図書名リスト!A:W,19,0))</f>
        <v/>
      </c>
      <c r="Q1193" s="5" t="str">
        <f>IF(E1193="","",VLOOKUP(W1193,図書名リスト!A:W,20,0))</f>
        <v/>
      </c>
      <c r="R1193" s="5" t="str">
        <f>IF(E1193="","",VLOOKUP(W1193,図書名リスト!A:W,22,0))</f>
        <v/>
      </c>
      <c r="S1193" s="27" t="str">
        <f t="shared" si="170"/>
        <v xml:space="preserve"> </v>
      </c>
      <c r="T1193" s="27" t="str">
        <f t="shared" si="171"/>
        <v>　</v>
      </c>
      <c r="U1193" s="27" t="str">
        <f t="shared" si="172"/>
        <v xml:space="preserve"> </v>
      </c>
      <c r="V1193" s="27">
        <f t="shared" si="173"/>
        <v>0</v>
      </c>
      <c r="W1193" s="27" t="str">
        <f t="shared" si="174"/>
        <v/>
      </c>
      <c r="Z1193" s="1" t="str">
        <f t="shared" si="166"/>
        <v/>
      </c>
      <c r="AA1193" s="1" t="str">
        <f t="shared" si="167"/>
        <v/>
      </c>
      <c r="AB1193" s="1" t="str">
        <f t="shared" si="168"/>
        <v/>
      </c>
      <c r="AC1193" s="1" t="str">
        <f t="shared" si="169"/>
        <v/>
      </c>
    </row>
    <row r="1194" spans="2:29" ht="57" customHeight="1" x14ac:dyDescent="0.2">
      <c r="B1194" s="31"/>
      <c r="C1194" s="7"/>
      <c r="D1194" s="7"/>
      <c r="E1194" s="32"/>
      <c r="F1194" s="33"/>
      <c r="G1194" s="31"/>
      <c r="H1194" s="6" t="str">
        <f>IF(E1194="","",VLOOKUP(E1194,各種マスタ!A:C,2,0))</f>
        <v/>
      </c>
      <c r="I1194" s="34" t="str">
        <f>IF(E1194="","",VLOOKUP(W1194,図書名リスト!A:W,5,0))</f>
        <v/>
      </c>
      <c r="J1194" s="34" t="str">
        <f>IF(E1194="","",VLOOKUP(W1194,図書名リスト!A:W,9,0))</f>
        <v/>
      </c>
      <c r="K1194" s="34" t="str">
        <f>IF(E1194="","",VLOOKUP(W1194,図書名リスト!A:W,23,0))</f>
        <v/>
      </c>
      <c r="L1194" s="5" t="str">
        <f>IF(E1194="","",VLOOKUP(W1194,図書名リスト!A:W,11,0))</f>
        <v/>
      </c>
      <c r="M1194" s="35" t="str">
        <f>IF(E1194="","",VLOOKUP(W1194,図書名リスト!A:W,14,0))</f>
        <v/>
      </c>
      <c r="N1194" s="36" t="str">
        <f>IF(E1194="","",VLOOKUP(W1194,図書名リスト!A:W,17,0))</f>
        <v/>
      </c>
      <c r="O1194" s="5" t="str">
        <f>IF(E1194="","",VLOOKUP(W1194,図書名リスト!A:W,21,0))</f>
        <v/>
      </c>
      <c r="P1194" s="5" t="str">
        <f>IF(E1194="","",VLOOKUP(W1194,図書名リスト!A:W,19,0))</f>
        <v/>
      </c>
      <c r="Q1194" s="5" t="str">
        <f>IF(E1194="","",VLOOKUP(W1194,図書名リスト!A:W,20,0))</f>
        <v/>
      </c>
      <c r="R1194" s="5" t="str">
        <f>IF(E1194="","",VLOOKUP(W1194,図書名リスト!A:W,22,0))</f>
        <v/>
      </c>
      <c r="S1194" s="27" t="str">
        <f t="shared" si="170"/>
        <v xml:space="preserve"> </v>
      </c>
      <c r="T1194" s="27" t="str">
        <f t="shared" si="171"/>
        <v>　</v>
      </c>
      <c r="U1194" s="27" t="str">
        <f t="shared" si="172"/>
        <v xml:space="preserve"> </v>
      </c>
      <c r="V1194" s="27">
        <f t="shared" si="173"/>
        <v>0</v>
      </c>
      <c r="W1194" s="27" t="str">
        <f t="shared" si="174"/>
        <v/>
      </c>
      <c r="Z1194" s="1" t="str">
        <f t="shared" si="166"/>
        <v/>
      </c>
      <c r="AA1194" s="1" t="str">
        <f t="shared" si="167"/>
        <v/>
      </c>
      <c r="AB1194" s="1" t="str">
        <f t="shared" si="168"/>
        <v/>
      </c>
      <c r="AC1194" s="1" t="str">
        <f t="shared" si="169"/>
        <v/>
      </c>
    </row>
    <row r="1195" spans="2:29" ht="57" customHeight="1" x14ac:dyDescent="0.2">
      <c r="B1195" s="31"/>
      <c r="C1195" s="7"/>
      <c r="D1195" s="7"/>
      <c r="E1195" s="32"/>
      <c r="F1195" s="33"/>
      <c r="G1195" s="31"/>
      <c r="H1195" s="6" t="str">
        <f>IF(E1195="","",VLOOKUP(E1195,各種マスタ!A:C,2,0))</f>
        <v/>
      </c>
      <c r="I1195" s="34" t="str">
        <f>IF(E1195="","",VLOOKUP(W1195,図書名リスト!A:W,5,0))</f>
        <v/>
      </c>
      <c r="J1195" s="34" t="str">
        <f>IF(E1195="","",VLOOKUP(W1195,図書名リスト!A:W,9,0))</f>
        <v/>
      </c>
      <c r="K1195" s="34" t="str">
        <f>IF(E1195="","",VLOOKUP(W1195,図書名リスト!A:W,23,0))</f>
        <v/>
      </c>
      <c r="L1195" s="5" t="str">
        <f>IF(E1195="","",VLOOKUP(W1195,図書名リスト!A:W,11,0))</f>
        <v/>
      </c>
      <c r="M1195" s="35" t="str">
        <f>IF(E1195="","",VLOOKUP(W1195,図書名リスト!A:W,14,0))</f>
        <v/>
      </c>
      <c r="N1195" s="36" t="str">
        <f>IF(E1195="","",VLOOKUP(W1195,図書名リスト!A:W,17,0))</f>
        <v/>
      </c>
      <c r="O1195" s="5" t="str">
        <f>IF(E1195="","",VLOOKUP(W1195,図書名リスト!A:W,21,0))</f>
        <v/>
      </c>
      <c r="P1195" s="5" t="str">
        <f>IF(E1195="","",VLOOKUP(W1195,図書名リスト!A:W,19,0))</f>
        <v/>
      </c>
      <c r="Q1195" s="5" t="str">
        <f>IF(E1195="","",VLOOKUP(W1195,図書名リスト!A:W,20,0))</f>
        <v/>
      </c>
      <c r="R1195" s="5" t="str">
        <f>IF(E1195="","",VLOOKUP(W1195,図書名リスト!A:W,22,0))</f>
        <v/>
      </c>
      <c r="S1195" s="27" t="str">
        <f t="shared" si="170"/>
        <v xml:space="preserve"> </v>
      </c>
      <c r="T1195" s="27" t="str">
        <f t="shared" si="171"/>
        <v>　</v>
      </c>
      <c r="U1195" s="27" t="str">
        <f t="shared" si="172"/>
        <v xml:space="preserve"> </v>
      </c>
      <c r="V1195" s="27">
        <f t="shared" si="173"/>
        <v>0</v>
      </c>
      <c r="W1195" s="27" t="str">
        <f t="shared" si="174"/>
        <v/>
      </c>
      <c r="Z1195" s="1" t="str">
        <f t="shared" si="166"/>
        <v/>
      </c>
      <c r="AA1195" s="1" t="str">
        <f t="shared" si="167"/>
        <v/>
      </c>
      <c r="AB1195" s="1" t="str">
        <f t="shared" si="168"/>
        <v/>
      </c>
      <c r="AC1195" s="1" t="str">
        <f t="shared" si="169"/>
        <v/>
      </c>
    </row>
    <row r="1196" spans="2:29" ht="57" customHeight="1" x14ac:dyDescent="0.2">
      <c r="B1196" s="31"/>
      <c r="C1196" s="7"/>
      <c r="D1196" s="7"/>
      <c r="E1196" s="32"/>
      <c r="F1196" s="33"/>
      <c r="G1196" s="31"/>
      <c r="H1196" s="6" t="str">
        <f>IF(E1196="","",VLOOKUP(E1196,各種マスタ!A:C,2,0))</f>
        <v/>
      </c>
      <c r="I1196" s="34" t="str">
        <f>IF(E1196="","",VLOOKUP(W1196,図書名リスト!A:W,5,0))</f>
        <v/>
      </c>
      <c r="J1196" s="34" t="str">
        <f>IF(E1196="","",VLOOKUP(W1196,図書名リスト!A:W,9,0))</f>
        <v/>
      </c>
      <c r="K1196" s="34" t="str">
        <f>IF(E1196="","",VLOOKUP(W1196,図書名リスト!A:W,23,0))</f>
        <v/>
      </c>
      <c r="L1196" s="5" t="str">
        <f>IF(E1196="","",VLOOKUP(W1196,図書名リスト!A:W,11,0))</f>
        <v/>
      </c>
      <c r="M1196" s="35" t="str">
        <f>IF(E1196="","",VLOOKUP(W1196,図書名リスト!A:W,14,0))</f>
        <v/>
      </c>
      <c r="N1196" s="36" t="str">
        <f>IF(E1196="","",VLOOKUP(W1196,図書名リスト!A:W,17,0))</f>
        <v/>
      </c>
      <c r="O1196" s="5" t="str">
        <f>IF(E1196="","",VLOOKUP(W1196,図書名リスト!A:W,21,0))</f>
        <v/>
      </c>
      <c r="P1196" s="5" t="str">
        <f>IF(E1196="","",VLOOKUP(W1196,図書名リスト!A:W,19,0))</f>
        <v/>
      </c>
      <c r="Q1196" s="5" t="str">
        <f>IF(E1196="","",VLOOKUP(W1196,図書名リスト!A:W,20,0))</f>
        <v/>
      </c>
      <c r="R1196" s="5" t="str">
        <f>IF(E1196="","",VLOOKUP(W1196,図書名リスト!A:W,22,0))</f>
        <v/>
      </c>
      <c r="S1196" s="27" t="str">
        <f t="shared" si="170"/>
        <v xml:space="preserve"> </v>
      </c>
      <c r="T1196" s="27" t="str">
        <f t="shared" si="171"/>
        <v>　</v>
      </c>
      <c r="U1196" s="27" t="str">
        <f t="shared" si="172"/>
        <v xml:space="preserve"> </v>
      </c>
      <c r="V1196" s="27">
        <f t="shared" si="173"/>
        <v>0</v>
      </c>
      <c r="W1196" s="27" t="str">
        <f t="shared" si="174"/>
        <v/>
      </c>
      <c r="Z1196" s="1" t="str">
        <f t="shared" si="166"/>
        <v/>
      </c>
      <c r="AA1196" s="1" t="str">
        <f t="shared" si="167"/>
        <v/>
      </c>
      <c r="AB1196" s="1" t="str">
        <f t="shared" si="168"/>
        <v/>
      </c>
      <c r="AC1196" s="1" t="str">
        <f t="shared" si="169"/>
        <v/>
      </c>
    </row>
    <row r="1197" spans="2:29" ht="57" customHeight="1" x14ac:dyDescent="0.2">
      <c r="B1197" s="31"/>
      <c r="C1197" s="7"/>
      <c r="D1197" s="7"/>
      <c r="E1197" s="32"/>
      <c r="F1197" s="33"/>
      <c r="G1197" s="31"/>
      <c r="H1197" s="6" t="str">
        <f>IF(E1197="","",VLOOKUP(E1197,各種マスタ!A:C,2,0))</f>
        <v/>
      </c>
      <c r="I1197" s="34" t="str">
        <f>IF(E1197="","",VLOOKUP(W1197,図書名リスト!A:W,5,0))</f>
        <v/>
      </c>
      <c r="J1197" s="34" t="str">
        <f>IF(E1197="","",VLOOKUP(W1197,図書名リスト!A:W,9,0))</f>
        <v/>
      </c>
      <c r="K1197" s="34" t="str">
        <f>IF(E1197="","",VLOOKUP(W1197,図書名リスト!A:W,23,0))</f>
        <v/>
      </c>
      <c r="L1197" s="5" t="str">
        <f>IF(E1197="","",VLOOKUP(W1197,図書名リスト!A:W,11,0))</f>
        <v/>
      </c>
      <c r="M1197" s="35" t="str">
        <f>IF(E1197="","",VLOOKUP(W1197,図書名リスト!A:W,14,0))</f>
        <v/>
      </c>
      <c r="N1197" s="36" t="str">
        <f>IF(E1197="","",VLOOKUP(W1197,図書名リスト!A:W,17,0))</f>
        <v/>
      </c>
      <c r="O1197" s="5" t="str">
        <f>IF(E1197="","",VLOOKUP(W1197,図書名リスト!A:W,21,0))</f>
        <v/>
      </c>
      <c r="P1197" s="5" t="str">
        <f>IF(E1197="","",VLOOKUP(W1197,図書名リスト!A:W,19,0))</f>
        <v/>
      </c>
      <c r="Q1197" s="5" t="str">
        <f>IF(E1197="","",VLOOKUP(W1197,図書名リスト!A:W,20,0))</f>
        <v/>
      </c>
      <c r="R1197" s="5" t="str">
        <f>IF(E1197="","",VLOOKUP(W1197,図書名リスト!A:W,22,0))</f>
        <v/>
      </c>
      <c r="S1197" s="27" t="str">
        <f t="shared" si="170"/>
        <v xml:space="preserve"> </v>
      </c>
      <c r="T1197" s="27" t="str">
        <f t="shared" si="171"/>
        <v>　</v>
      </c>
      <c r="U1197" s="27" t="str">
        <f t="shared" si="172"/>
        <v xml:space="preserve"> </v>
      </c>
      <c r="V1197" s="27">
        <f t="shared" si="173"/>
        <v>0</v>
      </c>
      <c r="W1197" s="27" t="str">
        <f t="shared" si="174"/>
        <v/>
      </c>
      <c r="Z1197" s="1" t="str">
        <f t="shared" si="166"/>
        <v/>
      </c>
      <c r="AA1197" s="1" t="str">
        <f t="shared" si="167"/>
        <v/>
      </c>
      <c r="AB1197" s="1" t="str">
        <f t="shared" si="168"/>
        <v/>
      </c>
      <c r="AC1197" s="1" t="str">
        <f t="shared" si="169"/>
        <v/>
      </c>
    </row>
    <row r="1198" spans="2:29" ht="57" customHeight="1" x14ac:dyDescent="0.2">
      <c r="B1198" s="31"/>
      <c r="C1198" s="7"/>
      <c r="D1198" s="7"/>
      <c r="E1198" s="32"/>
      <c r="F1198" s="33"/>
      <c r="G1198" s="31"/>
      <c r="H1198" s="6" t="str">
        <f>IF(E1198="","",VLOOKUP(E1198,各種マスタ!A:C,2,0))</f>
        <v/>
      </c>
      <c r="I1198" s="34" t="str">
        <f>IF(E1198="","",VLOOKUP(W1198,図書名リスト!A:W,5,0))</f>
        <v/>
      </c>
      <c r="J1198" s="34" t="str">
        <f>IF(E1198="","",VLOOKUP(W1198,図書名リスト!A:W,9,0))</f>
        <v/>
      </c>
      <c r="K1198" s="34" t="str">
        <f>IF(E1198="","",VLOOKUP(W1198,図書名リスト!A:W,23,0))</f>
        <v/>
      </c>
      <c r="L1198" s="5" t="str">
        <f>IF(E1198="","",VLOOKUP(W1198,図書名リスト!A:W,11,0))</f>
        <v/>
      </c>
      <c r="M1198" s="35" t="str">
        <f>IF(E1198="","",VLOOKUP(W1198,図書名リスト!A:W,14,0))</f>
        <v/>
      </c>
      <c r="N1198" s="36" t="str">
        <f>IF(E1198="","",VLOOKUP(W1198,図書名リスト!A:W,17,0))</f>
        <v/>
      </c>
      <c r="O1198" s="5" t="str">
        <f>IF(E1198="","",VLOOKUP(W1198,図書名リスト!A:W,21,0))</f>
        <v/>
      </c>
      <c r="P1198" s="5" t="str">
        <f>IF(E1198="","",VLOOKUP(W1198,図書名リスト!A:W,19,0))</f>
        <v/>
      </c>
      <c r="Q1198" s="5" t="str">
        <f>IF(E1198="","",VLOOKUP(W1198,図書名リスト!A:W,20,0))</f>
        <v/>
      </c>
      <c r="R1198" s="5" t="str">
        <f>IF(E1198="","",VLOOKUP(W1198,図書名リスト!A:W,22,0))</f>
        <v/>
      </c>
      <c r="S1198" s="27" t="str">
        <f t="shared" si="170"/>
        <v xml:space="preserve"> </v>
      </c>
      <c r="T1198" s="27" t="str">
        <f t="shared" si="171"/>
        <v>　</v>
      </c>
      <c r="U1198" s="27" t="str">
        <f t="shared" si="172"/>
        <v xml:space="preserve"> </v>
      </c>
      <c r="V1198" s="27">
        <f t="shared" si="173"/>
        <v>0</v>
      </c>
      <c r="W1198" s="27" t="str">
        <f t="shared" si="174"/>
        <v/>
      </c>
      <c r="Z1198" s="1" t="str">
        <f t="shared" si="166"/>
        <v/>
      </c>
      <c r="AA1198" s="1" t="str">
        <f t="shared" si="167"/>
        <v/>
      </c>
      <c r="AB1198" s="1" t="str">
        <f t="shared" si="168"/>
        <v/>
      </c>
      <c r="AC1198" s="1" t="str">
        <f t="shared" si="169"/>
        <v/>
      </c>
    </row>
    <row r="1199" spans="2:29" ht="57" customHeight="1" x14ac:dyDescent="0.2">
      <c r="B1199" s="31"/>
      <c r="C1199" s="7"/>
      <c r="D1199" s="7"/>
      <c r="E1199" s="32"/>
      <c r="F1199" s="33"/>
      <c r="G1199" s="31"/>
      <c r="H1199" s="6" t="str">
        <f>IF(E1199="","",VLOOKUP(E1199,各種マスタ!A:C,2,0))</f>
        <v/>
      </c>
      <c r="I1199" s="34" t="str">
        <f>IF(E1199="","",VLOOKUP(W1199,図書名リスト!A:W,5,0))</f>
        <v/>
      </c>
      <c r="J1199" s="34" t="str">
        <f>IF(E1199="","",VLOOKUP(W1199,図書名リスト!A:W,9,0))</f>
        <v/>
      </c>
      <c r="K1199" s="34" t="str">
        <f>IF(E1199="","",VLOOKUP(W1199,図書名リスト!A:W,23,0))</f>
        <v/>
      </c>
      <c r="L1199" s="5" t="str">
        <f>IF(E1199="","",VLOOKUP(W1199,図書名リスト!A:W,11,0))</f>
        <v/>
      </c>
      <c r="M1199" s="35" t="str">
        <f>IF(E1199="","",VLOOKUP(W1199,図書名リスト!A:W,14,0))</f>
        <v/>
      </c>
      <c r="N1199" s="36" t="str">
        <f>IF(E1199="","",VLOOKUP(W1199,図書名リスト!A:W,17,0))</f>
        <v/>
      </c>
      <c r="O1199" s="5" t="str">
        <f>IF(E1199="","",VLOOKUP(W1199,図書名リスト!A:W,21,0))</f>
        <v/>
      </c>
      <c r="P1199" s="5" t="str">
        <f>IF(E1199="","",VLOOKUP(W1199,図書名リスト!A:W,19,0))</f>
        <v/>
      </c>
      <c r="Q1199" s="5" t="str">
        <f>IF(E1199="","",VLOOKUP(W1199,図書名リスト!A:W,20,0))</f>
        <v/>
      </c>
      <c r="R1199" s="5" t="str">
        <f>IF(E1199="","",VLOOKUP(W1199,図書名リスト!A:W,22,0))</f>
        <v/>
      </c>
      <c r="S1199" s="27" t="str">
        <f t="shared" si="170"/>
        <v xml:space="preserve"> </v>
      </c>
      <c r="T1199" s="27" t="str">
        <f t="shared" si="171"/>
        <v>　</v>
      </c>
      <c r="U1199" s="27" t="str">
        <f t="shared" si="172"/>
        <v xml:space="preserve"> </v>
      </c>
      <c r="V1199" s="27">
        <f t="shared" si="173"/>
        <v>0</v>
      </c>
      <c r="W1199" s="27" t="str">
        <f t="shared" si="174"/>
        <v/>
      </c>
      <c r="Z1199" s="1" t="str">
        <f t="shared" si="166"/>
        <v/>
      </c>
      <c r="AA1199" s="1" t="str">
        <f t="shared" si="167"/>
        <v/>
      </c>
      <c r="AB1199" s="1" t="str">
        <f t="shared" si="168"/>
        <v/>
      </c>
      <c r="AC1199" s="1" t="str">
        <f t="shared" si="169"/>
        <v/>
      </c>
    </row>
    <row r="1200" spans="2:29" ht="57" customHeight="1" x14ac:dyDescent="0.2">
      <c r="B1200" s="31"/>
      <c r="C1200" s="7"/>
      <c r="D1200" s="7"/>
      <c r="E1200" s="32"/>
      <c r="F1200" s="33"/>
      <c r="G1200" s="31"/>
      <c r="H1200" s="6" t="str">
        <f>IF(E1200="","",VLOOKUP(E1200,各種マスタ!A:C,2,0))</f>
        <v/>
      </c>
      <c r="I1200" s="34" t="str">
        <f>IF(E1200="","",VLOOKUP(W1200,図書名リスト!A:W,5,0))</f>
        <v/>
      </c>
      <c r="J1200" s="34" t="str">
        <f>IF(E1200="","",VLOOKUP(W1200,図書名リスト!A:W,9,0))</f>
        <v/>
      </c>
      <c r="K1200" s="34" t="str">
        <f>IF(E1200="","",VLOOKUP(W1200,図書名リスト!A:W,23,0))</f>
        <v/>
      </c>
      <c r="L1200" s="5" t="str">
        <f>IF(E1200="","",VLOOKUP(W1200,図書名リスト!A:W,11,0))</f>
        <v/>
      </c>
      <c r="M1200" s="35" t="str">
        <f>IF(E1200="","",VLOOKUP(W1200,図書名リスト!A:W,14,0))</f>
        <v/>
      </c>
      <c r="N1200" s="36" t="str">
        <f>IF(E1200="","",VLOOKUP(W1200,図書名リスト!A:W,17,0))</f>
        <v/>
      </c>
      <c r="O1200" s="5" t="str">
        <f>IF(E1200="","",VLOOKUP(W1200,図書名リスト!A:W,21,0))</f>
        <v/>
      </c>
      <c r="P1200" s="5" t="str">
        <f>IF(E1200="","",VLOOKUP(W1200,図書名リスト!A:W,19,0))</f>
        <v/>
      </c>
      <c r="Q1200" s="5" t="str">
        <f>IF(E1200="","",VLOOKUP(W1200,図書名リスト!A:W,20,0))</f>
        <v/>
      </c>
      <c r="R1200" s="5" t="str">
        <f>IF(E1200="","",VLOOKUP(W1200,図書名リスト!A:W,22,0))</f>
        <v/>
      </c>
      <c r="S1200" s="27" t="str">
        <f t="shared" si="170"/>
        <v xml:space="preserve"> </v>
      </c>
      <c r="T1200" s="27" t="str">
        <f t="shared" si="171"/>
        <v>　</v>
      </c>
      <c r="U1200" s="27" t="str">
        <f t="shared" si="172"/>
        <v xml:space="preserve"> </v>
      </c>
      <c r="V1200" s="27">
        <f t="shared" si="173"/>
        <v>0</v>
      </c>
      <c r="W1200" s="27" t="str">
        <f t="shared" si="174"/>
        <v/>
      </c>
      <c r="Z1200" s="1" t="str">
        <f t="shared" si="166"/>
        <v/>
      </c>
      <c r="AA1200" s="1" t="str">
        <f t="shared" si="167"/>
        <v/>
      </c>
      <c r="AB1200" s="1" t="str">
        <f t="shared" si="168"/>
        <v/>
      </c>
      <c r="AC1200" s="1" t="str">
        <f t="shared" si="169"/>
        <v/>
      </c>
    </row>
    <row r="1201" spans="2:29" ht="57" customHeight="1" x14ac:dyDescent="0.2">
      <c r="B1201" s="31"/>
      <c r="C1201" s="7"/>
      <c r="D1201" s="7"/>
      <c r="E1201" s="32"/>
      <c r="F1201" s="33"/>
      <c r="G1201" s="31"/>
      <c r="H1201" s="6" t="str">
        <f>IF(E1201="","",VLOOKUP(E1201,各種マスタ!A:C,2,0))</f>
        <v/>
      </c>
      <c r="I1201" s="34" t="str">
        <f>IF(E1201="","",VLOOKUP(W1201,図書名リスト!A:W,5,0))</f>
        <v/>
      </c>
      <c r="J1201" s="34" t="str">
        <f>IF(E1201="","",VLOOKUP(W1201,図書名リスト!A:W,9,0))</f>
        <v/>
      </c>
      <c r="K1201" s="34" t="str">
        <f>IF(E1201="","",VLOOKUP(W1201,図書名リスト!A:W,23,0))</f>
        <v/>
      </c>
      <c r="L1201" s="5" t="str">
        <f>IF(E1201="","",VLOOKUP(W1201,図書名リスト!A:W,11,0))</f>
        <v/>
      </c>
      <c r="M1201" s="35" t="str">
        <f>IF(E1201="","",VLOOKUP(W1201,図書名リスト!A:W,14,0))</f>
        <v/>
      </c>
      <c r="N1201" s="36" t="str">
        <f>IF(E1201="","",VLOOKUP(W1201,図書名リスト!A:W,17,0))</f>
        <v/>
      </c>
      <c r="O1201" s="5" t="str">
        <f>IF(E1201="","",VLOOKUP(W1201,図書名リスト!A:W,21,0))</f>
        <v/>
      </c>
      <c r="P1201" s="5" t="str">
        <f>IF(E1201="","",VLOOKUP(W1201,図書名リスト!A:W,19,0))</f>
        <v/>
      </c>
      <c r="Q1201" s="5" t="str">
        <f>IF(E1201="","",VLOOKUP(W1201,図書名リスト!A:W,20,0))</f>
        <v/>
      </c>
      <c r="R1201" s="5" t="str">
        <f>IF(E1201="","",VLOOKUP(W1201,図書名リスト!A:W,22,0))</f>
        <v/>
      </c>
      <c r="S1201" s="27" t="str">
        <f t="shared" si="170"/>
        <v xml:space="preserve"> </v>
      </c>
      <c r="T1201" s="27" t="str">
        <f t="shared" si="171"/>
        <v>　</v>
      </c>
      <c r="U1201" s="27" t="str">
        <f t="shared" si="172"/>
        <v xml:space="preserve"> </v>
      </c>
      <c r="V1201" s="27">
        <f t="shared" si="173"/>
        <v>0</v>
      </c>
      <c r="W1201" s="27" t="str">
        <f t="shared" si="174"/>
        <v/>
      </c>
      <c r="Z1201" s="1" t="str">
        <f t="shared" si="166"/>
        <v/>
      </c>
      <c r="AA1201" s="1" t="str">
        <f t="shared" si="167"/>
        <v/>
      </c>
      <c r="AB1201" s="1" t="str">
        <f t="shared" si="168"/>
        <v/>
      </c>
      <c r="AC1201" s="1" t="str">
        <f t="shared" si="169"/>
        <v/>
      </c>
    </row>
    <row r="1202" spans="2:29" ht="57" customHeight="1" x14ac:dyDescent="0.2">
      <c r="B1202" s="31"/>
      <c r="C1202" s="7"/>
      <c r="D1202" s="7"/>
      <c r="E1202" s="32"/>
      <c r="F1202" s="33"/>
      <c r="G1202" s="31"/>
      <c r="H1202" s="6" t="str">
        <f>IF(E1202="","",VLOOKUP(E1202,各種マスタ!A:C,2,0))</f>
        <v/>
      </c>
      <c r="I1202" s="34" t="str">
        <f>IF(E1202="","",VLOOKUP(W1202,図書名リスト!A:W,5,0))</f>
        <v/>
      </c>
      <c r="J1202" s="34" t="str">
        <f>IF(E1202="","",VLOOKUP(W1202,図書名リスト!A:W,9,0))</f>
        <v/>
      </c>
      <c r="K1202" s="34" t="str">
        <f>IF(E1202="","",VLOOKUP(W1202,図書名リスト!A:W,23,0))</f>
        <v/>
      </c>
      <c r="L1202" s="5" t="str">
        <f>IF(E1202="","",VLOOKUP(W1202,図書名リスト!A:W,11,0))</f>
        <v/>
      </c>
      <c r="M1202" s="35" t="str">
        <f>IF(E1202="","",VLOOKUP(W1202,図書名リスト!A:W,14,0))</f>
        <v/>
      </c>
      <c r="N1202" s="36" t="str">
        <f>IF(E1202="","",VLOOKUP(W1202,図書名リスト!A:W,17,0))</f>
        <v/>
      </c>
      <c r="O1202" s="5" t="str">
        <f>IF(E1202="","",VLOOKUP(W1202,図書名リスト!A:W,21,0))</f>
        <v/>
      </c>
      <c r="P1202" s="5" t="str">
        <f>IF(E1202="","",VLOOKUP(W1202,図書名リスト!A:W,19,0))</f>
        <v/>
      </c>
      <c r="Q1202" s="5" t="str">
        <f>IF(E1202="","",VLOOKUP(W1202,図書名リスト!A:W,20,0))</f>
        <v/>
      </c>
      <c r="R1202" s="5" t="str">
        <f>IF(E1202="","",VLOOKUP(W1202,図書名リスト!A:W,22,0))</f>
        <v/>
      </c>
      <c r="S1202" s="27" t="str">
        <f t="shared" si="170"/>
        <v xml:space="preserve"> </v>
      </c>
      <c r="T1202" s="27" t="str">
        <f t="shared" si="171"/>
        <v>　</v>
      </c>
      <c r="U1202" s="27" t="str">
        <f t="shared" si="172"/>
        <v xml:space="preserve"> </v>
      </c>
      <c r="V1202" s="27">
        <f t="shared" si="173"/>
        <v>0</v>
      </c>
      <c r="W1202" s="27" t="str">
        <f t="shared" si="174"/>
        <v/>
      </c>
      <c r="Z1202" s="1" t="str">
        <f t="shared" si="166"/>
        <v/>
      </c>
      <c r="AA1202" s="1" t="str">
        <f t="shared" si="167"/>
        <v/>
      </c>
      <c r="AB1202" s="1" t="str">
        <f t="shared" si="168"/>
        <v/>
      </c>
      <c r="AC1202" s="1" t="str">
        <f t="shared" si="169"/>
        <v/>
      </c>
    </row>
    <row r="1203" spans="2:29" ht="57" customHeight="1" x14ac:dyDescent="0.2">
      <c r="B1203" s="31"/>
      <c r="C1203" s="7"/>
      <c r="D1203" s="7"/>
      <c r="E1203" s="32"/>
      <c r="F1203" s="33"/>
      <c r="G1203" s="31"/>
      <c r="H1203" s="6" t="str">
        <f>IF(E1203="","",VLOOKUP(E1203,各種マスタ!A:C,2,0))</f>
        <v/>
      </c>
      <c r="I1203" s="34" t="str">
        <f>IF(E1203="","",VLOOKUP(W1203,図書名リスト!A:W,5,0))</f>
        <v/>
      </c>
      <c r="J1203" s="34" t="str">
        <f>IF(E1203="","",VLOOKUP(W1203,図書名リスト!A:W,9,0))</f>
        <v/>
      </c>
      <c r="K1203" s="34" t="str">
        <f>IF(E1203="","",VLOOKUP(W1203,図書名リスト!A:W,23,0))</f>
        <v/>
      </c>
      <c r="L1203" s="5" t="str">
        <f>IF(E1203="","",VLOOKUP(W1203,図書名リスト!A:W,11,0))</f>
        <v/>
      </c>
      <c r="M1203" s="35" t="str">
        <f>IF(E1203="","",VLOOKUP(W1203,図書名リスト!A:W,14,0))</f>
        <v/>
      </c>
      <c r="N1203" s="36" t="str">
        <f>IF(E1203="","",VLOOKUP(W1203,図書名リスト!A:W,17,0))</f>
        <v/>
      </c>
      <c r="O1203" s="5" t="str">
        <f>IF(E1203="","",VLOOKUP(W1203,図書名リスト!A:W,21,0))</f>
        <v/>
      </c>
      <c r="P1203" s="5" t="str">
        <f>IF(E1203="","",VLOOKUP(W1203,図書名リスト!A:W,19,0))</f>
        <v/>
      </c>
      <c r="Q1203" s="5" t="str">
        <f>IF(E1203="","",VLOOKUP(W1203,図書名リスト!A:W,20,0))</f>
        <v/>
      </c>
      <c r="R1203" s="5" t="str">
        <f>IF(E1203="","",VLOOKUP(W1203,図書名リスト!A:W,22,0))</f>
        <v/>
      </c>
      <c r="S1203" s="27" t="str">
        <f t="shared" si="170"/>
        <v xml:space="preserve"> </v>
      </c>
      <c r="T1203" s="27" t="str">
        <f t="shared" si="171"/>
        <v>　</v>
      </c>
      <c r="U1203" s="27" t="str">
        <f t="shared" si="172"/>
        <v xml:space="preserve"> </v>
      </c>
      <c r="V1203" s="27">
        <f t="shared" si="173"/>
        <v>0</v>
      </c>
      <c r="W1203" s="27" t="str">
        <f t="shared" si="174"/>
        <v/>
      </c>
      <c r="Z1203" s="1" t="str">
        <f t="shared" si="166"/>
        <v/>
      </c>
      <c r="AA1203" s="1" t="str">
        <f t="shared" si="167"/>
        <v/>
      </c>
      <c r="AB1203" s="1" t="str">
        <f t="shared" si="168"/>
        <v/>
      </c>
      <c r="AC1203" s="1" t="str">
        <f t="shared" si="169"/>
        <v/>
      </c>
    </row>
    <row r="1204" spans="2:29" ht="57" customHeight="1" x14ac:dyDescent="0.2">
      <c r="B1204" s="31"/>
      <c r="C1204" s="7"/>
      <c r="D1204" s="7"/>
      <c r="E1204" s="32"/>
      <c r="F1204" s="33"/>
      <c r="G1204" s="31"/>
      <c r="H1204" s="6" t="str">
        <f>IF(E1204="","",VLOOKUP(E1204,各種マスタ!A:C,2,0))</f>
        <v/>
      </c>
      <c r="I1204" s="34" t="str">
        <f>IF(E1204="","",VLOOKUP(W1204,図書名リスト!A:W,5,0))</f>
        <v/>
      </c>
      <c r="J1204" s="34" t="str">
        <f>IF(E1204="","",VLOOKUP(W1204,図書名リスト!A:W,9,0))</f>
        <v/>
      </c>
      <c r="K1204" s="34" t="str">
        <f>IF(E1204="","",VLOOKUP(W1204,図書名リスト!A:W,23,0))</f>
        <v/>
      </c>
      <c r="L1204" s="5" t="str">
        <f>IF(E1204="","",VLOOKUP(W1204,図書名リスト!A:W,11,0))</f>
        <v/>
      </c>
      <c r="M1204" s="35" t="str">
        <f>IF(E1204="","",VLOOKUP(W1204,図書名リスト!A:W,14,0))</f>
        <v/>
      </c>
      <c r="N1204" s="36" t="str">
        <f>IF(E1204="","",VLOOKUP(W1204,図書名リスト!A:W,17,0))</f>
        <v/>
      </c>
      <c r="O1204" s="5" t="str">
        <f>IF(E1204="","",VLOOKUP(W1204,図書名リスト!A:W,21,0))</f>
        <v/>
      </c>
      <c r="P1204" s="5" t="str">
        <f>IF(E1204="","",VLOOKUP(W1204,図書名リスト!A:W,19,0))</f>
        <v/>
      </c>
      <c r="Q1204" s="5" t="str">
        <f>IF(E1204="","",VLOOKUP(W1204,図書名リスト!A:W,20,0))</f>
        <v/>
      </c>
      <c r="R1204" s="5" t="str">
        <f>IF(E1204="","",VLOOKUP(W1204,図書名リスト!A:W,22,0))</f>
        <v/>
      </c>
      <c r="S1204" s="27" t="str">
        <f t="shared" si="170"/>
        <v xml:space="preserve"> </v>
      </c>
      <c r="T1204" s="27" t="str">
        <f t="shared" si="171"/>
        <v>　</v>
      </c>
      <c r="U1204" s="27" t="str">
        <f t="shared" si="172"/>
        <v xml:space="preserve"> </v>
      </c>
      <c r="V1204" s="27">
        <f t="shared" si="173"/>
        <v>0</v>
      </c>
      <c r="W1204" s="27" t="str">
        <f t="shared" si="174"/>
        <v/>
      </c>
      <c r="Z1204" s="1" t="str">
        <f t="shared" si="166"/>
        <v/>
      </c>
      <c r="AA1204" s="1" t="str">
        <f t="shared" si="167"/>
        <v/>
      </c>
      <c r="AB1204" s="1" t="str">
        <f t="shared" si="168"/>
        <v/>
      </c>
      <c r="AC1204" s="1" t="str">
        <f t="shared" si="169"/>
        <v/>
      </c>
    </row>
    <row r="1205" spans="2:29" ht="57" customHeight="1" x14ac:dyDescent="0.2">
      <c r="B1205" s="31"/>
      <c r="C1205" s="7"/>
      <c r="D1205" s="7"/>
      <c r="E1205" s="32"/>
      <c r="F1205" s="33"/>
      <c r="G1205" s="31"/>
      <c r="H1205" s="6" t="str">
        <f>IF(E1205="","",VLOOKUP(E1205,各種マスタ!A:C,2,0))</f>
        <v/>
      </c>
      <c r="I1205" s="34" t="str">
        <f>IF(E1205="","",VLOOKUP(W1205,図書名リスト!A:W,5,0))</f>
        <v/>
      </c>
      <c r="J1205" s="34" t="str">
        <f>IF(E1205="","",VLOOKUP(W1205,図書名リスト!A:W,9,0))</f>
        <v/>
      </c>
      <c r="K1205" s="34" t="str">
        <f>IF(E1205="","",VLOOKUP(W1205,図書名リスト!A:W,23,0))</f>
        <v/>
      </c>
      <c r="L1205" s="5" t="str">
        <f>IF(E1205="","",VLOOKUP(W1205,図書名リスト!A:W,11,0))</f>
        <v/>
      </c>
      <c r="M1205" s="35" t="str">
        <f>IF(E1205="","",VLOOKUP(W1205,図書名リスト!A:W,14,0))</f>
        <v/>
      </c>
      <c r="N1205" s="36" t="str">
        <f>IF(E1205="","",VLOOKUP(W1205,図書名リスト!A:W,17,0))</f>
        <v/>
      </c>
      <c r="O1205" s="5" t="str">
        <f>IF(E1205="","",VLOOKUP(W1205,図書名リスト!A:W,21,0))</f>
        <v/>
      </c>
      <c r="P1205" s="5" t="str">
        <f>IF(E1205="","",VLOOKUP(W1205,図書名リスト!A:W,19,0))</f>
        <v/>
      </c>
      <c r="Q1205" s="5" t="str">
        <f>IF(E1205="","",VLOOKUP(W1205,図書名リスト!A:W,20,0))</f>
        <v/>
      </c>
      <c r="R1205" s="5" t="str">
        <f>IF(E1205="","",VLOOKUP(W1205,図書名リスト!A:W,22,0))</f>
        <v/>
      </c>
      <c r="S1205" s="27" t="str">
        <f t="shared" si="170"/>
        <v xml:space="preserve"> </v>
      </c>
      <c r="T1205" s="27" t="str">
        <f t="shared" si="171"/>
        <v>　</v>
      </c>
      <c r="U1205" s="27" t="str">
        <f t="shared" si="172"/>
        <v xml:space="preserve"> </v>
      </c>
      <c r="V1205" s="27">
        <f t="shared" si="173"/>
        <v>0</v>
      </c>
      <c r="W1205" s="27" t="str">
        <f t="shared" si="174"/>
        <v/>
      </c>
      <c r="Z1205" s="1" t="str">
        <f t="shared" si="166"/>
        <v/>
      </c>
      <c r="AA1205" s="1" t="str">
        <f t="shared" si="167"/>
        <v/>
      </c>
      <c r="AB1205" s="1" t="str">
        <f t="shared" si="168"/>
        <v/>
      </c>
      <c r="AC1205" s="1" t="str">
        <f t="shared" si="169"/>
        <v/>
      </c>
    </row>
    <row r="1206" spans="2:29" ht="57" customHeight="1" x14ac:dyDescent="0.2">
      <c r="B1206" s="31"/>
      <c r="C1206" s="7"/>
      <c r="D1206" s="7"/>
      <c r="E1206" s="32"/>
      <c r="F1206" s="33"/>
      <c r="G1206" s="31"/>
      <c r="H1206" s="6" t="str">
        <f>IF(E1206="","",VLOOKUP(E1206,各種マスタ!A:C,2,0))</f>
        <v/>
      </c>
      <c r="I1206" s="34" t="str">
        <f>IF(E1206="","",VLOOKUP(W1206,図書名リスト!A:W,5,0))</f>
        <v/>
      </c>
      <c r="J1206" s="34" t="str">
        <f>IF(E1206="","",VLOOKUP(W1206,図書名リスト!A:W,9,0))</f>
        <v/>
      </c>
      <c r="K1206" s="34" t="str">
        <f>IF(E1206="","",VLOOKUP(W1206,図書名リスト!A:W,23,0))</f>
        <v/>
      </c>
      <c r="L1206" s="5" t="str">
        <f>IF(E1206="","",VLOOKUP(W1206,図書名リスト!A:W,11,0))</f>
        <v/>
      </c>
      <c r="M1206" s="35" t="str">
        <f>IF(E1206="","",VLOOKUP(W1206,図書名リスト!A:W,14,0))</f>
        <v/>
      </c>
      <c r="N1206" s="36" t="str">
        <f>IF(E1206="","",VLOOKUP(W1206,図書名リスト!A:W,17,0))</f>
        <v/>
      </c>
      <c r="O1206" s="5" t="str">
        <f>IF(E1206="","",VLOOKUP(W1206,図書名リスト!A:W,21,0))</f>
        <v/>
      </c>
      <c r="P1206" s="5" t="str">
        <f>IF(E1206="","",VLOOKUP(W1206,図書名リスト!A:W,19,0))</f>
        <v/>
      </c>
      <c r="Q1206" s="5" t="str">
        <f>IF(E1206="","",VLOOKUP(W1206,図書名リスト!A:W,20,0))</f>
        <v/>
      </c>
      <c r="R1206" s="5" t="str">
        <f>IF(E1206="","",VLOOKUP(W1206,図書名リスト!A:W,22,0))</f>
        <v/>
      </c>
      <c r="S1206" s="27" t="str">
        <f t="shared" si="170"/>
        <v xml:space="preserve"> </v>
      </c>
      <c r="T1206" s="27" t="str">
        <f t="shared" si="171"/>
        <v>　</v>
      </c>
      <c r="U1206" s="27" t="str">
        <f t="shared" si="172"/>
        <v xml:space="preserve"> </v>
      </c>
      <c r="V1206" s="27">
        <f t="shared" si="173"/>
        <v>0</v>
      </c>
      <c r="W1206" s="27" t="str">
        <f t="shared" si="174"/>
        <v/>
      </c>
      <c r="Z1206" s="1" t="str">
        <f t="shared" si="166"/>
        <v/>
      </c>
      <c r="AA1206" s="1" t="str">
        <f t="shared" si="167"/>
        <v/>
      </c>
      <c r="AB1206" s="1" t="str">
        <f t="shared" si="168"/>
        <v/>
      </c>
      <c r="AC1206" s="1" t="str">
        <f t="shared" si="169"/>
        <v/>
      </c>
    </row>
    <row r="1207" spans="2:29" ht="57" customHeight="1" x14ac:dyDescent="0.2">
      <c r="B1207" s="31"/>
      <c r="C1207" s="7"/>
      <c r="D1207" s="7"/>
      <c r="E1207" s="32"/>
      <c r="F1207" s="33"/>
      <c r="G1207" s="31"/>
      <c r="H1207" s="6" t="str">
        <f>IF(E1207="","",VLOOKUP(E1207,各種マスタ!A:C,2,0))</f>
        <v/>
      </c>
      <c r="I1207" s="34" t="str">
        <f>IF(E1207="","",VLOOKUP(W1207,図書名リスト!A:W,5,0))</f>
        <v/>
      </c>
      <c r="J1207" s="34" t="str">
        <f>IF(E1207="","",VLOOKUP(W1207,図書名リスト!A:W,9,0))</f>
        <v/>
      </c>
      <c r="K1207" s="34" t="str">
        <f>IF(E1207="","",VLOOKUP(W1207,図書名リスト!A:W,23,0))</f>
        <v/>
      </c>
      <c r="L1207" s="5" t="str">
        <f>IF(E1207="","",VLOOKUP(W1207,図書名リスト!A:W,11,0))</f>
        <v/>
      </c>
      <c r="M1207" s="35" t="str">
        <f>IF(E1207="","",VLOOKUP(W1207,図書名リスト!A:W,14,0))</f>
        <v/>
      </c>
      <c r="N1207" s="36" t="str">
        <f>IF(E1207="","",VLOOKUP(W1207,図書名リスト!A:W,17,0))</f>
        <v/>
      </c>
      <c r="O1207" s="5" t="str">
        <f>IF(E1207="","",VLOOKUP(W1207,図書名リスト!A:W,21,0))</f>
        <v/>
      </c>
      <c r="P1207" s="5" t="str">
        <f>IF(E1207="","",VLOOKUP(W1207,図書名リスト!A:W,19,0))</f>
        <v/>
      </c>
      <c r="Q1207" s="5" t="str">
        <f>IF(E1207="","",VLOOKUP(W1207,図書名リスト!A:W,20,0))</f>
        <v/>
      </c>
      <c r="R1207" s="5" t="str">
        <f>IF(E1207="","",VLOOKUP(W1207,図書名リスト!A:W,22,0))</f>
        <v/>
      </c>
      <c r="S1207" s="27" t="str">
        <f t="shared" si="170"/>
        <v xml:space="preserve"> </v>
      </c>
      <c r="T1207" s="27" t="str">
        <f t="shared" si="171"/>
        <v>　</v>
      </c>
      <c r="U1207" s="27" t="str">
        <f t="shared" si="172"/>
        <v xml:space="preserve"> </v>
      </c>
      <c r="V1207" s="27">
        <f t="shared" si="173"/>
        <v>0</v>
      </c>
      <c r="W1207" s="27" t="str">
        <f t="shared" si="174"/>
        <v/>
      </c>
      <c r="Z1207" s="1" t="str">
        <f t="shared" si="166"/>
        <v/>
      </c>
      <c r="AA1207" s="1" t="str">
        <f t="shared" si="167"/>
        <v/>
      </c>
      <c r="AB1207" s="1" t="str">
        <f t="shared" si="168"/>
        <v/>
      </c>
      <c r="AC1207" s="1" t="str">
        <f t="shared" si="169"/>
        <v/>
      </c>
    </row>
    <row r="1208" spans="2:29" ht="57" customHeight="1" x14ac:dyDescent="0.2">
      <c r="B1208" s="31"/>
      <c r="C1208" s="7"/>
      <c r="D1208" s="7"/>
      <c r="E1208" s="32"/>
      <c r="F1208" s="33"/>
      <c r="G1208" s="31"/>
      <c r="H1208" s="6" t="str">
        <f>IF(E1208="","",VLOOKUP(E1208,各種マスタ!A:C,2,0))</f>
        <v/>
      </c>
      <c r="I1208" s="34" t="str">
        <f>IF(E1208="","",VLOOKUP(W1208,図書名リスト!A:W,5,0))</f>
        <v/>
      </c>
      <c r="J1208" s="34" t="str">
        <f>IF(E1208="","",VLOOKUP(W1208,図書名リスト!A:W,9,0))</f>
        <v/>
      </c>
      <c r="K1208" s="34" t="str">
        <f>IF(E1208="","",VLOOKUP(W1208,図書名リスト!A:W,23,0))</f>
        <v/>
      </c>
      <c r="L1208" s="5" t="str">
        <f>IF(E1208="","",VLOOKUP(W1208,図書名リスト!A:W,11,0))</f>
        <v/>
      </c>
      <c r="M1208" s="35" t="str">
        <f>IF(E1208="","",VLOOKUP(W1208,図書名リスト!A:W,14,0))</f>
        <v/>
      </c>
      <c r="N1208" s="36" t="str">
        <f>IF(E1208="","",VLOOKUP(W1208,図書名リスト!A:W,17,0))</f>
        <v/>
      </c>
      <c r="O1208" s="5" t="str">
        <f>IF(E1208="","",VLOOKUP(W1208,図書名リスト!A:W,21,0))</f>
        <v/>
      </c>
      <c r="P1208" s="5" t="str">
        <f>IF(E1208="","",VLOOKUP(W1208,図書名リスト!A:W,19,0))</f>
        <v/>
      </c>
      <c r="Q1208" s="5" t="str">
        <f>IF(E1208="","",VLOOKUP(W1208,図書名リスト!A:W,20,0))</f>
        <v/>
      </c>
      <c r="R1208" s="5" t="str">
        <f>IF(E1208="","",VLOOKUP(W1208,図書名リスト!A:W,22,0))</f>
        <v/>
      </c>
      <c r="S1208" s="27" t="str">
        <f t="shared" si="170"/>
        <v xml:space="preserve"> </v>
      </c>
      <c r="T1208" s="27" t="str">
        <f t="shared" si="171"/>
        <v>　</v>
      </c>
      <c r="U1208" s="27" t="str">
        <f t="shared" si="172"/>
        <v xml:space="preserve"> </v>
      </c>
      <c r="V1208" s="27">
        <f t="shared" si="173"/>
        <v>0</v>
      </c>
      <c r="W1208" s="27" t="str">
        <f t="shared" si="174"/>
        <v/>
      </c>
      <c r="Z1208" s="1" t="str">
        <f t="shared" si="166"/>
        <v/>
      </c>
      <c r="AA1208" s="1" t="str">
        <f t="shared" si="167"/>
        <v/>
      </c>
      <c r="AB1208" s="1" t="str">
        <f t="shared" si="168"/>
        <v/>
      </c>
      <c r="AC1208" s="1" t="str">
        <f t="shared" si="169"/>
        <v/>
      </c>
    </row>
    <row r="1209" spans="2:29" ht="57" customHeight="1" x14ac:dyDescent="0.2">
      <c r="B1209" s="31"/>
      <c r="C1209" s="7"/>
      <c r="D1209" s="7"/>
      <c r="E1209" s="32"/>
      <c r="F1209" s="33"/>
      <c r="G1209" s="31"/>
      <c r="H1209" s="6" t="str">
        <f>IF(E1209="","",VLOOKUP(E1209,各種マスタ!A:C,2,0))</f>
        <v/>
      </c>
      <c r="I1209" s="34" t="str">
        <f>IF(E1209="","",VLOOKUP(W1209,図書名リスト!A:W,5,0))</f>
        <v/>
      </c>
      <c r="J1209" s="34" t="str">
        <f>IF(E1209="","",VLOOKUP(W1209,図書名リスト!A:W,9,0))</f>
        <v/>
      </c>
      <c r="K1209" s="34" t="str">
        <f>IF(E1209="","",VLOOKUP(W1209,図書名リスト!A:W,23,0))</f>
        <v/>
      </c>
      <c r="L1209" s="5" t="str">
        <f>IF(E1209="","",VLOOKUP(W1209,図書名リスト!A:W,11,0))</f>
        <v/>
      </c>
      <c r="M1209" s="35" t="str">
        <f>IF(E1209="","",VLOOKUP(W1209,図書名リスト!A:W,14,0))</f>
        <v/>
      </c>
      <c r="N1209" s="36" t="str">
        <f>IF(E1209="","",VLOOKUP(W1209,図書名リスト!A:W,17,0))</f>
        <v/>
      </c>
      <c r="O1209" s="5" t="str">
        <f>IF(E1209="","",VLOOKUP(W1209,図書名リスト!A:W,21,0))</f>
        <v/>
      </c>
      <c r="P1209" s="5" t="str">
        <f>IF(E1209="","",VLOOKUP(W1209,図書名リスト!A:W,19,0))</f>
        <v/>
      </c>
      <c r="Q1209" s="5" t="str">
        <f>IF(E1209="","",VLOOKUP(W1209,図書名リスト!A:W,20,0))</f>
        <v/>
      </c>
      <c r="R1209" s="5" t="str">
        <f>IF(E1209="","",VLOOKUP(W1209,図書名リスト!A:W,22,0))</f>
        <v/>
      </c>
      <c r="S1209" s="27" t="str">
        <f t="shared" si="170"/>
        <v xml:space="preserve"> </v>
      </c>
      <c r="T1209" s="27" t="str">
        <f t="shared" si="171"/>
        <v>　</v>
      </c>
      <c r="U1209" s="27" t="str">
        <f t="shared" si="172"/>
        <v xml:space="preserve"> </v>
      </c>
      <c r="V1209" s="27">
        <f t="shared" si="173"/>
        <v>0</v>
      </c>
      <c r="W1209" s="27" t="str">
        <f t="shared" si="174"/>
        <v/>
      </c>
      <c r="Z1209" s="1" t="str">
        <f t="shared" si="166"/>
        <v/>
      </c>
      <c r="AA1209" s="1" t="str">
        <f t="shared" si="167"/>
        <v/>
      </c>
      <c r="AB1209" s="1" t="str">
        <f t="shared" si="168"/>
        <v/>
      </c>
      <c r="AC1209" s="1" t="str">
        <f t="shared" si="169"/>
        <v/>
      </c>
    </row>
    <row r="1210" spans="2:29" ht="57" customHeight="1" x14ac:dyDescent="0.2">
      <c r="B1210" s="31"/>
      <c r="C1210" s="7"/>
      <c r="D1210" s="7"/>
      <c r="E1210" s="32"/>
      <c r="F1210" s="33"/>
      <c r="G1210" s="31"/>
      <c r="H1210" s="6" t="str">
        <f>IF(E1210="","",VLOOKUP(E1210,各種マスタ!A:C,2,0))</f>
        <v/>
      </c>
      <c r="I1210" s="34" t="str">
        <f>IF(E1210="","",VLOOKUP(W1210,図書名リスト!A:W,5,0))</f>
        <v/>
      </c>
      <c r="J1210" s="34" t="str">
        <f>IF(E1210="","",VLOOKUP(W1210,図書名リスト!A:W,9,0))</f>
        <v/>
      </c>
      <c r="K1210" s="34" t="str">
        <f>IF(E1210="","",VLOOKUP(W1210,図書名リスト!A:W,23,0))</f>
        <v/>
      </c>
      <c r="L1210" s="5" t="str">
        <f>IF(E1210="","",VLOOKUP(W1210,図書名リスト!A:W,11,0))</f>
        <v/>
      </c>
      <c r="M1210" s="35" t="str">
        <f>IF(E1210="","",VLOOKUP(W1210,図書名リスト!A:W,14,0))</f>
        <v/>
      </c>
      <c r="N1210" s="36" t="str">
        <f>IF(E1210="","",VLOOKUP(W1210,図書名リスト!A:W,17,0))</f>
        <v/>
      </c>
      <c r="O1210" s="5" t="str">
        <f>IF(E1210="","",VLOOKUP(W1210,図書名リスト!A:W,21,0))</f>
        <v/>
      </c>
      <c r="P1210" s="5" t="str">
        <f>IF(E1210="","",VLOOKUP(W1210,図書名リスト!A:W,19,0))</f>
        <v/>
      </c>
      <c r="Q1210" s="5" t="str">
        <f>IF(E1210="","",VLOOKUP(W1210,図書名リスト!A:W,20,0))</f>
        <v/>
      </c>
      <c r="R1210" s="5" t="str">
        <f>IF(E1210="","",VLOOKUP(W1210,図書名リスト!A:W,22,0))</f>
        <v/>
      </c>
      <c r="S1210" s="27" t="str">
        <f t="shared" si="170"/>
        <v xml:space="preserve"> </v>
      </c>
      <c r="T1210" s="27" t="str">
        <f t="shared" si="171"/>
        <v>　</v>
      </c>
      <c r="U1210" s="27" t="str">
        <f t="shared" si="172"/>
        <v xml:space="preserve"> </v>
      </c>
      <c r="V1210" s="27">
        <f t="shared" si="173"/>
        <v>0</v>
      </c>
      <c r="W1210" s="27" t="str">
        <f t="shared" si="174"/>
        <v/>
      </c>
      <c r="Z1210" s="1" t="str">
        <f t="shared" si="166"/>
        <v/>
      </c>
      <c r="AA1210" s="1" t="str">
        <f t="shared" si="167"/>
        <v/>
      </c>
      <c r="AB1210" s="1" t="str">
        <f t="shared" si="168"/>
        <v/>
      </c>
      <c r="AC1210" s="1" t="str">
        <f t="shared" si="169"/>
        <v/>
      </c>
    </row>
    <row r="1211" spans="2:29" ht="57" customHeight="1" x14ac:dyDescent="0.2">
      <c r="B1211" s="31"/>
      <c r="C1211" s="7"/>
      <c r="D1211" s="7"/>
      <c r="E1211" s="32"/>
      <c r="F1211" s="33"/>
      <c r="G1211" s="31"/>
      <c r="H1211" s="6" t="str">
        <f>IF(E1211="","",VLOOKUP(E1211,各種マスタ!A:C,2,0))</f>
        <v/>
      </c>
      <c r="I1211" s="34" t="str">
        <f>IF(E1211="","",VLOOKUP(W1211,図書名リスト!A:W,5,0))</f>
        <v/>
      </c>
      <c r="J1211" s="34" t="str">
        <f>IF(E1211="","",VLOOKUP(W1211,図書名リスト!A:W,9,0))</f>
        <v/>
      </c>
      <c r="K1211" s="34" t="str">
        <f>IF(E1211="","",VLOOKUP(W1211,図書名リスト!A:W,23,0))</f>
        <v/>
      </c>
      <c r="L1211" s="5" t="str">
        <f>IF(E1211="","",VLOOKUP(W1211,図書名リスト!A:W,11,0))</f>
        <v/>
      </c>
      <c r="M1211" s="35" t="str">
        <f>IF(E1211="","",VLOOKUP(W1211,図書名リスト!A:W,14,0))</f>
        <v/>
      </c>
      <c r="N1211" s="36" t="str">
        <f>IF(E1211="","",VLOOKUP(W1211,図書名リスト!A:W,17,0))</f>
        <v/>
      </c>
      <c r="O1211" s="5" t="str">
        <f>IF(E1211="","",VLOOKUP(W1211,図書名リスト!A:W,21,0))</f>
        <v/>
      </c>
      <c r="P1211" s="5" t="str">
        <f>IF(E1211="","",VLOOKUP(W1211,図書名リスト!A:W,19,0))</f>
        <v/>
      </c>
      <c r="Q1211" s="5" t="str">
        <f>IF(E1211="","",VLOOKUP(W1211,図書名リスト!A:W,20,0))</f>
        <v/>
      </c>
      <c r="R1211" s="5" t="str">
        <f>IF(E1211="","",VLOOKUP(W1211,図書名リスト!A:W,22,0))</f>
        <v/>
      </c>
      <c r="S1211" s="27" t="str">
        <f t="shared" si="170"/>
        <v xml:space="preserve"> </v>
      </c>
      <c r="T1211" s="27" t="str">
        <f t="shared" si="171"/>
        <v>　</v>
      </c>
      <c r="U1211" s="27" t="str">
        <f t="shared" si="172"/>
        <v xml:space="preserve"> </v>
      </c>
      <c r="V1211" s="27">
        <f t="shared" si="173"/>
        <v>0</v>
      </c>
      <c r="W1211" s="27" t="str">
        <f t="shared" si="174"/>
        <v/>
      </c>
      <c r="Z1211" s="1" t="str">
        <f t="shared" si="166"/>
        <v/>
      </c>
      <c r="AA1211" s="1" t="str">
        <f t="shared" si="167"/>
        <v/>
      </c>
      <c r="AB1211" s="1" t="str">
        <f t="shared" si="168"/>
        <v/>
      </c>
      <c r="AC1211" s="1" t="str">
        <f t="shared" si="169"/>
        <v/>
      </c>
    </row>
    <row r="1212" spans="2:29" ht="57" customHeight="1" x14ac:dyDescent="0.2">
      <c r="B1212" s="31"/>
      <c r="C1212" s="7"/>
      <c r="D1212" s="7"/>
      <c r="E1212" s="32"/>
      <c r="F1212" s="33"/>
      <c r="G1212" s="31"/>
      <c r="H1212" s="6" t="str">
        <f>IF(E1212="","",VLOOKUP(E1212,各種マスタ!A:C,2,0))</f>
        <v/>
      </c>
      <c r="I1212" s="34" t="str">
        <f>IF(E1212="","",VLOOKUP(W1212,図書名リスト!A:W,5,0))</f>
        <v/>
      </c>
      <c r="J1212" s="34" t="str">
        <f>IF(E1212="","",VLOOKUP(W1212,図書名リスト!A:W,9,0))</f>
        <v/>
      </c>
      <c r="K1212" s="34" t="str">
        <f>IF(E1212="","",VLOOKUP(W1212,図書名リスト!A:W,23,0))</f>
        <v/>
      </c>
      <c r="L1212" s="5" t="str">
        <f>IF(E1212="","",VLOOKUP(W1212,図書名リスト!A:W,11,0))</f>
        <v/>
      </c>
      <c r="M1212" s="35" t="str">
        <f>IF(E1212="","",VLOOKUP(W1212,図書名リスト!A:W,14,0))</f>
        <v/>
      </c>
      <c r="N1212" s="36" t="str">
        <f>IF(E1212="","",VLOOKUP(W1212,図書名リスト!A:W,17,0))</f>
        <v/>
      </c>
      <c r="O1212" s="5" t="str">
        <f>IF(E1212="","",VLOOKUP(W1212,図書名リスト!A:W,21,0))</f>
        <v/>
      </c>
      <c r="P1212" s="5" t="str">
        <f>IF(E1212="","",VLOOKUP(W1212,図書名リスト!A:W,19,0))</f>
        <v/>
      </c>
      <c r="Q1212" s="5" t="str">
        <f>IF(E1212="","",VLOOKUP(W1212,図書名リスト!A:W,20,0))</f>
        <v/>
      </c>
      <c r="R1212" s="5" t="str">
        <f>IF(E1212="","",VLOOKUP(W1212,図書名リスト!A:W,22,0))</f>
        <v/>
      </c>
      <c r="S1212" s="27" t="str">
        <f t="shared" si="170"/>
        <v xml:space="preserve"> </v>
      </c>
      <c r="T1212" s="27" t="str">
        <f t="shared" si="171"/>
        <v>　</v>
      </c>
      <c r="U1212" s="27" t="str">
        <f t="shared" si="172"/>
        <v xml:space="preserve"> </v>
      </c>
      <c r="V1212" s="27">
        <f t="shared" si="173"/>
        <v>0</v>
      </c>
      <c r="W1212" s="27" t="str">
        <f t="shared" si="174"/>
        <v/>
      </c>
      <c r="Z1212" s="1" t="str">
        <f t="shared" si="166"/>
        <v/>
      </c>
      <c r="AA1212" s="1" t="str">
        <f t="shared" si="167"/>
        <v/>
      </c>
      <c r="AB1212" s="1" t="str">
        <f t="shared" si="168"/>
        <v/>
      </c>
      <c r="AC1212" s="1" t="str">
        <f t="shared" si="169"/>
        <v/>
      </c>
    </row>
    <row r="1213" spans="2:29" ht="57" customHeight="1" x14ac:dyDescent="0.2">
      <c r="B1213" s="31"/>
      <c r="C1213" s="7"/>
      <c r="D1213" s="7"/>
      <c r="E1213" s="32"/>
      <c r="F1213" s="33"/>
      <c r="G1213" s="31"/>
      <c r="H1213" s="6" t="str">
        <f>IF(E1213="","",VLOOKUP(E1213,各種マスタ!A:C,2,0))</f>
        <v/>
      </c>
      <c r="I1213" s="34" t="str">
        <f>IF(E1213="","",VLOOKUP(W1213,図書名リスト!A:W,5,0))</f>
        <v/>
      </c>
      <c r="J1213" s="34" t="str">
        <f>IF(E1213="","",VLOOKUP(W1213,図書名リスト!A:W,9,0))</f>
        <v/>
      </c>
      <c r="K1213" s="34" t="str">
        <f>IF(E1213="","",VLOOKUP(W1213,図書名リスト!A:W,23,0))</f>
        <v/>
      </c>
      <c r="L1213" s="5" t="str">
        <f>IF(E1213="","",VLOOKUP(W1213,図書名リスト!A:W,11,0))</f>
        <v/>
      </c>
      <c r="M1213" s="35" t="str">
        <f>IF(E1213="","",VLOOKUP(W1213,図書名リスト!A:W,14,0))</f>
        <v/>
      </c>
      <c r="N1213" s="36" t="str">
        <f>IF(E1213="","",VLOOKUP(W1213,図書名リスト!A:W,17,0))</f>
        <v/>
      </c>
      <c r="O1213" s="5" t="str">
        <f>IF(E1213="","",VLOOKUP(W1213,図書名リスト!A:W,21,0))</f>
        <v/>
      </c>
      <c r="P1213" s="5" t="str">
        <f>IF(E1213="","",VLOOKUP(W1213,図書名リスト!A:W,19,0))</f>
        <v/>
      </c>
      <c r="Q1213" s="5" t="str">
        <f>IF(E1213="","",VLOOKUP(W1213,図書名リスト!A:W,20,0))</f>
        <v/>
      </c>
      <c r="R1213" s="5" t="str">
        <f>IF(E1213="","",VLOOKUP(W1213,図書名リスト!A:W,22,0))</f>
        <v/>
      </c>
      <c r="S1213" s="27" t="str">
        <f t="shared" si="170"/>
        <v xml:space="preserve"> </v>
      </c>
      <c r="T1213" s="27" t="str">
        <f t="shared" si="171"/>
        <v>　</v>
      </c>
      <c r="U1213" s="27" t="str">
        <f t="shared" si="172"/>
        <v xml:space="preserve"> </v>
      </c>
      <c r="V1213" s="27">
        <f t="shared" si="173"/>
        <v>0</v>
      </c>
      <c r="W1213" s="27" t="str">
        <f t="shared" si="174"/>
        <v/>
      </c>
      <c r="Z1213" s="1" t="str">
        <f t="shared" si="166"/>
        <v/>
      </c>
      <c r="AA1213" s="1" t="str">
        <f t="shared" si="167"/>
        <v/>
      </c>
      <c r="AB1213" s="1" t="str">
        <f t="shared" si="168"/>
        <v/>
      </c>
      <c r="AC1213" s="1" t="str">
        <f t="shared" si="169"/>
        <v/>
      </c>
    </row>
    <row r="1214" spans="2:29" ht="57" customHeight="1" x14ac:dyDescent="0.2">
      <c r="B1214" s="31"/>
      <c r="C1214" s="7"/>
      <c r="D1214" s="7"/>
      <c r="E1214" s="32"/>
      <c r="F1214" s="33"/>
      <c r="G1214" s="31"/>
      <c r="H1214" s="6" t="str">
        <f>IF(E1214="","",VLOOKUP(E1214,各種マスタ!A:C,2,0))</f>
        <v/>
      </c>
      <c r="I1214" s="34" t="str">
        <f>IF(E1214="","",VLOOKUP(W1214,図書名リスト!A:W,5,0))</f>
        <v/>
      </c>
      <c r="J1214" s="34" t="str">
        <f>IF(E1214="","",VLOOKUP(W1214,図書名リスト!A:W,9,0))</f>
        <v/>
      </c>
      <c r="K1214" s="34" t="str">
        <f>IF(E1214="","",VLOOKUP(W1214,図書名リスト!A:W,23,0))</f>
        <v/>
      </c>
      <c r="L1214" s="5" t="str">
        <f>IF(E1214="","",VLOOKUP(W1214,図書名リスト!A:W,11,0))</f>
        <v/>
      </c>
      <c r="M1214" s="35" t="str">
        <f>IF(E1214="","",VLOOKUP(W1214,図書名リスト!A:W,14,0))</f>
        <v/>
      </c>
      <c r="N1214" s="36" t="str">
        <f>IF(E1214="","",VLOOKUP(W1214,図書名リスト!A:W,17,0))</f>
        <v/>
      </c>
      <c r="O1214" s="5" t="str">
        <f>IF(E1214="","",VLOOKUP(W1214,図書名リスト!A:W,21,0))</f>
        <v/>
      </c>
      <c r="P1214" s="5" t="str">
        <f>IF(E1214="","",VLOOKUP(W1214,図書名リスト!A:W,19,0))</f>
        <v/>
      </c>
      <c r="Q1214" s="5" t="str">
        <f>IF(E1214="","",VLOOKUP(W1214,図書名リスト!A:W,20,0))</f>
        <v/>
      </c>
      <c r="R1214" s="5" t="str">
        <f>IF(E1214="","",VLOOKUP(W1214,図書名リスト!A:W,22,0))</f>
        <v/>
      </c>
      <c r="S1214" s="27" t="str">
        <f t="shared" si="170"/>
        <v xml:space="preserve"> </v>
      </c>
      <c r="T1214" s="27" t="str">
        <f t="shared" si="171"/>
        <v>　</v>
      </c>
      <c r="U1214" s="27" t="str">
        <f t="shared" si="172"/>
        <v xml:space="preserve"> </v>
      </c>
      <c r="V1214" s="27">
        <f t="shared" si="173"/>
        <v>0</v>
      </c>
      <c r="W1214" s="27" t="str">
        <f t="shared" si="174"/>
        <v/>
      </c>
      <c r="Z1214" s="1" t="str">
        <f t="shared" si="166"/>
        <v/>
      </c>
      <c r="AA1214" s="1" t="str">
        <f t="shared" si="167"/>
        <v/>
      </c>
      <c r="AB1214" s="1" t="str">
        <f t="shared" si="168"/>
        <v/>
      </c>
      <c r="AC1214" s="1" t="str">
        <f t="shared" si="169"/>
        <v/>
      </c>
    </row>
    <row r="1215" spans="2:29" ht="57" customHeight="1" x14ac:dyDescent="0.2">
      <c r="B1215" s="31"/>
      <c r="C1215" s="7"/>
      <c r="D1215" s="7"/>
      <c r="E1215" s="32"/>
      <c r="F1215" s="33"/>
      <c r="G1215" s="31"/>
      <c r="H1215" s="6" t="str">
        <f>IF(E1215="","",VLOOKUP(E1215,各種マスタ!A:C,2,0))</f>
        <v/>
      </c>
      <c r="I1215" s="34" t="str">
        <f>IF(E1215="","",VLOOKUP(W1215,図書名リスト!A:W,5,0))</f>
        <v/>
      </c>
      <c r="J1215" s="34" t="str">
        <f>IF(E1215="","",VLOOKUP(W1215,図書名リスト!A:W,9,0))</f>
        <v/>
      </c>
      <c r="K1215" s="34" t="str">
        <f>IF(E1215="","",VLOOKUP(W1215,図書名リスト!A:W,23,0))</f>
        <v/>
      </c>
      <c r="L1215" s="5" t="str">
        <f>IF(E1215="","",VLOOKUP(W1215,図書名リスト!A:W,11,0))</f>
        <v/>
      </c>
      <c r="M1215" s="35" t="str">
        <f>IF(E1215="","",VLOOKUP(W1215,図書名リスト!A:W,14,0))</f>
        <v/>
      </c>
      <c r="N1215" s="36" t="str">
        <f>IF(E1215="","",VLOOKUP(W1215,図書名リスト!A:W,17,0))</f>
        <v/>
      </c>
      <c r="O1215" s="5" t="str">
        <f>IF(E1215="","",VLOOKUP(W1215,図書名リスト!A:W,21,0))</f>
        <v/>
      </c>
      <c r="P1215" s="5" t="str">
        <f>IF(E1215="","",VLOOKUP(W1215,図書名リスト!A:W,19,0))</f>
        <v/>
      </c>
      <c r="Q1215" s="5" t="str">
        <f>IF(E1215="","",VLOOKUP(W1215,図書名リスト!A:W,20,0))</f>
        <v/>
      </c>
      <c r="R1215" s="5" t="str">
        <f>IF(E1215="","",VLOOKUP(W1215,図書名リスト!A:W,22,0))</f>
        <v/>
      </c>
      <c r="S1215" s="27" t="str">
        <f t="shared" si="170"/>
        <v xml:space="preserve"> </v>
      </c>
      <c r="T1215" s="27" t="str">
        <f t="shared" si="171"/>
        <v>　</v>
      </c>
      <c r="U1215" s="27" t="str">
        <f t="shared" si="172"/>
        <v xml:space="preserve"> </v>
      </c>
      <c r="V1215" s="27">
        <f t="shared" si="173"/>
        <v>0</v>
      </c>
      <c r="W1215" s="27" t="str">
        <f t="shared" si="174"/>
        <v/>
      </c>
      <c r="Z1215" s="1" t="str">
        <f t="shared" si="166"/>
        <v/>
      </c>
      <c r="AA1215" s="1" t="str">
        <f t="shared" si="167"/>
        <v/>
      </c>
      <c r="AB1215" s="1" t="str">
        <f t="shared" si="168"/>
        <v/>
      </c>
      <c r="AC1215" s="1" t="str">
        <f t="shared" si="169"/>
        <v/>
      </c>
    </row>
    <row r="1216" spans="2:29" ht="57" customHeight="1" x14ac:dyDescent="0.2">
      <c r="B1216" s="31"/>
      <c r="C1216" s="7"/>
      <c r="D1216" s="7"/>
      <c r="E1216" s="32"/>
      <c r="F1216" s="33"/>
      <c r="G1216" s="31"/>
      <c r="H1216" s="6" t="str">
        <f>IF(E1216="","",VLOOKUP(E1216,各種マスタ!A:C,2,0))</f>
        <v/>
      </c>
      <c r="I1216" s="34" t="str">
        <f>IF(E1216="","",VLOOKUP(W1216,図書名リスト!A:W,5,0))</f>
        <v/>
      </c>
      <c r="J1216" s="34" t="str">
        <f>IF(E1216="","",VLOOKUP(W1216,図書名リスト!A:W,9,0))</f>
        <v/>
      </c>
      <c r="K1216" s="34" t="str">
        <f>IF(E1216="","",VLOOKUP(W1216,図書名リスト!A:W,23,0))</f>
        <v/>
      </c>
      <c r="L1216" s="5" t="str">
        <f>IF(E1216="","",VLOOKUP(W1216,図書名リスト!A:W,11,0))</f>
        <v/>
      </c>
      <c r="M1216" s="35" t="str">
        <f>IF(E1216="","",VLOOKUP(W1216,図書名リスト!A:W,14,0))</f>
        <v/>
      </c>
      <c r="N1216" s="36" t="str">
        <f>IF(E1216="","",VLOOKUP(W1216,図書名リスト!A:W,17,0))</f>
        <v/>
      </c>
      <c r="O1216" s="5" t="str">
        <f>IF(E1216="","",VLOOKUP(W1216,図書名リスト!A:W,21,0))</f>
        <v/>
      </c>
      <c r="P1216" s="5" t="str">
        <f>IF(E1216="","",VLOOKUP(W1216,図書名リスト!A:W,19,0))</f>
        <v/>
      </c>
      <c r="Q1216" s="5" t="str">
        <f>IF(E1216="","",VLOOKUP(W1216,図書名リスト!A:W,20,0))</f>
        <v/>
      </c>
      <c r="R1216" s="5" t="str">
        <f>IF(E1216="","",VLOOKUP(W1216,図書名リスト!A:W,22,0))</f>
        <v/>
      </c>
      <c r="S1216" s="27" t="str">
        <f t="shared" si="170"/>
        <v xml:space="preserve"> </v>
      </c>
      <c r="T1216" s="27" t="str">
        <f t="shared" si="171"/>
        <v>　</v>
      </c>
      <c r="U1216" s="27" t="str">
        <f t="shared" si="172"/>
        <v xml:space="preserve"> </v>
      </c>
      <c r="V1216" s="27">
        <f t="shared" si="173"/>
        <v>0</v>
      </c>
      <c r="W1216" s="27" t="str">
        <f t="shared" si="174"/>
        <v/>
      </c>
      <c r="Z1216" s="1" t="str">
        <f t="shared" si="166"/>
        <v/>
      </c>
      <c r="AA1216" s="1" t="str">
        <f t="shared" si="167"/>
        <v/>
      </c>
      <c r="AB1216" s="1" t="str">
        <f t="shared" si="168"/>
        <v/>
      </c>
      <c r="AC1216" s="1" t="str">
        <f t="shared" si="169"/>
        <v/>
      </c>
    </row>
    <row r="1217" spans="2:29" ht="57" customHeight="1" x14ac:dyDescent="0.2">
      <c r="B1217" s="31"/>
      <c r="C1217" s="7"/>
      <c r="D1217" s="7"/>
      <c r="E1217" s="32"/>
      <c r="F1217" s="33"/>
      <c r="G1217" s="31"/>
      <c r="H1217" s="6" t="str">
        <f>IF(E1217="","",VLOOKUP(E1217,各種マスタ!A:C,2,0))</f>
        <v/>
      </c>
      <c r="I1217" s="34" t="str">
        <f>IF(E1217="","",VLOOKUP(W1217,図書名リスト!A:W,5,0))</f>
        <v/>
      </c>
      <c r="J1217" s="34" t="str">
        <f>IF(E1217="","",VLOOKUP(W1217,図書名リスト!A:W,9,0))</f>
        <v/>
      </c>
      <c r="K1217" s="34" t="str">
        <f>IF(E1217="","",VLOOKUP(W1217,図書名リスト!A:W,23,0))</f>
        <v/>
      </c>
      <c r="L1217" s="5" t="str">
        <f>IF(E1217="","",VLOOKUP(W1217,図書名リスト!A:W,11,0))</f>
        <v/>
      </c>
      <c r="M1217" s="35" t="str">
        <f>IF(E1217="","",VLOOKUP(W1217,図書名リスト!A:W,14,0))</f>
        <v/>
      </c>
      <c r="N1217" s="36" t="str">
        <f>IF(E1217="","",VLOOKUP(W1217,図書名リスト!A:W,17,0))</f>
        <v/>
      </c>
      <c r="O1217" s="5" t="str">
        <f>IF(E1217="","",VLOOKUP(W1217,図書名リスト!A:W,21,0))</f>
        <v/>
      </c>
      <c r="P1217" s="5" t="str">
        <f>IF(E1217="","",VLOOKUP(W1217,図書名リスト!A:W,19,0))</f>
        <v/>
      </c>
      <c r="Q1217" s="5" t="str">
        <f>IF(E1217="","",VLOOKUP(W1217,図書名リスト!A:W,20,0))</f>
        <v/>
      </c>
      <c r="R1217" s="5" t="str">
        <f>IF(E1217="","",VLOOKUP(W1217,図書名リスト!A:W,22,0))</f>
        <v/>
      </c>
      <c r="S1217" s="27" t="str">
        <f t="shared" si="170"/>
        <v xml:space="preserve"> </v>
      </c>
      <c r="T1217" s="27" t="str">
        <f t="shared" si="171"/>
        <v>　</v>
      </c>
      <c r="U1217" s="27" t="str">
        <f t="shared" si="172"/>
        <v xml:space="preserve"> </v>
      </c>
      <c r="V1217" s="27">
        <f t="shared" si="173"/>
        <v>0</v>
      </c>
      <c r="W1217" s="27" t="str">
        <f t="shared" si="174"/>
        <v/>
      </c>
      <c r="Z1217" s="1" t="str">
        <f t="shared" si="166"/>
        <v/>
      </c>
      <c r="AA1217" s="1" t="str">
        <f t="shared" si="167"/>
        <v/>
      </c>
      <c r="AB1217" s="1" t="str">
        <f t="shared" si="168"/>
        <v/>
      </c>
      <c r="AC1217" s="1" t="str">
        <f t="shared" si="169"/>
        <v/>
      </c>
    </row>
    <row r="1218" spans="2:29" ht="57" customHeight="1" x14ac:dyDescent="0.2">
      <c r="B1218" s="31"/>
      <c r="C1218" s="7"/>
      <c r="D1218" s="7"/>
      <c r="E1218" s="32"/>
      <c r="F1218" s="33"/>
      <c r="G1218" s="31"/>
      <c r="H1218" s="6" t="str">
        <f>IF(E1218="","",VLOOKUP(E1218,各種マスタ!A:C,2,0))</f>
        <v/>
      </c>
      <c r="I1218" s="34" t="str">
        <f>IF(E1218="","",VLOOKUP(W1218,図書名リスト!A:W,5,0))</f>
        <v/>
      </c>
      <c r="J1218" s="34" t="str">
        <f>IF(E1218="","",VLOOKUP(W1218,図書名リスト!A:W,9,0))</f>
        <v/>
      </c>
      <c r="K1218" s="34" t="str">
        <f>IF(E1218="","",VLOOKUP(W1218,図書名リスト!A:W,23,0))</f>
        <v/>
      </c>
      <c r="L1218" s="5" t="str">
        <f>IF(E1218="","",VLOOKUP(W1218,図書名リスト!A:W,11,0))</f>
        <v/>
      </c>
      <c r="M1218" s="35" t="str">
        <f>IF(E1218="","",VLOOKUP(W1218,図書名リスト!A:W,14,0))</f>
        <v/>
      </c>
      <c r="N1218" s="36" t="str">
        <f>IF(E1218="","",VLOOKUP(W1218,図書名リスト!A:W,17,0))</f>
        <v/>
      </c>
      <c r="O1218" s="5" t="str">
        <f>IF(E1218="","",VLOOKUP(W1218,図書名リスト!A:W,21,0))</f>
        <v/>
      </c>
      <c r="P1218" s="5" t="str">
        <f>IF(E1218="","",VLOOKUP(W1218,図書名リスト!A:W,19,0))</f>
        <v/>
      </c>
      <c r="Q1218" s="5" t="str">
        <f>IF(E1218="","",VLOOKUP(W1218,図書名リスト!A:W,20,0))</f>
        <v/>
      </c>
      <c r="R1218" s="5" t="str">
        <f>IF(E1218="","",VLOOKUP(W1218,図書名リスト!A:W,22,0))</f>
        <v/>
      </c>
      <c r="S1218" s="27" t="str">
        <f t="shared" si="170"/>
        <v xml:space="preserve"> </v>
      </c>
      <c r="T1218" s="27" t="str">
        <f t="shared" si="171"/>
        <v>　</v>
      </c>
      <c r="U1218" s="27" t="str">
        <f t="shared" si="172"/>
        <v xml:space="preserve"> </v>
      </c>
      <c r="V1218" s="27">
        <f t="shared" si="173"/>
        <v>0</v>
      </c>
      <c r="W1218" s="27" t="str">
        <f t="shared" si="174"/>
        <v/>
      </c>
      <c r="Z1218" s="1" t="str">
        <f t="shared" si="166"/>
        <v/>
      </c>
      <c r="AA1218" s="1" t="str">
        <f t="shared" si="167"/>
        <v/>
      </c>
      <c r="AB1218" s="1" t="str">
        <f t="shared" si="168"/>
        <v/>
      </c>
      <c r="AC1218" s="1" t="str">
        <f t="shared" si="169"/>
        <v/>
      </c>
    </row>
    <row r="1219" spans="2:29" ht="57" customHeight="1" x14ac:dyDescent="0.2">
      <c r="B1219" s="31"/>
      <c r="C1219" s="7"/>
      <c r="D1219" s="7"/>
      <c r="E1219" s="32"/>
      <c r="F1219" s="33"/>
      <c r="G1219" s="31"/>
      <c r="H1219" s="6" t="str">
        <f>IF(E1219="","",VLOOKUP(E1219,各種マスタ!A:C,2,0))</f>
        <v/>
      </c>
      <c r="I1219" s="34" t="str">
        <f>IF(E1219="","",VLOOKUP(W1219,図書名リスト!A:W,5,0))</f>
        <v/>
      </c>
      <c r="J1219" s="34" t="str">
        <f>IF(E1219="","",VLOOKUP(W1219,図書名リスト!A:W,9,0))</f>
        <v/>
      </c>
      <c r="K1219" s="34" t="str">
        <f>IF(E1219="","",VLOOKUP(W1219,図書名リスト!A:W,23,0))</f>
        <v/>
      </c>
      <c r="L1219" s="5" t="str">
        <f>IF(E1219="","",VLOOKUP(W1219,図書名リスト!A:W,11,0))</f>
        <v/>
      </c>
      <c r="M1219" s="35" t="str">
        <f>IF(E1219="","",VLOOKUP(W1219,図書名リスト!A:W,14,0))</f>
        <v/>
      </c>
      <c r="N1219" s="36" t="str">
        <f>IF(E1219="","",VLOOKUP(W1219,図書名リスト!A:W,17,0))</f>
        <v/>
      </c>
      <c r="O1219" s="5" t="str">
        <f>IF(E1219="","",VLOOKUP(W1219,図書名リスト!A:W,21,0))</f>
        <v/>
      </c>
      <c r="P1219" s="5" t="str">
        <f>IF(E1219="","",VLOOKUP(W1219,図書名リスト!A:W,19,0))</f>
        <v/>
      </c>
      <c r="Q1219" s="5" t="str">
        <f>IF(E1219="","",VLOOKUP(W1219,図書名リスト!A:W,20,0))</f>
        <v/>
      </c>
      <c r="R1219" s="5" t="str">
        <f>IF(E1219="","",VLOOKUP(W1219,図書名リスト!A:W,22,0))</f>
        <v/>
      </c>
      <c r="S1219" s="27" t="str">
        <f t="shared" si="170"/>
        <v xml:space="preserve"> </v>
      </c>
      <c r="T1219" s="27" t="str">
        <f t="shared" si="171"/>
        <v>　</v>
      </c>
      <c r="U1219" s="27" t="str">
        <f t="shared" si="172"/>
        <v xml:space="preserve"> </v>
      </c>
      <c r="V1219" s="27">
        <f t="shared" si="173"/>
        <v>0</v>
      </c>
      <c r="W1219" s="27" t="str">
        <f t="shared" si="174"/>
        <v/>
      </c>
      <c r="Z1219" s="1" t="str">
        <f t="shared" si="166"/>
        <v/>
      </c>
      <c r="AA1219" s="1" t="str">
        <f t="shared" si="167"/>
        <v/>
      </c>
      <c r="AB1219" s="1" t="str">
        <f t="shared" si="168"/>
        <v/>
      </c>
      <c r="AC1219" s="1" t="str">
        <f t="shared" si="169"/>
        <v/>
      </c>
    </row>
    <row r="1220" spans="2:29" ht="57" customHeight="1" x14ac:dyDescent="0.2">
      <c r="B1220" s="31"/>
      <c r="C1220" s="7"/>
      <c r="D1220" s="7"/>
      <c r="E1220" s="32"/>
      <c r="F1220" s="33"/>
      <c r="G1220" s="31"/>
      <c r="H1220" s="6" t="str">
        <f>IF(E1220="","",VLOOKUP(E1220,各種マスタ!A:C,2,0))</f>
        <v/>
      </c>
      <c r="I1220" s="34" t="str">
        <f>IF(E1220="","",VLOOKUP(W1220,図書名リスト!A:W,5,0))</f>
        <v/>
      </c>
      <c r="J1220" s="34" t="str">
        <f>IF(E1220="","",VLOOKUP(W1220,図書名リスト!A:W,9,0))</f>
        <v/>
      </c>
      <c r="K1220" s="34" t="str">
        <f>IF(E1220="","",VLOOKUP(W1220,図書名リスト!A:W,23,0))</f>
        <v/>
      </c>
      <c r="L1220" s="5" t="str">
        <f>IF(E1220="","",VLOOKUP(W1220,図書名リスト!A:W,11,0))</f>
        <v/>
      </c>
      <c r="M1220" s="35" t="str">
        <f>IF(E1220="","",VLOOKUP(W1220,図書名リスト!A:W,14,0))</f>
        <v/>
      </c>
      <c r="N1220" s="36" t="str">
        <f>IF(E1220="","",VLOOKUP(W1220,図書名リスト!A:W,17,0))</f>
        <v/>
      </c>
      <c r="O1220" s="5" t="str">
        <f>IF(E1220="","",VLOOKUP(W1220,図書名リスト!A:W,21,0))</f>
        <v/>
      </c>
      <c r="P1220" s="5" t="str">
        <f>IF(E1220="","",VLOOKUP(W1220,図書名リスト!A:W,19,0))</f>
        <v/>
      </c>
      <c r="Q1220" s="5" t="str">
        <f>IF(E1220="","",VLOOKUP(W1220,図書名リスト!A:W,20,0))</f>
        <v/>
      </c>
      <c r="R1220" s="5" t="str">
        <f>IF(E1220="","",VLOOKUP(W1220,図書名リスト!A:W,22,0))</f>
        <v/>
      </c>
      <c r="S1220" s="27" t="str">
        <f t="shared" si="170"/>
        <v xml:space="preserve"> </v>
      </c>
      <c r="T1220" s="27" t="str">
        <f t="shared" si="171"/>
        <v>　</v>
      </c>
      <c r="U1220" s="27" t="str">
        <f t="shared" si="172"/>
        <v xml:space="preserve"> </v>
      </c>
      <c r="V1220" s="27">
        <f t="shared" si="173"/>
        <v>0</v>
      </c>
      <c r="W1220" s="27" t="str">
        <f t="shared" si="174"/>
        <v/>
      </c>
      <c r="Z1220" s="1" t="str">
        <f t="shared" si="166"/>
        <v/>
      </c>
      <c r="AA1220" s="1" t="str">
        <f t="shared" si="167"/>
        <v/>
      </c>
      <c r="AB1220" s="1" t="str">
        <f t="shared" si="168"/>
        <v/>
      </c>
      <c r="AC1220" s="1" t="str">
        <f t="shared" si="169"/>
        <v/>
      </c>
    </row>
    <row r="1221" spans="2:29" ht="57" customHeight="1" x14ac:dyDescent="0.2">
      <c r="B1221" s="31"/>
      <c r="C1221" s="7"/>
      <c r="D1221" s="7"/>
      <c r="E1221" s="32"/>
      <c r="F1221" s="33"/>
      <c r="G1221" s="31"/>
      <c r="H1221" s="6" t="str">
        <f>IF(E1221="","",VLOOKUP(E1221,各種マスタ!A:C,2,0))</f>
        <v/>
      </c>
      <c r="I1221" s="34" t="str">
        <f>IF(E1221="","",VLOOKUP(W1221,図書名リスト!A:W,5,0))</f>
        <v/>
      </c>
      <c r="J1221" s="34" t="str">
        <f>IF(E1221="","",VLOOKUP(W1221,図書名リスト!A:W,9,0))</f>
        <v/>
      </c>
      <c r="K1221" s="34" t="str">
        <f>IF(E1221="","",VLOOKUP(W1221,図書名リスト!A:W,23,0))</f>
        <v/>
      </c>
      <c r="L1221" s="5" t="str">
        <f>IF(E1221="","",VLOOKUP(W1221,図書名リスト!A:W,11,0))</f>
        <v/>
      </c>
      <c r="M1221" s="35" t="str">
        <f>IF(E1221="","",VLOOKUP(W1221,図書名リスト!A:W,14,0))</f>
        <v/>
      </c>
      <c r="N1221" s="36" t="str">
        <f>IF(E1221="","",VLOOKUP(W1221,図書名リスト!A:W,17,0))</f>
        <v/>
      </c>
      <c r="O1221" s="5" t="str">
        <f>IF(E1221="","",VLOOKUP(W1221,図書名リスト!A:W,21,0))</f>
        <v/>
      </c>
      <c r="P1221" s="5" t="str">
        <f>IF(E1221="","",VLOOKUP(W1221,図書名リスト!A:W,19,0))</f>
        <v/>
      </c>
      <c r="Q1221" s="5" t="str">
        <f>IF(E1221="","",VLOOKUP(W1221,図書名リスト!A:W,20,0))</f>
        <v/>
      </c>
      <c r="R1221" s="5" t="str">
        <f>IF(E1221="","",VLOOKUP(W1221,図書名リスト!A:W,22,0))</f>
        <v/>
      </c>
      <c r="S1221" s="27" t="str">
        <f t="shared" si="170"/>
        <v xml:space="preserve"> </v>
      </c>
      <c r="T1221" s="27" t="str">
        <f t="shared" si="171"/>
        <v>　</v>
      </c>
      <c r="U1221" s="27" t="str">
        <f t="shared" si="172"/>
        <v xml:space="preserve"> </v>
      </c>
      <c r="V1221" s="27">
        <f t="shared" si="173"/>
        <v>0</v>
      </c>
      <c r="W1221" s="27" t="str">
        <f t="shared" si="174"/>
        <v/>
      </c>
      <c r="Z1221" s="1" t="str">
        <f t="shared" si="166"/>
        <v/>
      </c>
      <c r="AA1221" s="1" t="str">
        <f t="shared" si="167"/>
        <v/>
      </c>
      <c r="AB1221" s="1" t="str">
        <f t="shared" si="168"/>
        <v/>
      </c>
      <c r="AC1221" s="1" t="str">
        <f t="shared" si="169"/>
        <v/>
      </c>
    </row>
    <row r="1222" spans="2:29" ht="57" customHeight="1" x14ac:dyDescent="0.2">
      <c r="B1222" s="31"/>
      <c r="C1222" s="7"/>
      <c r="D1222" s="7"/>
      <c r="E1222" s="32"/>
      <c r="F1222" s="33"/>
      <c r="G1222" s="31"/>
      <c r="H1222" s="6" t="str">
        <f>IF(E1222="","",VLOOKUP(E1222,各種マスタ!A:C,2,0))</f>
        <v/>
      </c>
      <c r="I1222" s="34" t="str">
        <f>IF(E1222="","",VLOOKUP(W1222,図書名リスト!A:W,5,0))</f>
        <v/>
      </c>
      <c r="J1222" s="34" t="str">
        <f>IF(E1222="","",VLOOKUP(W1222,図書名リスト!A:W,9,0))</f>
        <v/>
      </c>
      <c r="K1222" s="34" t="str">
        <f>IF(E1222="","",VLOOKUP(W1222,図書名リスト!A:W,23,0))</f>
        <v/>
      </c>
      <c r="L1222" s="5" t="str">
        <f>IF(E1222="","",VLOOKUP(W1222,図書名リスト!A:W,11,0))</f>
        <v/>
      </c>
      <c r="M1222" s="35" t="str">
        <f>IF(E1222="","",VLOOKUP(W1222,図書名リスト!A:W,14,0))</f>
        <v/>
      </c>
      <c r="N1222" s="36" t="str">
        <f>IF(E1222="","",VLOOKUP(W1222,図書名リスト!A:W,17,0))</f>
        <v/>
      </c>
      <c r="O1222" s="5" t="str">
        <f>IF(E1222="","",VLOOKUP(W1222,図書名リスト!A:W,21,0))</f>
        <v/>
      </c>
      <c r="P1222" s="5" t="str">
        <f>IF(E1222="","",VLOOKUP(W1222,図書名リスト!A:W,19,0))</f>
        <v/>
      </c>
      <c r="Q1222" s="5" t="str">
        <f>IF(E1222="","",VLOOKUP(W1222,図書名リスト!A:W,20,0))</f>
        <v/>
      </c>
      <c r="R1222" s="5" t="str">
        <f>IF(E1222="","",VLOOKUP(W1222,図書名リスト!A:W,22,0))</f>
        <v/>
      </c>
      <c r="S1222" s="27" t="str">
        <f t="shared" si="170"/>
        <v xml:space="preserve"> </v>
      </c>
      <c r="T1222" s="27" t="str">
        <f t="shared" si="171"/>
        <v>　</v>
      </c>
      <c r="U1222" s="27" t="str">
        <f t="shared" si="172"/>
        <v xml:space="preserve"> </v>
      </c>
      <c r="V1222" s="27">
        <f t="shared" si="173"/>
        <v>0</v>
      </c>
      <c r="W1222" s="27" t="str">
        <f t="shared" si="174"/>
        <v/>
      </c>
      <c r="Z1222" s="1" t="str">
        <f t="shared" si="166"/>
        <v/>
      </c>
      <c r="AA1222" s="1" t="str">
        <f t="shared" si="167"/>
        <v/>
      </c>
      <c r="AB1222" s="1" t="str">
        <f t="shared" si="168"/>
        <v/>
      </c>
      <c r="AC1222" s="1" t="str">
        <f t="shared" si="169"/>
        <v/>
      </c>
    </row>
    <row r="1223" spans="2:29" ht="57" customHeight="1" x14ac:dyDescent="0.2">
      <c r="B1223" s="31"/>
      <c r="C1223" s="7"/>
      <c r="D1223" s="7"/>
      <c r="E1223" s="32"/>
      <c r="F1223" s="33"/>
      <c r="G1223" s="31"/>
      <c r="H1223" s="6" t="str">
        <f>IF(E1223="","",VLOOKUP(E1223,各種マスタ!A:C,2,0))</f>
        <v/>
      </c>
      <c r="I1223" s="34" t="str">
        <f>IF(E1223="","",VLOOKUP(W1223,図書名リスト!A:W,5,0))</f>
        <v/>
      </c>
      <c r="J1223" s="34" t="str">
        <f>IF(E1223="","",VLOOKUP(W1223,図書名リスト!A:W,9,0))</f>
        <v/>
      </c>
      <c r="K1223" s="34" t="str">
        <f>IF(E1223="","",VLOOKUP(W1223,図書名リスト!A:W,23,0))</f>
        <v/>
      </c>
      <c r="L1223" s="5" t="str">
        <f>IF(E1223="","",VLOOKUP(W1223,図書名リスト!A:W,11,0))</f>
        <v/>
      </c>
      <c r="M1223" s="35" t="str">
        <f>IF(E1223="","",VLOOKUP(W1223,図書名リスト!A:W,14,0))</f>
        <v/>
      </c>
      <c r="N1223" s="36" t="str">
        <f>IF(E1223="","",VLOOKUP(W1223,図書名リスト!A:W,17,0))</f>
        <v/>
      </c>
      <c r="O1223" s="5" t="str">
        <f>IF(E1223="","",VLOOKUP(W1223,図書名リスト!A:W,21,0))</f>
        <v/>
      </c>
      <c r="P1223" s="5" t="str">
        <f>IF(E1223="","",VLOOKUP(W1223,図書名リスト!A:W,19,0))</f>
        <v/>
      </c>
      <c r="Q1223" s="5" t="str">
        <f>IF(E1223="","",VLOOKUP(W1223,図書名リスト!A:W,20,0))</f>
        <v/>
      </c>
      <c r="R1223" s="5" t="str">
        <f>IF(E1223="","",VLOOKUP(W1223,図書名リスト!A:W,22,0))</f>
        <v/>
      </c>
      <c r="S1223" s="27" t="str">
        <f t="shared" si="170"/>
        <v xml:space="preserve"> </v>
      </c>
      <c r="T1223" s="27" t="str">
        <f t="shared" si="171"/>
        <v>　</v>
      </c>
      <c r="U1223" s="27" t="str">
        <f t="shared" si="172"/>
        <v xml:space="preserve"> </v>
      </c>
      <c r="V1223" s="27">
        <f t="shared" si="173"/>
        <v>0</v>
      </c>
      <c r="W1223" s="27" t="str">
        <f t="shared" si="174"/>
        <v/>
      </c>
      <c r="Z1223" s="1" t="str">
        <f t="shared" si="166"/>
        <v/>
      </c>
      <c r="AA1223" s="1" t="str">
        <f t="shared" si="167"/>
        <v/>
      </c>
      <c r="AB1223" s="1" t="str">
        <f t="shared" si="168"/>
        <v/>
      </c>
      <c r="AC1223" s="1" t="str">
        <f t="shared" si="169"/>
        <v/>
      </c>
    </row>
    <row r="1224" spans="2:29" ht="57" customHeight="1" x14ac:dyDescent="0.2">
      <c r="B1224" s="31"/>
      <c r="C1224" s="7"/>
      <c r="D1224" s="7"/>
      <c r="E1224" s="32"/>
      <c r="F1224" s="33"/>
      <c r="G1224" s="31"/>
      <c r="H1224" s="6" t="str">
        <f>IF(E1224="","",VLOOKUP(E1224,各種マスタ!A:C,2,0))</f>
        <v/>
      </c>
      <c r="I1224" s="34" t="str">
        <f>IF(E1224="","",VLOOKUP(W1224,図書名リスト!A:W,5,0))</f>
        <v/>
      </c>
      <c r="J1224" s="34" t="str">
        <f>IF(E1224="","",VLOOKUP(W1224,図書名リスト!A:W,9,0))</f>
        <v/>
      </c>
      <c r="K1224" s="34" t="str">
        <f>IF(E1224="","",VLOOKUP(W1224,図書名リスト!A:W,23,0))</f>
        <v/>
      </c>
      <c r="L1224" s="5" t="str">
        <f>IF(E1224="","",VLOOKUP(W1224,図書名リスト!A:W,11,0))</f>
        <v/>
      </c>
      <c r="M1224" s="35" t="str">
        <f>IF(E1224="","",VLOOKUP(W1224,図書名リスト!A:W,14,0))</f>
        <v/>
      </c>
      <c r="N1224" s="36" t="str">
        <f>IF(E1224="","",VLOOKUP(W1224,図書名リスト!A:W,17,0))</f>
        <v/>
      </c>
      <c r="O1224" s="5" t="str">
        <f>IF(E1224="","",VLOOKUP(W1224,図書名リスト!A:W,21,0))</f>
        <v/>
      </c>
      <c r="P1224" s="5" t="str">
        <f>IF(E1224="","",VLOOKUP(W1224,図書名リスト!A:W,19,0))</f>
        <v/>
      </c>
      <c r="Q1224" s="5" t="str">
        <f>IF(E1224="","",VLOOKUP(W1224,図書名リスト!A:W,20,0))</f>
        <v/>
      </c>
      <c r="R1224" s="5" t="str">
        <f>IF(E1224="","",VLOOKUP(W1224,図書名リスト!A:W,22,0))</f>
        <v/>
      </c>
      <c r="S1224" s="27" t="str">
        <f t="shared" si="170"/>
        <v xml:space="preserve"> </v>
      </c>
      <c r="T1224" s="27" t="str">
        <f t="shared" si="171"/>
        <v>　</v>
      </c>
      <c r="U1224" s="27" t="str">
        <f t="shared" si="172"/>
        <v xml:space="preserve"> </v>
      </c>
      <c r="V1224" s="27">
        <f t="shared" si="173"/>
        <v>0</v>
      </c>
      <c r="W1224" s="27" t="str">
        <f t="shared" si="174"/>
        <v/>
      </c>
      <c r="Z1224" s="1" t="str">
        <f t="shared" si="166"/>
        <v/>
      </c>
      <c r="AA1224" s="1" t="str">
        <f t="shared" si="167"/>
        <v/>
      </c>
      <c r="AB1224" s="1" t="str">
        <f t="shared" si="168"/>
        <v/>
      </c>
      <c r="AC1224" s="1" t="str">
        <f t="shared" si="169"/>
        <v/>
      </c>
    </row>
    <row r="1225" spans="2:29" ht="57" customHeight="1" x14ac:dyDescent="0.2">
      <c r="B1225" s="31"/>
      <c r="C1225" s="7"/>
      <c r="D1225" s="7"/>
      <c r="E1225" s="32"/>
      <c r="F1225" s="33"/>
      <c r="G1225" s="31"/>
      <c r="H1225" s="6" t="str">
        <f>IF(E1225="","",VLOOKUP(E1225,各種マスタ!A:C,2,0))</f>
        <v/>
      </c>
      <c r="I1225" s="34" t="str">
        <f>IF(E1225="","",VLOOKUP(W1225,図書名リスト!A:W,5,0))</f>
        <v/>
      </c>
      <c r="J1225" s="34" t="str">
        <f>IF(E1225="","",VLOOKUP(W1225,図書名リスト!A:W,9,0))</f>
        <v/>
      </c>
      <c r="K1225" s="34" t="str">
        <f>IF(E1225="","",VLOOKUP(W1225,図書名リスト!A:W,23,0))</f>
        <v/>
      </c>
      <c r="L1225" s="5" t="str">
        <f>IF(E1225="","",VLOOKUP(W1225,図書名リスト!A:W,11,0))</f>
        <v/>
      </c>
      <c r="M1225" s="35" t="str">
        <f>IF(E1225="","",VLOOKUP(W1225,図書名リスト!A:W,14,0))</f>
        <v/>
      </c>
      <c r="N1225" s="36" t="str">
        <f>IF(E1225="","",VLOOKUP(W1225,図書名リスト!A:W,17,0))</f>
        <v/>
      </c>
      <c r="O1225" s="5" t="str">
        <f>IF(E1225="","",VLOOKUP(W1225,図書名リスト!A:W,21,0))</f>
        <v/>
      </c>
      <c r="P1225" s="5" t="str">
        <f>IF(E1225="","",VLOOKUP(W1225,図書名リスト!A:W,19,0))</f>
        <v/>
      </c>
      <c r="Q1225" s="5" t="str">
        <f>IF(E1225="","",VLOOKUP(W1225,図書名リスト!A:W,20,0))</f>
        <v/>
      </c>
      <c r="R1225" s="5" t="str">
        <f>IF(E1225="","",VLOOKUP(W1225,図書名リスト!A:W,22,0))</f>
        <v/>
      </c>
      <c r="S1225" s="27" t="str">
        <f t="shared" si="170"/>
        <v xml:space="preserve"> </v>
      </c>
      <c r="T1225" s="27" t="str">
        <f t="shared" si="171"/>
        <v>　</v>
      </c>
      <c r="U1225" s="27" t="str">
        <f t="shared" si="172"/>
        <v xml:space="preserve"> </v>
      </c>
      <c r="V1225" s="27">
        <f t="shared" si="173"/>
        <v>0</v>
      </c>
      <c r="W1225" s="27" t="str">
        <f t="shared" si="174"/>
        <v/>
      </c>
      <c r="Z1225" s="1" t="str">
        <f t="shared" si="166"/>
        <v/>
      </c>
      <c r="AA1225" s="1" t="str">
        <f t="shared" si="167"/>
        <v/>
      </c>
      <c r="AB1225" s="1" t="str">
        <f t="shared" si="168"/>
        <v/>
      </c>
      <c r="AC1225" s="1" t="str">
        <f t="shared" si="169"/>
        <v/>
      </c>
    </row>
    <row r="1226" spans="2:29" ht="57" customHeight="1" x14ac:dyDescent="0.2">
      <c r="B1226" s="31"/>
      <c r="C1226" s="7"/>
      <c r="D1226" s="7"/>
      <c r="E1226" s="32"/>
      <c r="F1226" s="33"/>
      <c r="G1226" s="31"/>
      <c r="H1226" s="6" t="str">
        <f>IF(E1226="","",VLOOKUP(E1226,各種マスタ!A:C,2,0))</f>
        <v/>
      </c>
      <c r="I1226" s="34" t="str">
        <f>IF(E1226="","",VLOOKUP(W1226,図書名リスト!A:W,5,0))</f>
        <v/>
      </c>
      <c r="J1226" s="34" t="str">
        <f>IF(E1226="","",VLOOKUP(W1226,図書名リスト!A:W,9,0))</f>
        <v/>
      </c>
      <c r="K1226" s="34" t="str">
        <f>IF(E1226="","",VLOOKUP(W1226,図書名リスト!A:W,23,0))</f>
        <v/>
      </c>
      <c r="L1226" s="5" t="str">
        <f>IF(E1226="","",VLOOKUP(W1226,図書名リスト!A:W,11,0))</f>
        <v/>
      </c>
      <c r="M1226" s="35" t="str">
        <f>IF(E1226="","",VLOOKUP(W1226,図書名リスト!A:W,14,0))</f>
        <v/>
      </c>
      <c r="N1226" s="36" t="str">
        <f>IF(E1226="","",VLOOKUP(W1226,図書名リスト!A:W,17,0))</f>
        <v/>
      </c>
      <c r="O1226" s="5" t="str">
        <f>IF(E1226="","",VLOOKUP(W1226,図書名リスト!A:W,21,0))</f>
        <v/>
      </c>
      <c r="P1226" s="5" t="str">
        <f>IF(E1226="","",VLOOKUP(W1226,図書名リスト!A:W,19,0))</f>
        <v/>
      </c>
      <c r="Q1226" s="5" t="str">
        <f>IF(E1226="","",VLOOKUP(W1226,図書名リスト!A:W,20,0))</f>
        <v/>
      </c>
      <c r="R1226" s="5" t="str">
        <f>IF(E1226="","",VLOOKUP(W1226,図書名リスト!A:W,22,0))</f>
        <v/>
      </c>
      <c r="S1226" s="27" t="str">
        <f t="shared" si="170"/>
        <v xml:space="preserve"> </v>
      </c>
      <c r="T1226" s="27" t="str">
        <f t="shared" si="171"/>
        <v>　</v>
      </c>
      <c r="U1226" s="27" t="str">
        <f t="shared" si="172"/>
        <v xml:space="preserve"> </v>
      </c>
      <c r="V1226" s="27">
        <f t="shared" si="173"/>
        <v>0</v>
      </c>
      <c r="W1226" s="27" t="str">
        <f t="shared" si="174"/>
        <v/>
      </c>
      <c r="Z1226" s="1" t="str">
        <f t="shared" si="166"/>
        <v/>
      </c>
      <c r="AA1226" s="1" t="str">
        <f t="shared" si="167"/>
        <v/>
      </c>
      <c r="AB1226" s="1" t="str">
        <f t="shared" si="168"/>
        <v/>
      </c>
      <c r="AC1226" s="1" t="str">
        <f t="shared" si="169"/>
        <v/>
      </c>
    </row>
    <row r="1227" spans="2:29" ht="57" customHeight="1" x14ac:dyDescent="0.2">
      <c r="B1227" s="31"/>
      <c r="C1227" s="7"/>
      <c r="D1227" s="7"/>
      <c r="E1227" s="32"/>
      <c r="F1227" s="33"/>
      <c r="G1227" s="31"/>
      <c r="H1227" s="6" t="str">
        <f>IF(E1227="","",VLOOKUP(E1227,各種マスタ!A:C,2,0))</f>
        <v/>
      </c>
      <c r="I1227" s="34" t="str">
        <f>IF(E1227="","",VLOOKUP(W1227,図書名リスト!A:W,5,0))</f>
        <v/>
      </c>
      <c r="J1227" s="34" t="str">
        <f>IF(E1227="","",VLOOKUP(W1227,図書名リスト!A:W,9,0))</f>
        <v/>
      </c>
      <c r="K1227" s="34" t="str">
        <f>IF(E1227="","",VLOOKUP(W1227,図書名リスト!A:W,23,0))</f>
        <v/>
      </c>
      <c r="L1227" s="5" t="str">
        <f>IF(E1227="","",VLOOKUP(W1227,図書名リスト!A:W,11,0))</f>
        <v/>
      </c>
      <c r="M1227" s="35" t="str">
        <f>IF(E1227="","",VLOOKUP(W1227,図書名リスト!A:W,14,0))</f>
        <v/>
      </c>
      <c r="N1227" s="36" t="str">
        <f>IF(E1227="","",VLOOKUP(W1227,図書名リスト!A:W,17,0))</f>
        <v/>
      </c>
      <c r="O1227" s="5" t="str">
        <f>IF(E1227="","",VLOOKUP(W1227,図書名リスト!A:W,21,0))</f>
        <v/>
      </c>
      <c r="P1227" s="5" t="str">
        <f>IF(E1227="","",VLOOKUP(W1227,図書名リスト!A:W,19,0))</f>
        <v/>
      </c>
      <c r="Q1227" s="5" t="str">
        <f>IF(E1227="","",VLOOKUP(W1227,図書名リスト!A:W,20,0))</f>
        <v/>
      </c>
      <c r="R1227" s="5" t="str">
        <f>IF(E1227="","",VLOOKUP(W1227,図書名リスト!A:W,22,0))</f>
        <v/>
      </c>
      <c r="S1227" s="27" t="str">
        <f t="shared" si="170"/>
        <v xml:space="preserve"> </v>
      </c>
      <c r="T1227" s="27" t="str">
        <f t="shared" si="171"/>
        <v>　</v>
      </c>
      <c r="U1227" s="27" t="str">
        <f t="shared" si="172"/>
        <v xml:space="preserve"> </v>
      </c>
      <c r="V1227" s="27">
        <f t="shared" si="173"/>
        <v>0</v>
      </c>
      <c r="W1227" s="27" t="str">
        <f t="shared" si="174"/>
        <v/>
      </c>
      <c r="Z1227" s="1" t="str">
        <f t="shared" si="166"/>
        <v/>
      </c>
      <c r="AA1227" s="1" t="str">
        <f t="shared" si="167"/>
        <v/>
      </c>
      <c r="AB1227" s="1" t="str">
        <f t="shared" si="168"/>
        <v/>
      </c>
      <c r="AC1227" s="1" t="str">
        <f t="shared" si="169"/>
        <v/>
      </c>
    </row>
    <row r="1228" spans="2:29" ht="57" customHeight="1" x14ac:dyDescent="0.2">
      <c r="B1228" s="31"/>
      <c r="C1228" s="7"/>
      <c r="D1228" s="7"/>
      <c r="E1228" s="32"/>
      <c r="F1228" s="33"/>
      <c r="G1228" s="31"/>
      <c r="H1228" s="6" t="str">
        <f>IF(E1228="","",VLOOKUP(E1228,各種マスタ!A:C,2,0))</f>
        <v/>
      </c>
      <c r="I1228" s="34" t="str">
        <f>IF(E1228="","",VLOOKUP(W1228,図書名リスト!A:W,5,0))</f>
        <v/>
      </c>
      <c r="J1228" s="34" t="str">
        <f>IF(E1228="","",VLOOKUP(W1228,図書名リスト!A:W,9,0))</f>
        <v/>
      </c>
      <c r="K1228" s="34" t="str">
        <f>IF(E1228="","",VLOOKUP(W1228,図書名リスト!A:W,23,0))</f>
        <v/>
      </c>
      <c r="L1228" s="5" t="str">
        <f>IF(E1228="","",VLOOKUP(W1228,図書名リスト!A:W,11,0))</f>
        <v/>
      </c>
      <c r="M1228" s="35" t="str">
        <f>IF(E1228="","",VLOOKUP(W1228,図書名リスト!A:W,14,0))</f>
        <v/>
      </c>
      <c r="N1228" s="36" t="str">
        <f>IF(E1228="","",VLOOKUP(W1228,図書名リスト!A:W,17,0))</f>
        <v/>
      </c>
      <c r="O1228" s="5" t="str">
        <f>IF(E1228="","",VLOOKUP(W1228,図書名リスト!A:W,21,0))</f>
        <v/>
      </c>
      <c r="P1228" s="5" t="str">
        <f>IF(E1228="","",VLOOKUP(W1228,図書名リスト!A:W,19,0))</f>
        <v/>
      </c>
      <c r="Q1228" s="5" t="str">
        <f>IF(E1228="","",VLOOKUP(W1228,図書名リスト!A:W,20,0))</f>
        <v/>
      </c>
      <c r="R1228" s="5" t="str">
        <f>IF(E1228="","",VLOOKUP(W1228,図書名リスト!A:W,22,0))</f>
        <v/>
      </c>
      <c r="S1228" s="27" t="str">
        <f t="shared" si="170"/>
        <v xml:space="preserve"> </v>
      </c>
      <c r="T1228" s="27" t="str">
        <f t="shared" si="171"/>
        <v>　</v>
      </c>
      <c r="U1228" s="27" t="str">
        <f t="shared" si="172"/>
        <v xml:space="preserve"> </v>
      </c>
      <c r="V1228" s="27">
        <f t="shared" si="173"/>
        <v>0</v>
      </c>
      <c r="W1228" s="27" t="str">
        <f t="shared" si="174"/>
        <v/>
      </c>
      <c r="Z1228" s="1" t="str">
        <f t="shared" si="166"/>
        <v/>
      </c>
      <c r="AA1228" s="1" t="str">
        <f t="shared" si="167"/>
        <v/>
      </c>
      <c r="AB1228" s="1" t="str">
        <f t="shared" si="168"/>
        <v/>
      </c>
      <c r="AC1228" s="1" t="str">
        <f t="shared" si="169"/>
        <v/>
      </c>
    </row>
    <row r="1229" spans="2:29" ht="57" customHeight="1" x14ac:dyDescent="0.2">
      <c r="B1229" s="31"/>
      <c r="C1229" s="7"/>
      <c r="D1229" s="7"/>
      <c r="E1229" s="32"/>
      <c r="F1229" s="33"/>
      <c r="G1229" s="31"/>
      <c r="H1229" s="6" t="str">
        <f>IF(E1229="","",VLOOKUP(E1229,各種マスタ!A:C,2,0))</f>
        <v/>
      </c>
      <c r="I1229" s="34" t="str">
        <f>IF(E1229="","",VLOOKUP(W1229,図書名リスト!A:W,5,0))</f>
        <v/>
      </c>
      <c r="J1229" s="34" t="str">
        <f>IF(E1229="","",VLOOKUP(W1229,図書名リスト!A:W,9,0))</f>
        <v/>
      </c>
      <c r="K1229" s="34" t="str">
        <f>IF(E1229="","",VLOOKUP(W1229,図書名リスト!A:W,23,0))</f>
        <v/>
      </c>
      <c r="L1229" s="5" t="str">
        <f>IF(E1229="","",VLOOKUP(W1229,図書名リスト!A:W,11,0))</f>
        <v/>
      </c>
      <c r="M1229" s="35" t="str">
        <f>IF(E1229="","",VLOOKUP(W1229,図書名リスト!A:W,14,0))</f>
        <v/>
      </c>
      <c r="N1229" s="36" t="str">
        <f>IF(E1229="","",VLOOKUP(W1229,図書名リスト!A:W,17,0))</f>
        <v/>
      </c>
      <c r="O1229" s="5" t="str">
        <f>IF(E1229="","",VLOOKUP(W1229,図書名リスト!A:W,21,0))</f>
        <v/>
      </c>
      <c r="P1229" s="5" t="str">
        <f>IF(E1229="","",VLOOKUP(W1229,図書名リスト!A:W,19,0))</f>
        <v/>
      </c>
      <c r="Q1229" s="5" t="str">
        <f>IF(E1229="","",VLOOKUP(W1229,図書名リスト!A:W,20,0))</f>
        <v/>
      </c>
      <c r="R1229" s="5" t="str">
        <f>IF(E1229="","",VLOOKUP(W1229,図書名リスト!A:W,22,0))</f>
        <v/>
      </c>
      <c r="S1229" s="27" t="str">
        <f t="shared" si="170"/>
        <v xml:space="preserve"> </v>
      </c>
      <c r="T1229" s="27" t="str">
        <f t="shared" si="171"/>
        <v>　</v>
      </c>
      <c r="U1229" s="27" t="str">
        <f t="shared" si="172"/>
        <v xml:space="preserve"> </v>
      </c>
      <c r="V1229" s="27">
        <f t="shared" si="173"/>
        <v>0</v>
      </c>
      <c r="W1229" s="27" t="str">
        <f t="shared" si="174"/>
        <v/>
      </c>
      <c r="Z1229" s="1" t="str">
        <f t="shared" ref="Z1229:Z1292" si="175">IF($E1229="","",VLOOKUP($W1229,図書リスト,47,0))</f>
        <v/>
      </c>
      <c r="AA1229" s="1" t="str">
        <f t="shared" ref="AA1229:AA1292" si="176">IF($E1229="","",VLOOKUP($W1229,図書リスト,48,0))</f>
        <v/>
      </c>
      <c r="AB1229" s="1" t="str">
        <f t="shared" ref="AB1229:AB1292" si="177">IF($E1229="","",VLOOKUP($W1229,図書リスト,49,0))</f>
        <v/>
      </c>
      <c r="AC1229" s="1" t="str">
        <f t="shared" ref="AC1229:AC1292" si="178">IF($E1229="","",VLOOKUP($W1229,図書リスト,50,0))</f>
        <v/>
      </c>
    </row>
    <row r="1230" spans="2:29" ht="57" customHeight="1" x14ac:dyDescent="0.2">
      <c r="B1230" s="31"/>
      <c r="C1230" s="7"/>
      <c r="D1230" s="7"/>
      <c r="E1230" s="32"/>
      <c r="F1230" s="33"/>
      <c r="G1230" s="31"/>
      <c r="H1230" s="6" t="str">
        <f>IF(E1230="","",VLOOKUP(E1230,各種マスタ!A:C,2,0))</f>
        <v/>
      </c>
      <c r="I1230" s="34" t="str">
        <f>IF(E1230="","",VLOOKUP(W1230,図書名リスト!A:W,5,0))</f>
        <v/>
      </c>
      <c r="J1230" s="34" t="str">
        <f>IF(E1230="","",VLOOKUP(W1230,図書名リスト!A:W,9,0))</f>
        <v/>
      </c>
      <c r="K1230" s="34" t="str">
        <f>IF(E1230="","",VLOOKUP(W1230,図書名リスト!A:W,23,0))</f>
        <v/>
      </c>
      <c r="L1230" s="5" t="str">
        <f>IF(E1230="","",VLOOKUP(W1230,図書名リスト!A:W,11,0))</f>
        <v/>
      </c>
      <c r="M1230" s="35" t="str">
        <f>IF(E1230="","",VLOOKUP(W1230,図書名リスト!A:W,14,0))</f>
        <v/>
      </c>
      <c r="N1230" s="36" t="str">
        <f>IF(E1230="","",VLOOKUP(W1230,図書名リスト!A:W,17,0))</f>
        <v/>
      </c>
      <c r="O1230" s="5" t="str">
        <f>IF(E1230="","",VLOOKUP(W1230,図書名リスト!A:W,21,0))</f>
        <v/>
      </c>
      <c r="P1230" s="5" t="str">
        <f>IF(E1230="","",VLOOKUP(W1230,図書名リスト!A:W,19,0))</f>
        <v/>
      </c>
      <c r="Q1230" s="5" t="str">
        <f>IF(E1230="","",VLOOKUP(W1230,図書名リスト!A:W,20,0))</f>
        <v/>
      </c>
      <c r="R1230" s="5" t="str">
        <f>IF(E1230="","",VLOOKUP(W1230,図書名リスト!A:W,22,0))</f>
        <v/>
      </c>
      <c r="S1230" s="27" t="str">
        <f t="shared" si="170"/>
        <v xml:space="preserve"> </v>
      </c>
      <c r="T1230" s="27" t="str">
        <f t="shared" si="171"/>
        <v>　</v>
      </c>
      <c r="U1230" s="27" t="str">
        <f t="shared" si="172"/>
        <v xml:space="preserve"> </v>
      </c>
      <c r="V1230" s="27">
        <f t="shared" si="173"/>
        <v>0</v>
      </c>
      <c r="W1230" s="27" t="str">
        <f t="shared" si="174"/>
        <v/>
      </c>
      <c r="Z1230" s="1" t="str">
        <f t="shared" si="175"/>
        <v/>
      </c>
      <c r="AA1230" s="1" t="str">
        <f t="shared" si="176"/>
        <v/>
      </c>
      <c r="AB1230" s="1" t="str">
        <f t="shared" si="177"/>
        <v/>
      </c>
      <c r="AC1230" s="1" t="str">
        <f t="shared" si="178"/>
        <v/>
      </c>
    </row>
    <row r="1231" spans="2:29" ht="57" customHeight="1" x14ac:dyDescent="0.2">
      <c r="B1231" s="31"/>
      <c r="C1231" s="7"/>
      <c r="D1231" s="7"/>
      <c r="E1231" s="32"/>
      <c r="F1231" s="33"/>
      <c r="G1231" s="31"/>
      <c r="H1231" s="6" t="str">
        <f>IF(E1231="","",VLOOKUP(E1231,各種マスタ!A:C,2,0))</f>
        <v/>
      </c>
      <c r="I1231" s="34" t="str">
        <f>IF(E1231="","",VLOOKUP(W1231,図書名リスト!A:W,5,0))</f>
        <v/>
      </c>
      <c r="J1231" s="34" t="str">
        <f>IF(E1231="","",VLOOKUP(W1231,図書名リスト!A:W,9,0))</f>
        <v/>
      </c>
      <c r="K1231" s="34" t="str">
        <f>IF(E1231="","",VLOOKUP(W1231,図書名リスト!A:W,23,0))</f>
        <v/>
      </c>
      <c r="L1231" s="5" t="str">
        <f>IF(E1231="","",VLOOKUP(W1231,図書名リスト!A:W,11,0))</f>
        <v/>
      </c>
      <c r="M1231" s="35" t="str">
        <f>IF(E1231="","",VLOOKUP(W1231,図書名リスト!A:W,14,0))</f>
        <v/>
      </c>
      <c r="N1231" s="36" t="str">
        <f>IF(E1231="","",VLOOKUP(W1231,図書名リスト!A:W,17,0))</f>
        <v/>
      </c>
      <c r="O1231" s="5" t="str">
        <f>IF(E1231="","",VLOOKUP(W1231,図書名リスト!A:W,21,0))</f>
        <v/>
      </c>
      <c r="P1231" s="5" t="str">
        <f>IF(E1231="","",VLOOKUP(W1231,図書名リスト!A:W,19,0))</f>
        <v/>
      </c>
      <c r="Q1231" s="5" t="str">
        <f>IF(E1231="","",VLOOKUP(W1231,図書名リスト!A:W,20,0))</f>
        <v/>
      </c>
      <c r="R1231" s="5" t="str">
        <f>IF(E1231="","",VLOOKUP(W1231,図書名リスト!A:W,22,0))</f>
        <v/>
      </c>
      <c r="S1231" s="27" t="str">
        <f t="shared" ref="S1231:S1294" si="179">IF($B1231=0," ",$L$2)</f>
        <v xml:space="preserve"> </v>
      </c>
      <c r="T1231" s="27" t="str">
        <f t="shared" ref="T1231:T1294" si="180">IF($B1231=0,"　",$O$2)</f>
        <v>　</v>
      </c>
      <c r="U1231" s="27" t="str">
        <f t="shared" ref="U1231:U1294" si="181">IF($B1231=0," ",VLOOKUP(S1231,都道府県マスタ,3,0))</f>
        <v xml:space="preserve"> </v>
      </c>
      <c r="V1231" s="27">
        <f t="shared" ref="V1231:V1294" si="182">B1231</f>
        <v>0</v>
      </c>
      <c r="W1231" s="27" t="str">
        <f t="shared" ref="W1231:W1294" si="183">IF(E1231&amp;F1231="","",CONCATENATE(E1231,F1231))</f>
        <v/>
      </c>
      <c r="Z1231" s="1" t="str">
        <f t="shared" si="175"/>
        <v/>
      </c>
      <c r="AA1231" s="1" t="str">
        <f t="shared" si="176"/>
        <v/>
      </c>
      <c r="AB1231" s="1" t="str">
        <f t="shared" si="177"/>
        <v/>
      </c>
      <c r="AC1231" s="1" t="str">
        <f t="shared" si="178"/>
        <v/>
      </c>
    </row>
    <row r="1232" spans="2:29" ht="57" customHeight="1" x14ac:dyDescent="0.2">
      <c r="B1232" s="31"/>
      <c r="C1232" s="7"/>
      <c r="D1232" s="7"/>
      <c r="E1232" s="32"/>
      <c r="F1232" s="33"/>
      <c r="G1232" s="31"/>
      <c r="H1232" s="6" t="str">
        <f>IF(E1232="","",VLOOKUP(E1232,各種マスタ!A:C,2,0))</f>
        <v/>
      </c>
      <c r="I1232" s="34" t="str">
        <f>IF(E1232="","",VLOOKUP(W1232,図書名リスト!A:W,5,0))</f>
        <v/>
      </c>
      <c r="J1232" s="34" t="str">
        <f>IF(E1232="","",VLOOKUP(W1232,図書名リスト!A:W,9,0))</f>
        <v/>
      </c>
      <c r="K1232" s="34" t="str">
        <f>IF(E1232="","",VLOOKUP(W1232,図書名リスト!A:W,23,0))</f>
        <v/>
      </c>
      <c r="L1232" s="5" t="str">
        <f>IF(E1232="","",VLOOKUP(W1232,図書名リスト!A:W,11,0))</f>
        <v/>
      </c>
      <c r="M1232" s="35" t="str">
        <f>IF(E1232="","",VLOOKUP(W1232,図書名リスト!A:W,14,0))</f>
        <v/>
      </c>
      <c r="N1232" s="36" t="str">
        <f>IF(E1232="","",VLOOKUP(W1232,図書名リスト!A:W,17,0))</f>
        <v/>
      </c>
      <c r="O1232" s="5" t="str">
        <f>IF(E1232="","",VLOOKUP(W1232,図書名リスト!A:W,21,0))</f>
        <v/>
      </c>
      <c r="P1232" s="5" t="str">
        <f>IF(E1232="","",VLOOKUP(W1232,図書名リスト!A:W,19,0))</f>
        <v/>
      </c>
      <c r="Q1232" s="5" t="str">
        <f>IF(E1232="","",VLOOKUP(W1232,図書名リスト!A:W,20,0))</f>
        <v/>
      </c>
      <c r="R1232" s="5" t="str">
        <f>IF(E1232="","",VLOOKUP(W1232,図書名リスト!A:W,22,0))</f>
        <v/>
      </c>
      <c r="S1232" s="27" t="str">
        <f t="shared" si="179"/>
        <v xml:space="preserve"> </v>
      </c>
      <c r="T1232" s="27" t="str">
        <f t="shared" si="180"/>
        <v>　</v>
      </c>
      <c r="U1232" s="27" t="str">
        <f t="shared" si="181"/>
        <v xml:space="preserve"> </v>
      </c>
      <c r="V1232" s="27">
        <f t="shared" si="182"/>
        <v>0</v>
      </c>
      <c r="W1232" s="27" t="str">
        <f t="shared" si="183"/>
        <v/>
      </c>
      <c r="Z1232" s="1" t="str">
        <f t="shared" si="175"/>
        <v/>
      </c>
      <c r="AA1232" s="1" t="str">
        <f t="shared" si="176"/>
        <v/>
      </c>
      <c r="AB1232" s="1" t="str">
        <f t="shared" si="177"/>
        <v/>
      </c>
      <c r="AC1232" s="1" t="str">
        <f t="shared" si="178"/>
        <v/>
      </c>
    </row>
    <row r="1233" spans="2:29" ht="57" customHeight="1" x14ac:dyDescent="0.2">
      <c r="B1233" s="31"/>
      <c r="C1233" s="7"/>
      <c r="D1233" s="7"/>
      <c r="E1233" s="32"/>
      <c r="F1233" s="33"/>
      <c r="G1233" s="31"/>
      <c r="H1233" s="6" t="str">
        <f>IF(E1233="","",VLOOKUP(E1233,各種マスタ!A:C,2,0))</f>
        <v/>
      </c>
      <c r="I1233" s="34" t="str">
        <f>IF(E1233="","",VLOOKUP(W1233,図書名リスト!A:W,5,0))</f>
        <v/>
      </c>
      <c r="J1233" s="34" t="str">
        <f>IF(E1233="","",VLOOKUP(W1233,図書名リスト!A:W,9,0))</f>
        <v/>
      </c>
      <c r="K1233" s="34" t="str">
        <f>IF(E1233="","",VLOOKUP(W1233,図書名リスト!A:W,23,0))</f>
        <v/>
      </c>
      <c r="L1233" s="5" t="str">
        <f>IF(E1233="","",VLOOKUP(W1233,図書名リスト!A:W,11,0))</f>
        <v/>
      </c>
      <c r="M1233" s="35" t="str">
        <f>IF(E1233="","",VLOOKUP(W1233,図書名リスト!A:W,14,0))</f>
        <v/>
      </c>
      <c r="N1233" s="36" t="str">
        <f>IF(E1233="","",VLOOKUP(W1233,図書名リスト!A:W,17,0))</f>
        <v/>
      </c>
      <c r="O1233" s="5" t="str">
        <f>IF(E1233="","",VLOOKUP(W1233,図書名リスト!A:W,21,0))</f>
        <v/>
      </c>
      <c r="P1233" s="5" t="str">
        <f>IF(E1233="","",VLOOKUP(W1233,図書名リスト!A:W,19,0))</f>
        <v/>
      </c>
      <c r="Q1233" s="5" t="str">
        <f>IF(E1233="","",VLOOKUP(W1233,図書名リスト!A:W,20,0))</f>
        <v/>
      </c>
      <c r="R1233" s="5" t="str">
        <f>IF(E1233="","",VLOOKUP(W1233,図書名リスト!A:W,22,0))</f>
        <v/>
      </c>
      <c r="S1233" s="27" t="str">
        <f t="shared" si="179"/>
        <v xml:space="preserve"> </v>
      </c>
      <c r="T1233" s="27" t="str">
        <f t="shared" si="180"/>
        <v>　</v>
      </c>
      <c r="U1233" s="27" t="str">
        <f t="shared" si="181"/>
        <v xml:space="preserve"> </v>
      </c>
      <c r="V1233" s="27">
        <f t="shared" si="182"/>
        <v>0</v>
      </c>
      <c r="W1233" s="27" t="str">
        <f t="shared" si="183"/>
        <v/>
      </c>
      <c r="Z1233" s="1" t="str">
        <f t="shared" si="175"/>
        <v/>
      </c>
      <c r="AA1233" s="1" t="str">
        <f t="shared" si="176"/>
        <v/>
      </c>
      <c r="AB1233" s="1" t="str">
        <f t="shared" si="177"/>
        <v/>
      </c>
      <c r="AC1233" s="1" t="str">
        <f t="shared" si="178"/>
        <v/>
      </c>
    </row>
    <row r="1234" spans="2:29" ht="57" customHeight="1" x14ac:dyDescent="0.2">
      <c r="B1234" s="31"/>
      <c r="C1234" s="7"/>
      <c r="D1234" s="7"/>
      <c r="E1234" s="32"/>
      <c r="F1234" s="33"/>
      <c r="G1234" s="31"/>
      <c r="H1234" s="6" t="str">
        <f>IF(E1234="","",VLOOKUP(E1234,各種マスタ!A:C,2,0))</f>
        <v/>
      </c>
      <c r="I1234" s="34" t="str">
        <f>IF(E1234="","",VLOOKUP(W1234,図書名リスト!A:W,5,0))</f>
        <v/>
      </c>
      <c r="J1234" s="34" t="str">
        <f>IF(E1234="","",VLOOKUP(W1234,図書名リスト!A:W,9,0))</f>
        <v/>
      </c>
      <c r="K1234" s="34" t="str">
        <f>IF(E1234="","",VLOOKUP(W1234,図書名リスト!A:W,23,0))</f>
        <v/>
      </c>
      <c r="L1234" s="5" t="str">
        <f>IF(E1234="","",VLOOKUP(W1234,図書名リスト!A:W,11,0))</f>
        <v/>
      </c>
      <c r="M1234" s="35" t="str">
        <f>IF(E1234="","",VLOOKUP(W1234,図書名リスト!A:W,14,0))</f>
        <v/>
      </c>
      <c r="N1234" s="36" t="str">
        <f>IF(E1234="","",VLOOKUP(W1234,図書名リスト!A:W,17,0))</f>
        <v/>
      </c>
      <c r="O1234" s="5" t="str">
        <f>IF(E1234="","",VLOOKUP(W1234,図書名リスト!A:W,21,0))</f>
        <v/>
      </c>
      <c r="P1234" s="5" t="str">
        <f>IF(E1234="","",VLOOKUP(W1234,図書名リスト!A:W,19,0))</f>
        <v/>
      </c>
      <c r="Q1234" s="5" t="str">
        <f>IF(E1234="","",VLOOKUP(W1234,図書名リスト!A:W,20,0))</f>
        <v/>
      </c>
      <c r="R1234" s="5" t="str">
        <f>IF(E1234="","",VLOOKUP(W1234,図書名リスト!A:W,22,0))</f>
        <v/>
      </c>
      <c r="S1234" s="27" t="str">
        <f t="shared" si="179"/>
        <v xml:space="preserve"> </v>
      </c>
      <c r="T1234" s="27" t="str">
        <f t="shared" si="180"/>
        <v>　</v>
      </c>
      <c r="U1234" s="27" t="str">
        <f t="shared" si="181"/>
        <v xml:space="preserve"> </v>
      </c>
      <c r="V1234" s="27">
        <f t="shared" si="182"/>
        <v>0</v>
      </c>
      <c r="W1234" s="27" t="str">
        <f t="shared" si="183"/>
        <v/>
      </c>
      <c r="Z1234" s="1" t="str">
        <f t="shared" si="175"/>
        <v/>
      </c>
      <c r="AA1234" s="1" t="str">
        <f t="shared" si="176"/>
        <v/>
      </c>
      <c r="AB1234" s="1" t="str">
        <f t="shared" si="177"/>
        <v/>
      </c>
      <c r="AC1234" s="1" t="str">
        <f t="shared" si="178"/>
        <v/>
      </c>
    </row>
    <row r="1235" spans="2:29" ht="57" customHeight="1" x14ac:dyDescent="0.2">
      <c r="B1235" s="31"/>
      <c r="C1235" s="7"/>
      <c r="D1235" s="7"/>
      <c r="E1235" s="32"/>
      <c r="F1235" s="33"/>
      <c r="G1235" s="31"/>
      <c r="H1235" s="6" t="str">
        <f>IF(E1235="","",VLOOKUP(E1235,各種マスタ!A:C,2,0))</f>
        <v/>
      </c>
      <c r="I1235" s="34" t="str">
        <f>IF(E1235="","",VLOOKUP(W1235,図書名リスト!A:W,5,0))</f>
        <v/>
      </c>
      <c r="J1235" s="34" t="str">
        <f>IF(E1235="","",VLOOKUP(W1235,図書名リスト!A:W,9,0))</f>
        <v/>
      </c>
      <c r="K1235" s="34" t="str">
        <f>IF(E1235="","",VLOOKUP(W1235,図書名リスト!A:W,23,0))</f>
        <v/>
      </c>
      <c r="L1235" s="5" t="str">
        <f>IF(E1235="","",VLOOKUP(W1235,図書名リスト!A:W,11,0))</f>
        <v/>
      </c>
      <c r="M1235" s="35" t="str">
        <f>IF(E1235="","",VLOOKUP(W1235,図書名リスト!A:W,14,0))</f>
        <v/>
      </c>
      <c r="N1235" s="36" t="str">
        <f>IF(E1235="","",VLOOKUP(W1235,図書名リスト!A:W,17,0))</f>
        <v/>
      </c>
      <c r="O1235" s="5" t="str">
        <f>IF(E1235="","",VLOOKUP(W1235,図書名リスト!A:W,21,0))</f>
        <v/>
      </c>
      <c r="P1235" s="5" t="str">
        <f>IF(E1235="","",VLOOKUP(W1235,図書名リスト!A:W,19,0))</f>
        <v/>
      </c>
      <c r="Q1235" s="5" t="str">
        <f>IF(E1235="","",VLOOKUP(W1235,図書名リスト!A:W,20,0))</f>
        <v/>
      </c>
      <c r="R1235" s="5" t="str">
        <f>IF(E1235="","",VLOOKUP(W1235,図書名リスト!A:W,22,0))</f>
        <v/>
      </c>
      <c r="S1235" s="27" t="str">
        <f t="shared" si="179"/>
        <v xml:space="preserve"> </v>
      </c>
      <c r="T1235" s="27" t="str">
        <f t="shared" si="180"/>
        <v>　</v>
      </c>
      <c r="U1235" s="27" t="str">
        <f t="shared" si="181"/>
        <v xml:space="preserve"> </v>
      </c>
      <c r="V1235" s="27">
        <f t="shared" si="182"/>
        <v>0</v>
      </c>
      <c r="W1235" s="27" t="str">
        <f t="shared" si="183"/>
        <v/>
      </c>
      <c r="Z1235" s="1" t="str">
        <f t="shared" si="175"/>
        <v/>
      </c>
      <c r="AA1235" s="1" t="str">
        <f t="shared" si="176"/>
        <v/>
      </c>
      <c r="AB1235" s="1" t="str">
        <f t="shared" si="177"/>
        <v/>
      </c>
      <c r="AC1235" s="1" t="str">
        <f t="shared" si="178"/>
        <v/>
      </c>
    </row>
    <row r="1236" spans="2:29" ht="57" customHeight="1" x14ac:dyDescent="0.2">
      <c r="B1236" s="31"/>
      <c r="C1236" s="7"/>
      <c r="D1236" s="7"/>
      <c r="E1236" s="32"/>
      <c r="F1236" s="33"/>
      <c r="G1236" s="31"/>
      <c r="H1236" s="6" t="str">
        <f>IF(E1236="","",VLOOKUP(E1236,各種マスタ!A:C,2,0))</f>
        <v/>
      </c>
      <c r="I1236" s="34" t="str">
        <f>IF(E1236="","",VLOOKUP(W1236,図書名リスト!A:W,5,0))</f>
        <v/>
      </c>
      <c r="J1236" s="34" t="str">
        <f>IF(E1236="","",VLOOKUP(W1236,図書名リスト!A:W,9,0))</f>
        <v/>
      </c>
      <c r="K1236" s="34" t="str">
        <f>IF(E1236="","",VLOOKUP(W1236,図書名リスト!A:W,23,0))</f>
        <v/>
      </c>
      <c r="L1236" s="5" t="str">
        <f>IF(E1236="","",VLOOKUP(W1236,図書名リスト!A:W,11,0))</f>
        <v/>
      </c>
      <c r="M1236" s="35" t="str">
        <f>IF(E1236="","",VLOOKUP(W1236,図書名リスト!A:W,14,0))</f>
        <v/>
      </c>
      <c r="N1236" s="36" t="str">
        <f>IF(E1236="","",VLOOKUP(W1236,図書名リスト!A:W,17,0))</f>
        <v/>
      </c>
      <c r="O1236" s="5" t="str">
        <f>IF(E1236="","",VLOOKUP(W1236,図書名リスト!A:W,21,0))</f>
        <v/>
      </c>
      <c r="P1236" s="5" t="str">
        <f>IF(E1236="","",VLOOKUP(W1236,図書名リスト!A:W,19,0))</f>
        <v/>
      </c>
      <c r="Q1236" s="5" t="str">
        <f>IF(E1236="","",VLOOKUP(W1236,図書名リスト!A:W,20,0))</f>
        <v/>
      </c>
      <c r="R1236" s="5" t="str">
        <f>IF(E1236="","",VLOOKUP(W1236,図書名リスト!A:W,22,0))</f>
        <v/>
      </c>
      <c r="S1236" s="27" t="str">
        <f t="shared" si="179"/>
        <v xml:space="preserve"> </v>
      </c>
      <c r="T1236" s="27" t="str">
        <f t="shared" si="180"/>
        <v>　</v>
      </c>
      <c r="U1236" s="27" t="str">
        <f t="shared" si="181"/>
        <v xml:space="preserve"> </v>
      </c>
      <c r="V1236" s="27">
        <f t="shared" si="182"/>
        <v>0</v>
      </c>
      <c r="W1236" s="27" t="str">
        <f t="shared" si="183"/>
        <v/>
      </c>
      <c r="Z1236" s="1" t="str">
        <f t="shared" si="175"/>
        <v/>
      </c>
      <c r="AA1236" s="1" t="str">
        <f t="shared" si="176"/>
        <v/>
      </c>
      <c r="AB1236" s="1" t="str">
        <f t="shared" si="177"/>
        <v/>
      </c>
      <c r="AC1236" s="1" t="str">
        <f t="shared" si="178"/>
        <v/>
      </c>
    </row>
    <row r="1237" spans="2:29" ht="57" customHeight="1" x14ac:dyDescent="0.2">
      <c r="B1237" s="31"/>
      <c r="C1237" s="7"/>
      <c r="D1237" s="7"/>
      <c r="E1237" s="32"/>
      <c r="F1237" s="33"/>
      <c r="G1237" s="31"/>
      <c r="H1237" s="6" t="str">
        <f>IF(E1237="","",VLOOKUP(E1237,各種マスタ!A:C,2,0))</f>
        <v/>
      </c>
      <c r="I1237" s="34" t="str">
        <f>IF(E1237="","",VLOOKUP(W1237,図書名リスト!A:W,5,0))</f>
        <v/>
      </c>
      <c r="J1237" s="34" t="str">
        <f>IF(E1237="","",VLOOKUP(W1237,図書名リスト!A:W,9,0))</f>
        <v/>
      </c>
      <c r="K1237" s="34" t="str">
        <f>IF(E1237="","",VLOOKUP(W1237,図書名リスト!A:W,23,0))</f>
        <v/>
      </c>
      <c r="L1237" s="5" t="str">
        <f>IF(E1237="","",VLOOKUP(W1237,図書名リスト!A:W,11,0))</f>
        <v/>
      </c>
      <c r="M1237" s="35" t="str">
        <f>IF(E1237="","",VLOOKUP(W1237,図書名リスト!A:W,14,0))</f>
        <v/>
      </c>
      <c r="N1237" s="36" t="str">
        <f>IF(E1237="","",VLOOKUP(W1237,図書名リスト!A:W,17,0))</f>
        <v/>
      </c>
      <c r="O1237" s="5" t="str">
        <f>IF(E1237="","",VLOOKUP(W1237,図書名リスト!A:W,21,0))</f>
        <v/>
      </c>
      <c r="P1237" s="5" t="str">
        <f>IF(E1237="","",VLOOKUP(W1237,図書名リスト!A:W,19,0))</f>
        <v/>
      </c>
      <c r="Q1237" s="5" t="str">
        <f>IF(E1237="","",VLOOKUP(W1237,図書名リスト!A:W,20,0))</f>
        <v/>
      </c>
      <c r="R1237" s="5" t="str">
        <f>IF(E1237="","",VLOOKUP(W1237,図書名リスト!A:W,22,0))</f>
        <v/>
      </c>
      <c r="S1237" s="27" t="str">
        <f t="shared" si="179"/>
        <v xml:space="preserve"> </v>
      </c>
      <c r="T1237" s="27" t="str">
        <f t="shared" si="180"/>
        <v>　</v>
      </c>
      <c r="U1237" s="27" t="str">
        <f t="shared" si="181"/>
        <v xml:space="preserve"> </v>
      </c>
      <c r="V1237" s="27">
        <f t="shared" si="182"/>
        <v>0</v>
      </c>
      <c r="W1237" s="27" t="str">
        <f t="shared" si="183"/>
        <v/>
      </c>
      <c r="Z1237" s="1" t="str">
        <f t="shared" si="175"/>
        <v/>
      </c>
      <c r="AA1237" s="1" t="str">
        <f t="shared" si="176"/>
        <v/>
      </c>
      <c r="AB1237" s="1" t="str">
        <f t="shared" si="177"/>
        <v/>
      </c>
      <c r="AC1237" s="1" t="str">
        <f t="shared" si="178"/>
        <v/>
      </c>
    </row>
    <row r="1238" spans="2:29" ht="57" customHeight="1" x14ac:dyDescent="0.2">
      <c r="B1238" s="31"/>
      <c r="C1238" s="7"/>
      <c r="D1238" s="7"/>
      <c r="E1238" s="32"/>
      <c r="F1238" s="33"/>
      <c r="G1238" s="31"/>
      <c r="H1238" s="6" t="str">
        <f>IF(E1238="","",VLOOKUP(E1238,各種マスタ!A:C,2,0))</f>
        <v/>
      </c>
      <c r="I1238" s="34" t="str">
        <f>IF(E1238="","",VLOOKUP(W1238,図書名リスト!A:W,5,0))</f>
        <v/>
      </c>
      <c r="J1238" s="34" t="str">
        <f>IF(E1238="","",VLOOKUP(W1238,図書名リスト!A:W,9,0))</f>
        <v/>
      </c>
      <c r="K1238" s="34" t="str">
        <f>IF(E1238="","",VLOOKUP(W1238,図書名リスト!A:W,23,0))</f>
        <v/>
      </c>
      <c r="L1238" s="5" t="str">
        <f>IF(E1238="","",VLOOKUP(W1238,図書名リスト!A:W,11,0))</f>
        <v/>
      </c>
      <c r="M1238" s="35" t="str">
        <f>IF(E1238="","",VLOOKUP(W1238,図書名リスト!A:W,14,0))</f>
        <v/>
      </c>
      <c r="N1238" s="36" t="str">
        <f>IF(E1238="","",VLOOKUP(W1238,図書名リスト!A:W,17,0))</f>
        <v/>
      </c>
      <c r="O1238" s="5" t="str">
        <f>IF(E1238="","",VLOOKUP(W1238,図書名リスト!A:W,21,0))</f>
        <v/>
      </c>
      <c r="P1238" s="5" t="str">
        <f>IF(E1238="","",VLOOKUP(W1238,図書名リスト!A:W,19,0))</f>
        <v/>
      </c>
      <c r="Q1238" s="5" t="str">
        <f>IF(E1238="","",VLOOKUP(W1238,図書名リスト!A:W,20,0))</f>
        <v/>
      </c>
      <c r="R1238" s="5" t="str">
        <f>IF(E1238="","",VLOOKUP(W1238,図書名リスト!A:W,22,0))</f>
        <v/>
      </c>
      <c r="S1238" s="27" t="str">
        <f t="shared" si="179"/>
        <v xml:space="preserve"> </v>
      </c>
      <c r="T1238" s="27" t="str">
        <f t="shared" si="180"/>
        <v>　</v>
      </c>
      <c r="U1238" s="27" t="str">
        <f t="shared" si="181"/>
        <v xml:space="preserve"> </v>
      </c>
      <c r="V1238" s="27">
        <f t="shared" si="182"/>
        <v>0</v>
      </c>
      <c r="W1238" s="27" t="str">
        <f t="shared" si="183"/>
        <v/>
      </c>
      <c r="Z1238" s="1" t="str">
        <f t="shared" si="175"/>
        <v/>
      </c>
      <c r="AA1238" s="1" t="str">
        <f t="shared" si="176"/>
        <v/>
      </c>
      <c r="AB1238" s="1" t="str">
        <f t="shared" si="177"/>
        <v/>
      </c>
      <c r="AC1238" s="1" t="str">
        <f t="shared" si="178"/>
        <v/>
      </c>
    </row>
    <row r="1239" spans="2:29" ht="57" customHeight="1" x14ac:dyDescent="0.2">
      <c r="B1239" s="31"/>
      <c r="C1239" s="7"/>
      <c r="D1239" s="7"/>
      <c r="E1239" s="32"/>
      <c r="F1239" s="33"/>
      <c r="G1239" s="31"/>
      <c r="H1239" s="6" t="str">
        <f>IF(E1239="","",VLOOKUP(E1239,各種マスタ!A:C,2,0))</f>
        <v/>
      </c>
      <c r="I1239" s="34" t="str">
        <f>IF(E1239="","",VLOOKUP(W1239,図書名リスト!A:W,5,0))</f>
        <v/>
      </c>
      <c r="J1239" s="34" t="str">
        <f>IF(E1239="","",VLOOKUP(W1239,図書名リスト!A:W,9,0))</f>
        <v/>
      </c>
      <c r="K1239" s="34" t="str">
        <f>IF(E1239="","",VLOOKUP(W1239,図書名リスト!A:W,23,0))</f>
        <v/>
      </c>
      <c r="L1239" s="5" t="str">
        <f>IF(E1239="","",VLOOKUP(W1239,図書名リスト!A:W,11,0))</f>
        <v/>
      </c>
      <c r="M1239" s="35" t="str">
        <f>IF(E1239="","",VLOOKUP(W1239,図書名リスト!A:W,14,0))</f>
        <v/>
      </c>
      <c r="N1239" s="36" t="str">
        <f>IF(E1239="","",VLOOKUP(W1239,図書名リスト!A:W,17,0))</f>
        <v/>
      </c>
      <c r="O1239" s="5" t="str">
        <f>IF(E1239="","",VLOOKUP(W1239,図書名リスト!A:W,21,0))</f>
        <v/>
      </c>
      <c r="P1239" s="5" t="str">
        <f>IF(E1239="","",VLOOKUP(W1239,図書名リスト!A:W,19,0))</f>
        <v/>
      </c>
      <c r="Q1239" s="5" t="str">
        <f>IF(E1239="","",VLOOKUP(W1239,図書名リスト!A:W,20,0))</f>
        <v/>
      </c>
      <c r="R1239" s="5" t="str">
        <f>IF(E1239="","",VLOOKUP(W1239,図書名リスト!A:W,22,0))</f>
        <v/>
      </c>
      <c r="S1239" s="27" t="str">
        <f t="shared" si="179"/>
        <v xml:space="preserve"> </v>
      </c>
      <c r="T1239" s="27" t="str">
        <f t="shared" si="180"/>
        <v>　</v>
      </c>
      <c r="U1239" s="27" t="str">
        <f t="shared" si="181"/>
        <v xml:space="preserve"> </v>
      </c>
      <c r="V1239" s="27">
        <f t="shared" si="182"/>
        <v>0</v>
      </c>
      <c r="W1239" s="27" t="str">
        <f t="shared" si="183"/>
        <v/>
      </c>
      <c r="Z1239" s="1" t="str">
        <f t="shared" si="175"/>
        <v/>
      </c>
      <c r="AA1239" s="1" t="str">
        <f t="shared" si="176"/>
        <v/>
      </c>
      <c r="AB1239" s="1" t="str">
        <f t="shared" si="177"/>
        <v/>
      </c>
      <c r="AC1239" s="1" t="str">
        <f t="shared" si="178"/>
        <v/>
      </c>
    </row>
    <row r="1240" spans="2:29" ht="57" customHeight="1" x14ac:dyDescent="0.2">
      <c r="B1240" s="31"/>
      <c r="C1240" s="7"/>
      <c r="D1240" s="7"/>
      <c r="E1240" s="32"/>
      <c r="F1240" s="33"/>
      <c r="G1240" s="31"/>
      <c r="H1240" s="6" t="str">
        <f>IF(E1240="","",VLOOKUP(E1240,各種マスタ!A:C,2,0))</f>
        <v/>
      </c>
      <c r="I1240" s="34" t="str">
        <f>IF(E1240="","",VLOOKUP(W1240,図書名リスト!A:W,5,0))</f>
        <v/>
      </c>
      <c r="J1240" s="34" t="str">
        <f>IF(E1240="","",VLOOKUP(W1240,図書名リスト!A:W,9,0))</f>
        <v/>
      </c>
      <c r="K1240" s="34" t="str">
        <f>IF(E1240="","",VLOOKUP(W1240,図書名リスト!A:W,23,0))</f>
        <v/>
      </c>
      <c r="L1240" s="5" t="str">
        <f>IF(E1240="","",VLOOKUP(W1240,図書名リスト!A:W,11,0))</f>
        <v/>
      </c>
      <c r="M1240" s="35" t="str">
        <f>IF(E1240="","",VLOOKUP(W1240,図書名リスト!A:W,14,0))</f>
        <v/>
      </c>
      <c r="N1240" s="36" t="str">
        <f>IF(E1240="","",VLOOKUP(W1240,図書名リスト!A:W,17,0))</f>
        <v/>
      </c>
      <c r="O1240" s="5" t="str">
        <f>IF(E1240="","",VLOOKUP(W1240,図書名リスト!A:W,21,0))</f>
        <v/>
      </c>
      <c r="P1240" s="5" t="str">
        <f>IF(E1240="","",VLOOKUP(W1240,図書名リスト!A:W,19,0))</f>
        <v/>
      </c>
      <c r="Q1240" s="5" t="str">
        <f>IF(E1240="","",VLOOKUP(W1240,図書名リスト!A:W,20,0))</f>
        <v/>
      </c>
      <c r="R1240" s="5" t="str">
        <f>IF(E1240="","",VLOOKUP(W1240,図書名リスト!A:W,22,0))</f>
        <v/>
      </c>
      <c r="S1240" s="27" t="str">
        <f t="shared" si="179"/>
        <v xml:space="preserve"> </v>
      </c>
      <c r="T1240" s="27" t="str">
        <f t="shared" si="180"/>
        <v>　</v>
      </c>
      <c r="U1240" s="27" t="str">
        <f t="shared" si="181"/>
        <v xml:space="preserve"> </v>
      </c>
      <c r="V1240" s="27">
        <f t="shared" si="182"/>
        <v>0</v>
      </c>
      <c r="W1240" s="27" t="str">
        <f t="shared" si="183"/>
        <v/>
      </c>
      <c r="Z1240" s="1" t="str">
        <f t="shared" si="175"/>
        <v/>
      </c>
      <c r="AA1240" s="1" t="str">
        <f t="shared" si="176"/>
        <v/>
      </c>
      <c r="AB1240" s="1" t="str">
        <f t="shared" si="177"/>
        <v/>
      </c>
      <c r="AC1240" s="1" t="str">
        <f t="shared" si="178"/>
        <v/>
      </c>
    </row>
    <row r="1241" spans="2:29" ht="57" customHeight="1" x14ac:dyDescent="0.2">
      <c r="B1241" s="31"/>
      <c r="C1241" s="7"/>
      <c r="D1241" s="7"/>
      <c r="E1241" s="32"/>
      <c r="F1241" s="33"/>
      <c r="G1241" s="31"/>
      <c r="H1241" s="6" t="str">
        <f>IF(E1241="","",VLOOKUP(E1241,各種マスタ!A:C,2,0))</f>
        <v/>
      </c>
      <c r="I1241" s="34" t="str">
        <f>IF(E1241="","",VLOOKUP(W1241,図書名リスト!A:W,5,0))</f>
        <v/>
      </c>
      <c r="J1241" s="34" t="str">
        <f>IF(E1241="","",VLOOKUP(W1241,図書名リスト!A:W,9,0))</f>
        <v/>
      </c>
      <c r="K1241" s="34" t="str">
        <f>IF(E1241="","",VLOOKUP(W1241,図書名リスト!A:W,23,0))</f>
        <v/>
      </c>
      <c r="L1241" s="5" t="str">
        <f>IF(E1241="","",VLOOKUP(W1241,図書名リスト!A:W,11,0))</f>
        <v/>
      </c>
      <c r="M1241" s="35" t="str">
        <f>IF(E1241="","",VLOOKUP(W1241,図書名リスト!A:W,14,0))</f>
        <v/>
      </c>
      <c r="N1241" s="36" t="str">
        <f>IF(E1241="","",VLOOKUP(W1241,図書名リスト!A:W,17,0))</f>
        <v/>
      </c>
      <c r="O1241" s="5" t="str">
        <f>IF(E1241="","",VLOOKUP(W1241,図書名リスト!A:W,21,0))</f>
        <v/>
      </c>
      <c r="P1241" s="5" t="str">
        <f>IF(E1241="","",VLOOKUP(W1241,図書名リスト!A:W,19,0))</f>
        <v/>
      </c>
      <c r="Q1241" s="5" t="str">
        <f>IF(E1241="","",VLOOKUP(W1241,図書名リスト!A:W,20,0))</f>
        <v/>
      </c>
      <c r="R1241" s="5" t="str">
        <f>IF(E1241="","",VLOOKUP(W1241,図書名リスト!A:W,22,0))</f>
        <v/>
      </c>
      <c r="S1241" s="27" t="str">
        <f t="shared" si="179"/>
        <v xml:space="preserve"> </v>
      </c>
      <c r="T1241" s="27" t="str">
        <f t="shared" si="180"/>
        <v>　</v>
      </c>
      <c r="U1241" s="27" t="str">
        <f t="shared" si="181"/>
        <v xml:space="preserve"> </v>
      </c>
      <c r="V1241" s="27">
        <f t="shared" si="182"/>
        <v>0</v>
      </c>
      <c r="W1241" s="27" t="str">
        <f t="shared" si="183"/>
        <v/>
      </c>
      <c r="Z1241" s="1" t="str">
        <f t="shared" si="175"/>
        <v/>
      </c>
      <c r="AA1241" s="1" t="str">
        <f t="shared" si="176"/>
        <v/>
      </c>
      <c r="AB1241" s="1" t="str">
        <f t="shared" si="177"/>
        <v/>
      </c>
      <c r="AC1241" s="1" t="str">
        <f t="shared" si="178"/>
        <v/>
      </c>
    </row>
    <row r="1242" spans="2:29" ht="57" customHeight="1" x14ac:dyDescent="0.2">
      <c r="B1242" s="31"/>
      <c r="C1242" s="7"/>
      <c r="D1242" s="7"/>
      <c r="E1242" s="32"/>
      <c r="F1242" s="33"/>
      <c r="G1242" s="31"/>
      <c r="H1242" s="6" t="str">
        <f>IF(E1242="","",VLOOKUP(E1242,各種マスタ!A:C,2,0))</f>
        <v/>
      </c>
      <c r="I1242" s="34" t="str">
        <f>IF(E1242="","",VLOOKUP(W1242,図書名リスト!A:W,5,0))</f>
        <v/>
      </c>
      <c r="J1242" s="34" t="str">
        <f>IF(E1242="","",VLOOKUP(W1242,図書名リスト!A:W,9,0))</f>
        <v/>
      </c>
      <c r="K1242" s="34" t="str">
        <f>IF(E1242="","",VLOOKUP(W1242,図書名リスト!A:W,23,0))</f>
        <v/>
      </c>
      <c r="L1242" s="5" t="str">
        <f>IF(E1242="","",VLOOKUP(W1242,図書名リスト!A:W,11,0))</f>
        <v/>
      </c>
      <c r="M1242" s="35" t="str">
        <f>IF(E1242="","",VLOOKUP(W1242,図書名リスト!A:W,14,0))</f>
        <v/>
      </c>
      <c r="N1242" s="36" t="str">
        <f>IF(E1242="","",VLOOKUP(W1242,図書名リスト!A:W,17,0))</f>
        <v/>
      </c>
      <c r="O1242" s="5" t="str">
        <f>IF(E1242="","",VLOOKUP(W1242,図書名リスト!A:W,21,0))</f>
        <v/>
      </c>
      <c r="P1242" s="5" t="str">
        <f>IF(E1242="","",VLOOKUP(W1242,図書名リスト!A:W,19,0))</f>
        <v/>
      </c>
      <c r="Q1242" s="5" t="str">
        <f>IF(E1242="","",VLOOKUP(W1242,図書名リスト!A:W,20,0))</f>
        <v/>
      </c>
      <c r="R1242" s="5" t="str">
        <f>IF(E1242="","",VLOOKUP(W1242,図書名リスト!A:W,22,0))</f>
        <v/>
      </c>
      <c r="S1242" s="27" t="str">
        <f t="shared" si="179"/>
        <v xml:space="preserve"> </v>
      </c>
      <c r="T1242" s="27" t="str">
        <f t="shared" si="180"/>
        <v>　</v>
      </c>
      <c r="U1242" s="27" t="str">
        <f t="shared" si="181"/>
        <v xml:space="preserve"> </v>
      </c>
      <c r="V1242" s="27">
        <f t="shared" si="182"/>
        <v>0</v>
      </c>
      <c r="W1242" s="27" t="str">
        <f t="shared" si="183"/>
        <v/>
      </c>
      <c r="Z1242" s="1" t="str">
        <f t="shared" si="175"/>
        <v/>
      </c>
      <c r="AA1242" s="1" t="str">
        <f t="shared" si="176"/>
        <v/>
      </c>
      <c r="AB1242" s="1" t="str">
        <f t="shared" si="177"/>
        <v/>
      </c>
      <c r="AC1242" s="1" t="str">
        <f t="shared" si="178"/>
        <v/>
      </c>
    </row>
    <row r="1243" spans="2:29" ht="57" customHeight="1" x14ac:dyDescent="0.2">
      <c r="B1243" s="31"/>
      <c r="C1243" s="7"/>
      <c r="D1243" s="7"/>
      <c r="E1243" s="32"/>
      <c r="F1243" s="33"/>
      <c r="G1243" s="31"/>
      <c r="H1243" s="6" t="str">
        <f>IF(E1243="","",VLOOKUP(E1243,各種マスタ!A:C,2,0))</f>
        <v/>
      </c>
      <c r="I1243" s="34" t="str">
        <f>IF(E1243="","",VLOOKUP(W1243,図書名リスト!A:W,5,0))</f>
        <v/>
      </c>
      <c r="J1243" s="34" t="str">
        <f>IF(E1243="","",VLOOKUP(W1243,図書名リスト!A:W,9,0))</f>
        <v/>
      </c>
      <c r="K1243" s="34" t="str">
        <f>IF(E1243="","",VLOOKUP(W1243,図書名リスト!A:W,23,0))</f>
        <v/>
      </c>
      <c r="L1243" s="5" t="str">
        <f>IF(E1243="","",VLOOKUP(W1243,図書名リスト!A:W,11,0))</f>
        <v/>
      </c>
      <c r="M1243" s="35" t="str">
        <f>IF(E1243="","",VLOOKUP(W1243,図書名リスト!A:W,14,0))</f>
        <v/>
      </c>
      <c r="N1243" s="36" t="str">
        <f>IF(E1243="","",VLOOKUP(W1243,図書名リスト!A:W,17,0))</f>
        <v/>
      </c>
      <c r="O1243" s="5" t="str">
        <f>IF(E1243="","",VLOOKUP(W1243,図書名リスト!A:W,21,0))</f>
        <v/>
      </c>
      <c r="P1243" s="5" t="str">
        <f>IF(E1243="","",VLOOKUP(W1243,図書名リスト!A:W,19,0))</f>
        <v/>
      </c>
      <c r="Q1243" s="5" t="str">
        <f>IF(E1243="","",VLOOKUP(W1243,図書名リスト!A:W,20,0))</f>
        <v/>
      </c>
      <c r="R1243" s="5" t="str">
        <f>IF(E1243="","",VLOOKUP(W1243,図書名リスト!A:W,22,0))</f>
        <v/>
      </c>
      <c r="S1243" s="27" t="str">
        <f t="shared" si="179"/>
        <v xml:space="preserve"> </v>
      </c>
      <c r="T1243" s="27" t="str">
        <f t="shared" si="180"/>
        <v>　</v>
      </c>
      <c r="U1243" s="27" t="str">
        <f t="shared" si="181"/>
        <v xml:space="preserve"> </v>
      </c>
      <c r="V1243" s="27">
        <f t="shared" si="182"/>
        <v>0</v>
      </c>
      <c r="W1243" s="27" t="str">
        <f t="shared" si="183"/>
        <v/>
      </c>
      <c r="Z1243" s="1" t="str">
        <f t="shared" si="175"/>
        <v/>
      </c>
      <c r="AA1243" s="1" t="str">
        <f t="shared" si="176"/>
        <v/>
      </c>
      <c r="AB1243" s="1" t="str">
        <f t="shared" si="177"/>
        <v/>
      </c>
      <c r="AC1243" s="1" t="str">
        <f t="shared" si="178"/>
        <v/>
      </c>
    </row>
    <row r="1244" spans="2:29" ht="57" customHeight="1" x14ac:dyDescent="0.2">
      <c r="B1244" s="31"/>
      <c r="C1244" s="7"/>
      <c r="D1244" s="7"/>
      <c r="E1244" s="32"/>
      <c r="F1244" s="33"/>
      <c r="G1244" s="31"/>
      <c r="H1244" s="6" t="str">
        <f>IF(E1244="","",VLOOKUP(E1244,各種マスタ!A:C,2,0))</f>
        <v/>
      </c>
      <c r="I1244" s="34" t="str">
        <f>IF(E1244="","",VLOOKUP(W1244,図書名リスト!A:W,5,0))</f>
        <v/>
      </c>
      <c r="J1244" s="34" t="str">
        <f>IF(E1244="","",VLOOKUP(W1244,図書名リスト!A:W,9,0))</f>
        <v/>
      </c>
      <c r="K1244" s="34" t="str">
        <f>IF(E1244="","",VLOOKUP(W1244,図書名リスト!A:W,23,0))</f>
        <v/>
      </c>
      <c r="L1244" s="5" t="str">
        <f>IF(E1244="","",VLOOKUP(W1244,図書名リスト!A:W,11,0))</f>
        <v/>
      </c>
      <c r="M1244" s="35" t="str">
        <f>IF(E1244="","",VLOOKUP(W1244,図書名リスト!A:W,14,0))</f>
        <v/>
      </c>
      <c r="N1244" s="36" t="str">
        <f>IF(E1244="","",VLOOKUP(W1244,図書名リスト!A:W,17,0))</f>
        <v/>
      </c>
      <c r="O1244" s="5" t="str">
        <f>IF(E1244="","",VLOOKUP(W1244,図書名リスト!A:W,21,0))</f>
        <v/>
      </c>
      <c r="P1244" s="5" t="str">
        <f>IF(E1244="","",VLOOKUP(W1244,図書名リスト!A:W,19,0))</f>
        <v/>
      </c>
      <c r="Q1244" s="5" t="str">
        <f>IF(E1244="","",VLOOKUP(W1244,図書名リスト!A:W,20,0))</f>
        <v/>
      </c>
      <c r="R1244" s="5" t="str">
        <f>IF(E1244="","",VLOOKUP(W1244,図書名リスト!A:W,22,0))</f>
        <v/>
      </c>
      <c r="S1244" s="27" t="str">
        <f t="shared" si="179"/>
        <v xml:space="preserve"> </v>
      </c>
      <c r="T1244" s="27" t="str">
        <f t="shared" si="180"/>
        <v>　</v>
      </c>
      <c r="U1244" s="27" t="str">
        <f t="shared" si="181"/>
        <v xml:space="preserve"> </v>
      </c>
      <c r="V1244" s="27">
        <f t="shared" si="182"/>
        <v>0</v>
      </c>
      <c r="W1244" s="27" t="str">
        <f t="shared" si="183"/>
        <v/>
      </c>
      <c r="Z1244" s="1" t="str">
        <f t="shared" si="175"/>
        <v/>
      </c>
      <c r="AA1244" s="1" t="str">
        <f t="shared" si="176"/>
        <v/>
      </c>
      <c r="AB1244" s="1" t="str">
        <f t="shared" si="177"/>
        <v/>
      </c>
      <c r="AC1244" s="1" t="str">
        <f t="shared" si="178"/>
        <v/>
      </c>
    </row>
    <row r="1245" spans="2:29" ht="57" customHeight="1" x14ac:dyDescent="0.2">
      <c r="B1245" s="31"/>
      <c r="C1245" s="7"/>
      <c r="D1245" s="7"/>
      <c r="E1245" s="32"/>
      <c r="F1245" s="33"/>
      <c r="G1245" s="31"/>
      <c r="H1245" s="6" t="str">
        <f>IF(E1245="","",VLOOKUP(E1245,各種マスタ!A:C,2,0))</f>
        <v/>
      </c>
      <c r="I1245" s="34" t="str">
        <f>IF(E1245="","",VLOOKUP(W1245,図書名リスト!A:W,5,0))</f>
        <v/>
      </c>
      <c r="J1245" s="34" t="str">
        <f>IF(E1245="","",VLOOKUP(W1245,図書名リスト!A:W,9,0))</f>
        <v/>
      </c>
      <c r="K1245" s="34" t="str">
        <f>IF(E1245="","",VLOOKUP(W1245,図書名リスト!A:W,23,0))</f>
        <v/>
      </c>
      <c r="L1245" s="5" t="str">
        <f>IF(E1245="","",VLOOKUP(W1245,図書名リスト!A:W,11,0))</f>
        <v/>
      </c>
      <c r="M1245" s="35" t="str">
        <f>IF(E1245="","",VLOOKUP(W1245,図書名リスト!A:W,14,0))</f>
        <v/>
      </c>
      <c r="N1245" s="36" t="str">
        <f>IF(E1245="","",VLOOKUP(W1245,図書名リスト!A:W,17,0))</f>
        <v/>
      </c>
      <c r="O1245" s="5" t="str">
        <f>IF(E1245="","",VLOOKUP(W1245,図書名リスト!A:W,21,0))</f>
        <v/>
      </c>
      <c r="P1245" s="5" t="str">
        <f>IF(E1245="","",VLOOKUP(W1245,図書名リスト!A:W,19,0))</f>
        <v/>
      </c>
      <c r="Q1245" s="5" t="str">
        <f>IF(E1245="","",VLOOKUP(W1245,図書名リスト!A:W,20,0))</f>
        <v/>
      </c>
      <c r="R1245" s="5" t="str">
        <f>IF(E1245="","",VLOOKUP(W1245,図書名リスト!A:W,22,0))</f>
        <v/>
      </c>
      <c r="S1245" s="27" t="str">
        <f t="shared" si="179"/>
        <v xml:space="preserve"> </v>
      </c>
      <c r="T1245" s="27" t="str">
        <f t="shared" si="180"/>
        <v>　</v>
      </c>
      <c r="U1245" s="27" t="str">
        <f t="shared" si="181"/>
        <v xml:space="preserve"> </v>
      </c>
      <c r="V1245" s="27">
        <f t="shared" si="182"/>
        <v>0</v>
      </c>
      <c r="W1245" s="27" t="str">
        <f t="shared" si="183"/>
        <v/>
      </c>
      <c r="Z1245" s="1" t="str">
        <f t="shared" si="175"/>
        <v/>
      </c>
      <c r="AA1245" s="1" t="str">
        <f t="shared" si="176"/>
        <v/>
      </c>
      <c r="AB1245" s="1" t="str">
        <f t="shared" si="177"/>
        <v/>
      </c>
      <c r="AC1245" s="1" t="str">
        <f t="shared" si="178"/>
        <v/>
      </c>
    </row>
    <row r="1246" spans="2:29" ht="57" customHeight="1" x14ac:dyDescent="0.2">
      <c r="B1246" s="31"/>
      <c r="C1246" s="7"/>
      <c r="D1246" s="7"/>
      <c r="E1246" s="32"/>
      <c r="F1246" s="33"/>
      <c r="G1246" s="31"/>
      <c r="H1246" s="6" t="str">
        <f>IF(E1246="","",VLOOKUP(E1246,各種マスタ!A:C,2,0))</f>
        <v/>
      </c>
      <c r="I1246" s="34" t="str">
        <f>IF(E1246="","",VLOOKUP(W1246,図書名リスト!A:W,5,0))</f>
        <v/>
      </c>
      <c r="J1246" s="34" t="str">
        <f>IF(E1246="","",VLOOKUP(W1246,図書名リスト!A:W,9,0))</f>
        <v/>
      </c>
      <c r="K1246" s="34" t="str">
        <f>IF(E1246="","",VLOOKUP(W1246,図書名リスト!A:W,23,0))</f>
        <v/>
      </c>
      <c r="L1246" s="5" t="str">
        <f>IF(E1246="","",VLOOKUP(W1246,図書名リスト!A:W,11,0))</f>
        <v/>
      </c>
      <c r="M1246" s="35" t="str">
        <f>IF(E1246="","",VLOOKUP(W1246,図書名リスト!A:W,14,0))</f>
        <v/>
      </c>
      <c r="N1246" s="36" t="str">
        <f>IF(E1246="","",VLOOKUP(W1246,図書名リスト!A:W,17,0))</f>
        <v/>
      </c>
      <c r="O1246" s="5" t="str">
        <f>IF(E1246="","",VLOOKUP(W1246,図書名リスト!A:W,21,0))</f>
        <v/>
      </c>
      <c r="P1246" s="5" t="str">
        <f>IF(E1246="","",VLOOKUP(W1246,図書名リスト!A:W,19,0))</f>
        <v/>
      </c>
      <c r="Q1246" s="5" t="str">
        <f>IF(E1246="","",VLOOKUP(W1246,図書名リスト!A:W,20,0))</f>
        <v/>
      </c>
      <c r="R1246" s="5" t="str">
        <f>IF(E1246="","",VLOOKUP(W1246,図書名リスト!A:W,22,0))</f>
        <v/>
      </c>
      <c r="S1246" s="27" t="str">
        <f t="shared" si="179"/>
        <v xml:space="preserve"> </v>
      </c>
      <c r="T1246" s="27" t="str">
        <f t="shared" si="180"/>
        <v>　</v>
      </c>
      <c r="U1246" s="27" t="str">
        <f t="shared" si="181"/>
        <v xml:space="preserve"> </v>
      </c>
      <c r="V1246" s="27">
        <f t="shared" si="182"/>
        <v>0</v>
      </c>
      <c r="W1246" s="27" t="str">
        <f t="shared" si="183"/>
        <v/>
      </c>
      <c r="Z1246" s="1" t="str">
        <f t="shared" si="175"/>
        <v/>
      </c>
      <c r="AA1246" s="1" t="str">
        <f t="shared" si="176"/>
        <v/>
      </c>
      <c r="AB1246" s="1" t="str">
        <f t="shared" si="177"/>
        <v/>
      </c>
      <c r="AC1246" s="1" t="str">
        <f t="shared" si="178"/>
        <v/>
      </c>
    </row>
    <row r="1247" spans="2:29" ht="57" customHeight="1" x14ac:dyDescent="0.2">
      <c r="B1247" s="31"/>
      <c r="C1247" s="7"/>
      <c r="D1247" s="7"/>
      <c r="E1247" s="32"/>
      <c r="F1247" s="33"/>
      <c r="G1247" s="31"/>
      <c r="H1247" s="6" t="str">
        <f>IF(E1247="","",VLOOKUP(E1247,各種マスタ!A:C,2,0))</f>
        <v/>
      </c>
      <c r="I1247" s="34" t="str">
        <f>IF(E1247="","",VLOOKUP(W1247,図書名リスト!A:W,5,0))</f>
        <v/>
      </c>
      <c r="J1247" s="34" t="str">
        <f>IF(E1247="","",VLOOKUP(W1247,図書名リスト!A:W,9,0))</f>
        <v/>
      </c>
      <c r="K1247" s="34" t="str">
        <f>IF(E1247="","",VLOOKUP(W1247,図書名リスト!A:W,23,0))</f>
        <v/>
      </c>
      <c r="L1247" s="5" t="str">
        <f>IF(E1247="","",VLOOKUP(W1247,図書名リスト!A:W,11,0))</f>
        <v/>
      </c>
      <c r="M1247" s="35" t="str">
        <f>IF(E1247="","",VLOOKUP(W1247,図書名リスト!A:W,14,0))</f>
        <v/>
      </c>
      <c r="N1247" s="36" t="str">
        <f>IF(E1247="","",VLOOKUP(W1247,図書名リスト!A:W,17,0))</f>
        <v/>
      </c>
      <c r="O1247" s="5" t="str">
        <f>IF(E1247="","",VLOOKUP(W1247,図書名リスト!A:W,21,0))</f>
        <v/>
      </c>
      <c r="P1247" s="5" t="str">
        <f>IF(E1247="","",VLOOKUP(W1247,図書名リスト!A:W,19,0))</f>
        <v/>
      </c>
      <c r="Q1247" s="5" t="str">
        <f>IF(E1247="","",VLOOKUP(W1247,図書名リスト!A:W,20,0))</f>
        <v/>
      </c>
      <c r="R1247" s="5" t="str">
        <f>IF(E1247="","",VLOOKUP(W1247,図書名リスト!A:W,22,0))</f>
        <v/>
      </c>
      <c r="S1247" s="27" t="str">
        <f t="shared" si="179"/>
        <v xml:space="preserve"> </v>
      </c>
      <c r="T1247" s="27" t="str">
        <f t="shared" si="180"/>
        <v>　</v>
      </c>
      <c r="U1247" s="27" t="str">
        <f t="shared" si="181"/>
        <v xml:space="preserve"> </v>
      </c>
      <c r="V1247" s="27">
        <f t="shared" si="182"/>
        <v>0</v>
      </c>
      <c r="W1247" s="27" t="str">
        <f t="shared" si="183"/>
        <v/>
      </c>
      <c r="Z1247" s="1" t="str">
        <f t="shared" si="175"/>
        <v/>
      </c>
      <c r="AA1247" s="1" t="str">
        <f t="shared" si="176"/>
        <v/>
      </c>
      <c r="AB1247" s="1" t="str">
        <f t="shared" si="177"/>
        <v/>
      </c>
      <c r="AC1247" s="1" t="str">
        <f t="shared" si="178"/>
        <v/>
      </c>
    </row>
    <row r="1248" spans="2:29" ht="57" customHeight="1" x14ac:dyDescent="0.2">
      <c r="B1248" s="31"/>
      <c r="C1248" s="7"/>
      <c r="D1248" s="7"/>
      <c r="E1248" s="32"/>
      <c r="F1248" s="33"/>
      <c r="G1248" s="31"/>
      <c r="H1248" s="6" t="str">
        <f>IF(E1248="","",VLOOKUP(E1248,各種マスタ!A:C,2,0))</f>
        <v/>
      </c>
      <c r="I1248" s="34" t="str">
        <f>IF(E1248="","",VLOOKUP(W1248,図書名リスト!A:W,5,0))</f>
        <v/>
      </c>
      <c r="J1248" s="34" t="str">
        <f>IF(E1248="","",VLOOKUP(W1248,図書名リスト!A:W,9,0))</f>
        <v/>
      </c>
      <c r="K1248" s="34" t="str">
        <f>IF(E1248="","",VLOOKUP(W1248,図書名リスト!A:W,23,0))</f>
        <v/>
      </c>
      <c r="L1248" s="5" t="str">
        <f>IF(E1248="","",VLOOKUP(W1248,図書名リスト!A:W,11,0))</f>
        <v/>
      </c>
      <c r="M1248" s="35" t="str">
        <f>IF(E1248="","",VLOOKUP(W1248,図書名リスト!A:W,14,0))</f>
        <v/>
      </c>
      <c r="N1248" s="36" t="str">
        <f>IF(E1248="","",VLOOKUP(W1248,図書名リスト!A:W,17,0))</f>
        <v/>
      </c>
      <c r="O1248" s="5" t="str">
        <f>IF(E1248="","",VLOOKUP(W1248,図書名リスト!A:W,21,0))</f>
        <v/>
      </c>
      <c r="P1248" s="5" t="str">
        <f>IF(E1248="","",VLOOKUP(W1248,図書名リスト!A:W,19,0))</f>
        <v/>
      </c>
      <c r="Q1248" s="5" t="str">
        <f>IF(E1248="","",VLOOKUP(W1248,図書名リスト!A:W,20,0))</f>
        <v/>
      </c>
      <c r="R1248" s="5" t="str">
        <f>IF(E1248="","",VLOOKUP(W1248,図書名リスト!A:W,22,0))</f>
        <v/>
      </c>
      <c r="S1248" s="27" t="str">
        <f t="shared" si="179"/>
        <v xml:space="preserve"> </v>
      </c>
      <c r="T1248" s="27" t="str">
        <f t="shared" si="180"/>
        <v>　</v>
      </c>
      <c r="U1248" s="27" t="str">
        <f t="shared" si="181"/>
        <v xml:space="preserve"> </v>
      </c>
      <c r="V1248" s="27">
        <f t="shared" si="182"/>
        <v>0</v>
      </c>
      <c r="W1248" s="27" t="str">
        <f t="shared" si="183"/>
        <v/>
      </c>
      <c r="Z1248" s="1" t="str">
        <f t="shared" si="175"/>
        <v/>
      </c>
      <c r="AA1248" s="1" t="str">
        <f t="shared" si="176"/>
        <v/>
      </c>
      <c r="AB1248" s="1" t="str">
        <f t="shared" si="177"/>
        <v/>
      </c>
      <c r="AC1248" s="1" t="str">
        <f t="shared" si="178"/>
        <v/>
      </c>
    </row>
    <row r="1249" spans="2:29" ht="57" customHeight="1" x14ac:dyDescent="0.2">
      <c r="B1249" s="31"/>
      <c r="C1249" s="7"/>
      <c r="D1249" s="7"/>
      <c r="E1249" s="32"/>
      <c r="F1249" s="33"/>
      <c r="G1249" s="31"/>
      <c r="H1249" s="6" t="str">
        <f>IF(E1249="","",VLOOKUP(E1249,各種マスタ!A:C,2,0))</f>
        <v/>
      </c>
      <c r="I1249" s="34" t="str">
        <f>IF(E1249="","",VLOOKUP(W1249,図書名リスト!A:W,5,0))</f>
        <v/>
      </c>
      <c r="J1249" s="34" t="str">
        <f>IF(E1249="","",VLOOKUP(W1249,図書名リスト!A:W,9,0))</f>
        <v/>
      </c>
      <c r="K1249" s="34" t="str">
        <f>IF(E1249="","",VLOOKUP(W1249,図書名リスト!A:W,23,0))</f>
        <v/>
      </c>
      <c r="L1249" s="5" t="str">
        <f>IF(E1249="","",VLOOKUP(W1249,図書名リスト!A:W,11,0))</f>
        <v/>
      </c>
      <c r="M1249" s="35" t="str">
        <f>IF(E1249="","",VLOOKUP(W1249,図書名リスト!A:W,14,0))</f>
        <v/>
      </c>
      <c r="N1249" s="36" t="str">
        <f>IF(E1249="","",VLOOKUP(W1249,図書名リスト!A:W,17,0))</f>
        <v/>
      </c>
      <c r="O1249" s="5" t="str">
        <f>IF(E1249="","",VLOOKUP(W1249,図書名リスト!A:W,21,0))</f>
        <v/>
      </c>
      <c r="P1249" s="5" t="str">
        <f>IF(E1249="","",VLOOKUP(W1249,図書名リスト!A:W,19,0))</f>
        <v/>
      </c>
      <c r="Q1249" s="5" t="str">
        <f>IF(E1249="","",VLOOKUP(W1249,図書名リスト!A:W,20,0))</f>
        <v/>
      </c>
      <c r="R1249" s="5" t="str">
        <f>IF(E1249="","",VLOOKUP(W1249,図書名リスト!A:W,22,0))</f>
        <v/>
      </c>
      <c r="S1249" s="27" t="str">
        <f t="shared" si="179"/>
        <v xml:space="preserve"> </v>
      </c>
      <c r="T1249" s="27" t="str">
        <f t="shared" si="180"/>
        <v>　</v>
      </c>
      <c r="U1249" s="27" t="str">
        <f t="shared" si="181"/>
        <v xml:space="preserve"> </v>
      </c>
      <c r="V1249" s="27">
        <f t="shared" si="182"/>
        <v>0</v>
      </c>
      <c r="W1249" s="27" t="str">
        <f t="shared" si="183"/>
        <v/>
      </c>
      <c r="Z1249" s="1" t="str">
        <f t="shared" si="175"/>
        <v/>
      </c>
      <c r="AA1249" s="1" t="str">
        <f t="shared" si="176"/>
        <v/>
      </c>
      <c r="AB1249" s="1" t="str">
        <f t="shared" si="177"/>
        <v/>
      </c>
      <c r="AC1249" s="1" t="str">
        <f t="shared" si="178"/>
        <v/>
      </c>
    </row>
    <row r="1250" spans="2:29" ht="57" customHeight="1" x14ac:dyDescent="0.2">
      <c r="B1250" s="31"/>
      <c r="C1250" s="7"/>
      <c r="D1250" s="7"/>
      <c r="E1250" s="32"/>
      <c r="F1250" s="33"/>
      <c r="G1250" s="31"/>
      <c r="H1250" s="6" t="str">
        <f>IF(E1250="","",VLOOKUP(E1250,各種マスタ!A:C,2,0))</f>
        <v/>
      </c>
      <c r="I1250" s="34" t="str">
        <f>IF(E1250="","",VLOOKUP(W1250,図書名リスト!A:W,5,0))</f>
        <v/>
      </c>
      <c r="J1250" s="34" t="str">
        <f>IF(E1250="","",VLOOKUP(W1250,図書名リスト!A:W,9,0))</f>
        <v/>
      </c>
      <c r="K1250" s="34" t="str">
        <f>IF(E1250="","",VLOOKUP(W1250,図書名リスト!A:W,23,0))</f>
        <v/>
      </c>
      <c r="L1250" s="5" t="str">
        <f>IF(E1250="","",VLOOKUP(W1250,図書名リスト!A:W,11,0))</f>
        <v/>
      </c>
      <c r="M1250" s="35" t="str">
        <f>IF(E1250="","",VLOOKUP(W1250,図書名リスト!A:W,14,0))</f>
        <v/>
      </c>
      <c r="N1250" s="36" t="str">
        <f>IF(E1250="","",VLOOKUP(W1250,図書名リスト!A:W,17,0))</f>
        <v/>
      </c>
      <c r="O1250" s="5" t="str">
        <f>IF(E1250="","",VLOOKUP(W1250,図書名リスト!A:W,21,0))</f>
        <v/>
      </c>
      <c r="P1250" s="5" t="str">
        <f>IF(E1250="","",VLOOKUP(W1250,図書名リスト!A:W,19,0))</f>
        <v/>
      </c>
      <c r="Q1250" s="5" t="str">
        <f>IF(E1250="","",VLOOKUP(W1250,図書名リスト!A:W,20,0))</f>
        <v/>
      </c>
      <c r="R1250" s="5" t="str">
        <f>IF(E1250="","",VLOOKUP(W1250,図書名リスト!A:W,22,0))</f>
        <v/>
      </c>
      <c r="S1250" s="27" t="str">
        <f t="shared" si="179"/>
        <v xml:space="preserve"> </v>
      </c>
      <c r="T1250" s="27" t="str">
        <f t="shared" si="180"/>
        <v>　</v>
      </c>
      <c r="U1250" s="27" t="str">
        <f t="shared" si="181"/>
        <v xml:space="preserve"> </v>
      </c>
      <c r="V1250" s="27">
        <f t="shared" si="182"/>
        <v>0</v>
      </c>
      <c r="W1250" s="27" t="str">
        <f t="shared" si="183"/>
        <v/>
      </c>
      <c r="Z1250" s="1" t="str">
        <f t="shared" si="175"/>
        <v/>
      </c>
      <c r="AA1250" s="1" t="str">
        <f t="shared" si="176"/>
        <v/>
      </c>
      <c r="AB1250" s="1" t="str">
        <f t="shared" si="177"/>
        <v/>
      </c>
      <c r="AC1250" s="1" t="str">
        <f t="shared" si="178"/>
        <v/>
      </c>
    </row>
    <row r="1251" spans="2:29" ht="57" customHeight="1" x14ac:dyDescent="0.2">
      <c r="B1251" s="31"/>
      <c r="C1251" s="7"/>
      <c r="D1251" s="7"/>
      <c r="E1251" s="32"/>
      <c r="F1251" s="33"/>
      <c r="G1251" s="31"/>
      <c r="H1251" s="6" t="str">
        <f>IF(E1251="","",VLOOKUP(E1251,各種マスタ!A:C,2,0))</f>
        <v/>
      </c>
      <c r="I1251" s="34" t="str">
        <f>IF(E1251="","",VLOOKUP(W1251,図書名リスト!A:W,5,0))</f>
        <v/>
      </c>
      <c r="J1251" s="34" t="str">
        <f>IF(E1251="","",VLOOKUP(W1251,図書名リスト!A:W,9,0))</f>
        <v/>
      </c>
      <c r="K1251" s="34" t="str">
        <f>IF(E1251="","",VLOOKUP(W1251,図書名リスト!A:W,23,0))</f>
        <v/>
      </c>
      <c r="L1251" s="5" t="str">
        <f>IF(E1251="","",VLOOKUP(W1251,図書名リスト!A:W,11,0))</f>
        <v/>
      </c>
      <c r="M1251" s="35" t="str">
        <f>IF(E1251="","",VLOOKUP(W1251,図書名リスト!A:W,14,0))</f>
        <v/>
      </c>
      <c r="N1251" s="36" t="str">
        <f>IF(E1251="","",VLOOKUP(W1251,図書名リスト!A:W,17,0))</f>
        <v/>
      </c>
      <c r="O1251" s="5" t="str">
        <f>IF(E1251="","",VLOOKUP(W1251,図書名リスト!A:W,21,0))</f>
        <v/>
      </c>
      <c r="P1251" s="5" t="str">
        <f>IF(E1251="","",VLOOKUP(W1251,図書名リスト!A:W,19,0))</f>
        <v/>
      </c>
      <c r="Q1251" s="5" t="str">
        <f>IF(E1251="","",VLOOKUP(W1251,図書名リスト!A:W,20,0))</f>
        <v/>
      </c>
      <c r="R1251" s="5" t="str">
        <f>IF(E1251="","",VLOOKUP(W1251,図書名リスト!A:W,22,0))</f>
        <v/>
      </c>
      <c r="S1251" s="27" t="str">
        <f t="shared" si="179"/>
        <v xml:space="preserve"> </v>
      </c>
      <c r="T1251" s="27" t="str">
        <f t="shared" si="180"/>
        <v>　</v>
      </c>
      <c r="U1251" s="27" t="str">
        <f t="shared" si="181"/>
        <v xml:space="preserve"> </v>
      </c>
      <c r="V1251" s="27">
        <f t="shared" si="182"/>
        <v>0</v>
      </c>
      <c r="W1251" s="27" t="str">
        <f t="shared" si="183"/>
        <v/>
      </c>
      <c r="Z1251" s="1" t="str">
        <f t="shared" si="175"/>
        <v/>
      </c>
      <c r="AA1251" s="1" t="str">
        <f t="shared" si="176"/>
        <v/>
      </c>
      <c r="AB1251" s="1" t="str">
        <f t="shared" si="177"/>
        <v/>
      </c>
      <c r="AC1251" s="1" t="str">
        <f t="shared" si="178"/>
        <v/>
      </c>
    </row>
    <row r="1252" spans="2:29" ht="57" customHeight="1" x14ac:dyDescent="0.2">
      <c r="B1252" s="31"/>
      <c r="C1252" s="7"/>
      <c r="D1252" s="7"/>
      <c r="E1252" s="32"/>
      <c r="F1252" s="33"/>
      <c r="G1252" s="31"/>
      <c r="H1252" s="6" t="str">
        <f>IF(E1252="","",VLOOKUP(E1252,各種マスタ!A:C,2,0))</f>
        <v/>
      </c>
      <c r="I1252" s="34" t="str">
        <f>IF(E1252="","",VLOOKUP(W1252,図書名リスト!A:W,5,0))</f>
        <v/>
      </c>
      <c r="J1252" s="34" t="str">
        <f>IF(E1252="","",VLOOKUP(W1252,図書名リスト!A:W,9,0))</f>
        <v/>
      </c>
      <c r="K1252" s="34" t="str">
        <f>IF(E1252="","",VLOOKUP(W1252,図書名リスト!A:W,23,0))</f>
        <v/>
      </c>
      <c r="L1252" s="5" t="str">
        <f>IF(E1252="","",VLOOKUP(W1252,図書名リスト!A:W,11,0))</f>
        <v/>
      </c>
      <c r="M1252" s="35" t="str">
        <f>IF(E1252="","",VLOOKUP(W1252,図書名リスト!A:W,14,0))</f>
        <v/>
      </c>
      <c r="N1252" s="36" t="str">
        <f>IF(E1252="","",VLOOKUP(W1252,図書名リスト!A:W,17,0))</f>
        <v/>
      </c>
      <c r="O1252" s="5" t="str">
        <f>IF(E1252="","",VLOOKUP(W1252,図書名リスト!A:W,21,0))</f>
        <v/>
      </c>
      <c r="P1252" s="5" t="str">
        <f>IF(E1252="","",VLOOKUP(W1252,図書名リスト!A:W,19,0))</f>
        <v/>
      </c>
      <c r="Q1252" s="5" t="str">
        <f>IF(E1252="","",VLOOKUP(W1252,図書名リスト!A:W,20,0))</f>
        <v/>
      </c>
      <c r="R1252" s="5" t="str">
        <f>IF(E1252="","",VLOOKUP(W1252,図書名リスト!A:W,22,0))</f>
        <v/>
      </c>
      <c r="S1252" s="27" t="str">
        <f t="shared" si="179"/>
        <v xml:space="preserve"> </v>
      </c>
      <c r="T1252" s="27" t="str">
        <f t="shared" si="180"/>
        <v>　</v>
      </c>
      <c r="U1252" s="27" t="str">
        <f t="shared" si="181"/>
        <v xml:space="preserve"> </v>
      </c>
      <c r="V1252" s="27">
        <f t="shared" si="182"/>
        <v>0</v>
      </c>
      <c r="W1252" s="27" t="str">
        <f t="shared" si="183"/>
        <v/>
      </c>
      <c r="Z1252" s="1" t="str">
        <f t="shared" si="175"/>
        <v/>
      </c>
      <c r="AA1252" s="1" t="str">
        <f t="shared" si="176"/>
        <v/>
      </c>
      <c r="AB1252" s="1" t="str">
        <f t="shared" si="177"/>
        <v/>
      </c>
      <c r="AC1252" s="1" t="str">
        <f t="shared" si="178"/>
        <v/>
      </c>
    </row>
    <row r="1253" spans="2:29" ht="57" customHeight="1" x14ac:dyDescent="0.2">
      <c r="B1253" s="31"/>
      <c r="C1253" s="7"/>
      <c r="D1253" s="7"/>
      <c r="E1253" s="32"/>
      <c r="F1253" s="33"/>
      <c r="G1253" s="31"/>
      <c r="H1253" s="6" t="str">
        <f>IF(E1253="","",VLOOKUP(E1253,各種マスタ!A:C,2,0))</f>
        <v/>
      </c>
      <c r="I1253" s="34" t="str">
        <f>IF(E1253="","",VLOOKUP(W1253,図書名リスト!A:W,5,0))</f>
        <v/>
      </c>
      <c r="J1253" s="34" t="str">
        <f>IF(E1253="","",VLOOKUP(W1253,図書名リスト!A:W,9,0))</f>
        <v/>
      </c>
      <c r="K1253" s="34" t="str">
        <f>IF(E1253="","",VLOOKUP(W1253,図書名リスト!A:W,23,0))</f>
        <v/>
      </c>
      <c r="L1253" s="5" t="str">
        <f>IF(E1253="","",VLOOKUP(W1253,図書名リスト!A:W,11,0))</f>
        <v/>
      </c>
      <c r="M1253" s="35" t="str">
        <f>IF(E1253="","",VLOOKUP(W1253,図書名リスト!A:W,14,0))</f>
        <v/>
      </c>
      <c r="N1253" s="36" t="str">
        <f>IF(E1253="","",VLOOKUP(W1253,図書名リスト!A:W,17,0))</f>
        <v/>
      </c>
      <c r="O1253" s="5" t="str">
        <f>IF(E1253="","",VLOOKUP(W1253,図書名リスト!A:W,21,0))</f>
        <v/>
      </c>
      <c r="P1253" s="5" t="str">
        <f>IF(E1253="","",VLOOKUP(W1253,図書名リスト!A:W,19,0))</f>
        <v/>
      </c>
      <c r="Q1253" s="5" t="str">
        <f>IF(E1253="","",VLOOKUP(W1253,図書名リスト!A:W,20,0))</f>
        <v/>
      </c>
      <c r="R1253" s="5" t="str">
        <f>IF(E1253="","",VLOOKUP(W1253,図書名リスト!A:W,22,0))</f>
        <v/>
      </c>
      <c r="S1253" s="27" t="str">
        <f t="shared" si="179"/>
        <v xml:space="preserve"> </v>
      </c>
      <c r="T1253" s="27" t="str">
        <f t="shared" si="180"/>
        <v>　</v>
      </c>
      <c r="U1253" s="27" t="str">
        <f t="shared" si="181"/>
        <v xml:space="preserve"> </v>
      </c>
      <c r="V1253" s="27">
        <f t="shared" si="182"/>
        <v>0</v>
      </c>
      <c r="W1253" s="27" t="str">
        <f t="shared" si="183"/>
        <v/>
      </c>
      <c r="Z1253" s="1" t="str">
        <f t="shared" si="175"/>
        <v/>
      </c>
      <c r="AA1253" s="1" t="str">
        <f t="shared" si="176"/>
        <v/>
      </c>
      <c r="AB1253" s="1" t="str">
        <f t="shared" si="177"/>
        <v/>
      </c>
      <c r="AC1253" s="1" t="str">
        <f t="shared" si="178"/>
        <v/>
      </c>
    </row>
    <row r="1254" spans="2:29" ht="57" customHeight="1" x14ac:dyDescent="0.2">
      <c r="B1254" s="31"/>
      <c r="C1254" s="7"/>
      <c r="D1254" s="7"/>
      <c r="E1254" s="32"/>
      <c r="F1254" s="33"/>
      <c r="G1254" s="31"/>
      <c r="H1254" s="6" t="str">
        <f>IF(E1254="","",VLOOKUP(E1254,各種マスタ!A:C,2,0))</f>
        <v/>
      </c>
      <c r="I1254" s="34" t="str">
        <f>IF(E1254="","",VLOOKUP(W1254,図書名リスト!A:W,5,0))</f>
        <v/>
      </c>
      <c r="J1254" s="34" t="str">
        <f>IF(E1254="","",VLOOKUP(W1254,図書名リスト!A:W,9,0))</f>
        <v/>
      </c>
      <c r="K1254" s="34" t="str">
        <f>IF(E1254="","",VLOOKUP(W1254,図書名リスト!A:W,23,0))</f>
        <v/>
      </c>
      <c r="L1254" s="5" t="str">
        <f>IF(E1254="","",VLOOKUP(W1254,図書名リスト!A:W,11,0))</f>
        <v/>
      </c>
      <c r="M1254" s="35" t="str">
        <f>IF(E1254="","",VLOOKUP(W1254,図書名リスト!A:W,14,0))</f>
        <v/>
      </c>
      <c r="N1254" s="36" t="str">
        <f>IF(E1254="","",VLOOKUP(W1254,図書名リスト!A:W,17,0))</f>
        <v/>
      </c>
      <c r="O1254" s="5" t="str">
        <f>IF(E1254="","",VLOOKUP(W1254,図書名リスト!A:W,21,0))</f>
        <v/>
      </c>
      <c r="P1254" s="5" t="str">
        <f>IF(E1254="","",VLOOKUP(W1254,図書名リスト!A:W,19,0))</f>
        <v/>
      </c>
      <c r="Q1254" s="5" t="str">
        <f>IF(E1254="","",VLOOKUP(W1254,図書名リスト!A:W,20,0))</f>
        <v/>
      </c>
      <c r="R1254" s="5" t="str">
        <f>IF(E1254="","",VLOOKUP(W1254,図書名リスト!A:W,22,0))</f>
        <v/>
      </c>
      <c r="S1254" s="27" t="str">
        <f t="shared" si="179"/>
        <v xml:space="preserve"> </v>
      </c>
      <c r="T1254" s="27" t="str">
        <f t="shared" si="180"/>
        <v>　</v>
      </c>
      <c r="U1254" s="27" t="str">
        <f t="shared" si="181"/>
        <v xml:space="preserve"> </v>
      </c>
      <c r="V1254" s="27">
        <f t="shared" si="182"/>
        <v>0</v>
      </c>
      <c r="W1254" s="27" t="str">
        <f t="shared" si="183"/>
        <v/>
      </c>
      <c r="Z1254" s="1" t="str">
        <f t="shared" si="175"/>
        <v/>
      </c>
      <c r="AA1254" s="1" t="str">
        <f t="shared" si="176"/>
        <v/>
      </c>
      <c r="AB1254" s="1" t="str">
        <f t="shared" si="177"/>
        <v/>
      </c>
      <c r="AC1254" s="1" t="str">
        <f t="shared" si="178"/>
        <v/>
      </c>
    </row>
    <row r="1255" spans="2:29" ht="57" customHeight="1" x14ac:dyDescent="0.2">
      <c r="B1255" s="31"/>
      <c r="C1255" s="7"/>
      <c r="D1255" s="7"/>
      <c r="E1255" s="32"/>
      <c r="F1255" s="33"/>
      <c r="G1255" s="31"/>
      <c r="H1255" s="6" t="str">
        <f>IF(E1255="","",VLOOKUP(E1255,各種マスタ!A:C,2,0))</f>
        <v/>
      </c>
      <c r="I1255" s="34" t="str">
        <f>IF(E1255="","",VLOOKUP(W1255,図書名リスト!A:W,5,0))</f>
        <v/>
      </c>
      <c r="J1255" s="34" t="str">
        <f>IF(E1255="","",VLOOKUP(W1255,図書名リスト!A:W,9,0))</f>
        <v/>
      </c>
      <c r="K1255" s="34" t="str">
        <f>IF(E1255="","",VLOOKUP(W1255,図書名リスト!A:W,23,0))</f>
        <v/>
      </c>
      <c r="L1255" s="5" t="str">
        <f>IF(E1255="","",VLOOKUP(W1255,図書名リスト!A:W,11,0))</f>
        <v/>
      </c>
      <c r="M1255" s="35" t="str">
        <f>IF(E1255="","",VLOOKUP(W1255,図書名リスト!A:W,14,0))</f>
        <v/>
      </c>
      <c r="N1255" s="36" t="str">
        <f>IF(E1255="","",VLOOKUP(W1255,図書名リスト!A:W,17,0))</f>
        <v/>
      </c>
      <c r="O1255" s="5" t="str">
        <f>IF(E1255="","",VLOOKUP(W1255,図書名リスト!A:W,21,0))</f>
        <v/>
      </c>
      <c r="P1255" s="5" t="str">
        <f>IF(E1255="","",VLOOKUP(W1255,図書名リスト!A:W,19,0))</f>
        <v/>
      </c>
      <c r="Q1255" s="5" t="str">
        <f>IF(E1255="","",VLOOKUP(W1255,図書名リスト!A:W,20,0))</f>
        <v/>
      </c>
      <c r="R1255" s="5" t="str">
        <f>IF(E1255="","",VLOOKUP(W1255,図書名リスト!A:W,22,0))</f>
        <v/>
      </c>
      <c r="S1255" s="27" t="str">
        <f t="shared" si="179"/>
        <v xml:space="preserve"> </v>
      </c>
      <c r="T1255" s="27" t="str">
        <f t="shared" si="180"/>
        <v>　</v>
      </c>
      <c r="U1255" s="27" t="str">
        <f t="shared" si="181"/>
        <v xml:space="preserve"> </v>
      </c>
      <c r="V1255" s="27">
        <f t="shared" si="182"/>
        <v>0</v>
      </c>
      <c r="W1255" s="27" t="str">
        <f t="shared" si="183"/>
        <v/>
      </c>
      <c r="Z1255" s="1" t="str">
        <f t="shared" si="175"/>
        <v/>
      </c>
      <c r="AA1255" s="1" t="str">
        <f t="shared" si="176"/>
        <v/>
      </c>
      <c r="AB1255" s="1" t="str">
        <f t="shared" si="177"/>
        <v/>
      </c>
      <c r="AC1255" s="1" t="str">
        <f t="shared" si="178"/>
        <v/>
      </c>
    </row>
    <row r="1256" spans="2:29" ht="57" customHeight="1" x14ac:dyDescent="0.2">
      <c r="B1256" s="31"/>
      <c r="C1256" s="7"/>
      <c r="D1256" s="7"/>
      <c r="E1256" s="32"/>
      <c r="F1256" s="33"/>
      <c r="G1256" s="31"/>
      <c r="H1256" s="6" t="str">
        <f>IF(E1256="","",VLOOKUP(E1256,各種マスタ!A:C,2,0))</f>
        <v/>
      </c>
      <c r="I1256" s="34" t="str">
        <f>IF(E1256="","",VLOOKUP(W1256,図書名リスト!A:W,5,0))</f>
        <v/>
      </c>
      <c r="J1256" s="34" t="str">
        <f>IF(E1256="","",VLOOKUP(W1256,図書名リスト!A:W,9,0))</f>
        <v/>
      </c>
      <c r="K1256" s="34" t="str">
        <f>IF(E1256="","",VLOOKUP(W1256,図書名リスト!A:W,23,0))</f>
        <v/>
      </c>
      <c r="L1256" s="5" t="str">
        <f>IF(E1256="","",VLOOKUP(W1256,図書名リスト!A:W,11,0))</f>
        <v/>
      </c>
      <c r="M1256" s="35" t="str">
        <f>IF(E1256="","",VLOOKUP(W1256,図書名リスト!A:W,14,0))</f>
        <v/>
      </c>
      <c r="N1256" s="36" t="str">
        <f>IF(E1256="","",VLOOKUP(W1256,図書名リスト!A:W,17,0))</f>
        <v/>
      </c>
      <c r="O1256" s="5" t="str">
        <f>IF(E1256="","",VLOOKUP(W1256,図書名リスト!A:W,21,0))</f>
        <v/>
      </c>
      <c r="P1256" s="5" t="str">
        <f>IF(E1256="","",VLOOKUP(W1256,図書名リスト!A:W,19,0))</f>
        <v/>
      </c>
      <c r="Q1256" s="5" t="str">
        <f>IF(E1256="","",VLOOKUP(W1256,図書名リスト!A:W,20,0))</f>
        <v/>
      </c>
      <c r="R1256" s="5" t="str">
        <f>IF(E1256="","",VLOOKUP(W1256,図書名リスト!A:W,22,0))</f>
        <v/>
      </c>
      <c r="S1256" s="27" t="str">
        <f t="shared" si="179"/>
        <v xml:space="preserve"> </v>
      </c>
      <c r="T1256" s="27" t="str">
        <f t="shared" si="180"/>
        <v>　</v>
      </c>
      <c r="U1256" s="27" t="str">
        <f t="shared" si="181"/>
        <v xml:space="preserve"> </v>
      </c>
      <c r="V1256" s="27">
        <f t="shared" si="182"/>
        <v>0</v>
      </c>
      <c r="W1256" s="27" t="str">
        <f t="shared" si="183"/>
        <v/>
      </c>
      <c r="Z1256" s="1" t="str">
        <f t="shared" si="175"/>
        <v/>
      </c>
      <c r="AA1256" s="1" t="str">
        <f t="shared" si="176"/>
        <v/>
      </c>
      <c r="AB1256" s="1" t="str">
        <f t="shared" si="177"/>
        <v/>
      </c>
      <c r="AC1256" s="1" t="str">
        <f t="shared" si="178"/>
        <v/>
      </c>
    </row>
    <row r="1257" spans="2:29" ht="57" customHeight="1" x14ac:dyDescent="0.2">
      <c r="B1257" s="31"/>
      <c r="C1257" s="7"/>
      <c r="D1257" s="7"/>
      <c r="E1257" s="32"/>
      <c r="F1257" s="33"/>
      <c r="G1257" s="31"/>
      <c r="H1257" s="6" t="str">
        <f>IF(E1257="","",VLOOKUP(E1257,各種マスタ!A:C,2,0))</f>
        <v/>
      </c>
      <c r="I1257" s="34" t="str">
        <f>IF(E1257="","",VLOOKUP(W1257,図書名リスト!A:W,5,0))</f>
        <v/>
      </c>
      <c r="J1257" s="34" t="str">
        <f>IF(E1257="","",VLOOKUP(W1257,図書名リスト!A:W,9,0))</f>
        <v/>
      </c>
      <c r="K1257" s="34" t="str">
        <f>IF(E1257="","",VLOOKUP(W1257,図書名リスト!A:W,23,0))</f>
        <v/>
      </c>
      <c r="L1257" s="5" t="str">
        <f>IF(E1257="","",VLOOKUP(W1257,図書名リスト!A:W,11,0))</f>
        <v/>
      </c>
      <c r="M1257" s="35" t="str">
        <f>IF(E1257="","",VLOOKUP(W1257,図書名リスト!A:W,14,0))</f>
        <v/>
      </c>
      <c r="N1257" s="36" t="str">
        <f>IF(E1257="","",VLOOKUP(W1257,図書名リスト!A:W,17,0))</f>
        <v/>
      </c>
      <c r="O1257" s="5" t="str">
        <f>IF(E1257="","",VLOOKUP(W1257,図書名リスト!A:W,21,0))</f>
        <v/>
      </c>
      <c r="P1257" s="5" t="str">
        <f>IF(E1257="","",VLOOKUP(W1257,図書名リスト!A:W,19,0))</f>
        <v/>
      </c>
      <c r="Q1257" s="5" t="str">
        <f>IF(E1257="","",VLOOKUP(W1257,図書名リスト!A:W,20,0))</f>
        <v/>
      </c>
      <c r="R1257" s="5" t="str">
        <f>IF(E1257="","",VLOOKUP(W1257,図書名リスト!A:W,22,0))</f>
        <v/>
      </c>
      <c r="S1257" s="27" t="str">
        <f t="shared" si="179"/>
        <v xml:space="preserve"> </v>
      </c>
      <c r="T1257" s="27" t="str">
        <f t="shared" si="180"/>
        <v>　</v>
      </c>
      <c r="U1257" s="27" t="str">
        <f t="shared" si="181"/>
        <v xml:space="preserve"> </v>
      </c>
      <c r="V1257" s="27">
        <f t="shared" si="182"/>
        <v>0</v>
      </c>
      <c r="W1257" s="27" t="str">
        <f t="shared" si="183"/>
        <v/>
      </c>
      <c r="Z1257" s="1" t="str">
        <f t="shared" si="175"/>
        <v/>
      </c>
      <c r="AA1257" s="1" t="str">
        <f t="shared" si="176"/>
        <v/>
      </c>
      <c r="AB1257" s="1" t="str">
        <f t="shared" si="177"/>
        <v/>
      </c>
      <c r="AC1257" s="1" t="str">
        <f t="shared" si="178"/>
        <v/>
      </c>
    </row>
    <row r="1258" spans="2:29" ht="57" customHeight="1" x14ac:dyDescent="0.2">
      <c r="B1258" s="31"/>
      <c r="C1258" s="7"/>
      <c r="D1258" s="7"/>
      <c r="E1258" s="32"/>
      <c r="F1258" s="33"/>
      <c r="G1258" s="31"/>
      <c r="H1258" s="6" t="str">
        <f>IF(E1258="","",VLOOKUP(E1258,各種マスタ!A:C,2,0))</f>
        <v/>
      </c>
      <c r="I1258" s="34" t="str">
        <f>IF(E1258="","",VLOOKUP(W1258,図書名リスト!A:W,5,0))</f>
        <v/>
      </c>
      <c r="J1258" s="34" t="str">
        <f>IF(E1258="","",VLOOKUP(W1258,図書名リスト!A:W,9,0))</f>
        <v/>
      </c>
      <c r="K1258" s="34" t="str">
        <f>IF(E1258="","",VLOOKUP(W1258,図書名リスト!A:W,23,0))</f>
        <v/>
      </c>
      <c r="L1258" s="5" t="str">
        <f>IF(E1258="","",VLOOKUP(W1258,図書名リスト!A:W,11,0))</f>
        <v/>
      </c>
      <c r="M1258" s="35" t="str">
        <f>IF(E1258="","",VLOOKUP(W1258,図書名リスト!A:W,14,0))</f>
        <v/>
      </c>
      <c r="N1258" s="36" t="str">
        <f>IF(E1258="","",VLOOKUP(W1258,図書名リスト!A:W,17,0))</f>
        <v/>
      </c>
      <c r="O1258" s="5" t="str">
        <f>IF(E1258="","",VLOOKUP(W1258,図書名リスト!A:W,21,0))</f>
        <v/>
      </c>
      <c r="P1258" s="5" t="str">
        <f>IF(E1258="","",VLOOKUP(W1258,図書名リスト!A:W,19,0))</f>
        <v/>
      </c>
      <c r="Q1258" s="5" t="str">
        <f>IF(E1258="","",VLOOKUP(W1258,図書名リスト!A:W,20,0))</f>
        <v/>
      </c>
      <c r="R1258" s="5" t="str">
        <f>IF(E1258="","",VLOOKUP(W1258,図書名リスト!A:W,22,0))</f>
        <v/>
      </c>
      <c r="S1258" s="27" t="str">
        <f t="shared" si="179"/>
        <v xml:space="preserve"> </v>
      </c>
      <c r="T1258" s="27" t="str">
        <f t="shared" si="180"/>
        <v>　</v>
      </c>
      <c r="U1258" s="27" t="str">
        <f t="shared" si="181"/>
        <v xml:space="preserve"> </v>
      </c>
      <c r="V1258" s="27">
        <f t="shared" si="182"/>
        <v>0</v>
      </c>
      <c r="W1258" s="27" t="str">
        <f t="shared" si="183"/>
        <v/>
      </c>
      <c r="Z1258" s="1" t="str">
        <f t="shared" si="175"/>
        <v/>
      </c>
      <c r="AA1258" s="1" t="str">
        <f t="shared" si="176"/>
        <v/>
      </c>
      <c r="AB1258" s="1" t="str">
        <f t="shared" si="177"/>
        <v/>
      </c>
      <c r="AC1258" s="1" t="str">
        <f t="shared" si="178"/>
        <v/>
      </c>
    </row>
    <row r="1259" spans="2:29" ht="57" customHeight="1" x14ac:dyDescent="0.2">
      <c r="B1259" s="31"/>
      <c r="C1259" s="7"/>
      <c r="D1259" s="7"/>
      <c r="E1259" s="32"/>
      <c r="F1259" s="33"/>
      <c r="G1259" s="31"/>
      <c r="H1259" s="6" t="str">
        <f>IF(E1259="","",VLOOKUP(E1259,各種マスタ!A:C,2,0))</f>
        <v/>
      </c>
      <c r="I1259" s="34" t="str">
        <f>IF(E1259="","",VLOOKUP(W1259,図書名リスト!A:W,5,0))</f>
        <v/>
      </c>
      <c r="J1259" s="34" t="str">
        <f>IF(E1259="","",VLOOKUP(W1259,図書名リスト!A:W,9,0))</f>
        <v/>
      </c>
      <c r="K1259" s="34" t="str">
        <f>IF(E1259="","",VLOOKUP(W1259,図書名リスト!A:W,23,0))</f>
        <v/>
      </c>
      <c r="L1259" s="5" t="str">
        <f>IF(E1259="","",VLOOKUP(W1259,図書名リスト!A:W,11,0))</f>
        <v/>
      </c>
      <c r="M1259" s="35" t="str">
        <f>IF(E1259="","",VLOOKUP(W1259,図書名リスト!A:W,14,0))</f>
        <v/>
      </c>
      <c r="N1259" s="36" t="str">
        <f>IF(E1259="","",VLOOKUP(W1259,図書名リスト!A:W,17,0))</f>
        <v/>
      </c>
      <c r="O1259" s="5" t="str">
        <f>IF(E1259="","",VLOOKUP(W1259,図書名リスト!A:W,21,0))</f>
        <v/>
      </c>
      <c r="P1259" s="5" t="str">
        <f>IF(E1259="","",VLOOKUP(W1259,図書名リスト!A:W,19,0))</f>
        <v/>
      </c>
      <c r="Q1259" s="5" t="str">
        <f>IF(E1259="","",VLOOKUP(W1259,図書名リスト!A:W,20,0))</f>
        <v/>
      </c>
      <c r="R1259" s="5" t="str">
        <f>IF(E1259="","",VLOOKUP(W1259,図書名リスト!A:W,22,0))</f>
        <v/>
      </c>
      <c r="S1259" s="27" t="str">
        <f t="shared" si="179"/>
        <v xml:space="preserve"> </v>
      </c>
      <c r="T1259" s="27" t="str">
        <f t="shared" si="180"/>
        <v>　</v>
      </c>
      <c r="U1259" s="27" t="str">
        <f t="shared" si="181"/>
        <v xml:space="preserve"> </v>
      </c>
      <c r="V1259" s="27">
        <f t="shared" si="182"/>
        <v>0</v>
      </c>
      <c r="W1259" s="27" t="str">
        <f t="shared" si="183"/>
        <v/>
      </c>
      <c r="Z1259" s="1" t="str">
        <f t="shared" si="175"/>
        <v/>
      </c>
      <c r="AA1259" s="1" t="str">
        <f t="shared" si="176"/>
        <v/>
      </c>
      <c r="AB1259" s="1" t="str">
        <f t="shared" si="177"/>
        <v/>
      </c>
      <c r="AC1259" s="1" t="str">
        <f t="shared" si="178"/>
        <v/>
      </c>
    </row>
    <row r="1260" spans="2:29" ht="57" customHeight="1" x14ac:dyDescent="0.2">
      <c r="B1260" s="31"/>
      <c r="C1260" s="7"/>
      <c r="D1260" s="7"/>
      <c r="E1260" s="32"/>
      <c r="F1260" s="33"/>
      <c r="G1260" s="31"/>
      <c r="H1260" s="6" t="str">
        <f>IF(E1260="","",VLOOKUP(E1260,各種マスタ!A:C,2,0))</f>
        <v/>
      </c>
      <c r="I1260" s="34" t="str">
        <f>IF(E1260="","",VLOOKUP(W1260,図書名リスト!A:W,5,0))</f>
        <v/>
      </c>
      <c r="J1260" s="34" t="str">
        <f>IF(E1260="","",VLOOKUP(W1260,図書名リスト!A:W,9,0))</f>
        <v/>
      </c>
      <c r="K1260" s="34" t="str">
        <f>IF(E1260="","",VLOOKUP(W1260,図書名リスト!A:W,23,0))</f>
        <v/>
      </c>
      <c r="L1260" s="5" t="str">
        <f>IF(E1260="","",VLOOKUP(W1260,図書名リスト!A:W,11,0))</f>
        <v/>
      </c>
      <c r="M1260" s="35" t="str">
        <f>IF(E1260="","",VLOOKUP(W1260,図書名リスト!A:W,14,0))</f>
        <v/>
      </c>
      <c r="N1260" s="36" t="str">
        <f>IF(E1260="","",VLOOKUP(W1260,図書名リスト!A:W,17,0))</f>
        <v/>
      </c>
      <c r="O1260" s="5" t="str">
        <f>IF(E1260="","",VLOOKUP(W1260,図書名リスト!A:W,21,0))</f>
        <v/>
      </c>
      <c r="P1260" s="5" t="str">
        <f>IF(E1260="","",VLOOKUP(W1260,図書名リスト!A:W,19,0))</f>
        <v/>
      </c>
      <c r="Q1260" s="5" t="str">
        <f>IF(E1260="","",VLOOKUP(W1260,図書名リスト!A:W,20,0))</f>
        <v/>
      </c>
      <c r="R1260" s="5" t="str">
        <f>IF(E1260="","",VLOOKUP(W1260,図書名リスト!A:W,22,0))</f>
        <v/>
      </c>
      <c r="S1260" s="27" t="str">
        <f t="shared" si="179"/>
        <v xml:space="preserve"> </v>
      </c>
      <c r="T1260" s="27" t="str">
        <f t="shared" si="180"/>
        <v>　</v>
      </c>
      <c r="U1260" s="27" t="str">
        <f t="shared" si="181"/>
        <v xml:space="preserve"> </v>
      </c>
      <c r="V1260" s="27">
        <f t="shared" si="182"/>
        <v>0</v>
      </c>
      <c r="W1260" s="27" t="str">
        <f t="shared" si="183"/>
        <v/>
      </c>
      <c r="Z1260" s="1" t="str">
        <f t="shared" si="175"/>
        <v/>
      </c>
      <c r="AA1260" s="1" t="str">
        <f t="shared" si="176"/>
        <v/>
      </c>
      <c r="AB1260" s="1" t="str">
        <f t="shared" si="177"/>
        <v/>
      </c>
      <c r="AC1260" s="1" t="str">
        <f t="shared" si="178"/>
        <v/>
      </c>
    </row>
    <row r="1261" spans="2:29" ht="57" customHeight="1" x14ac:dyDescent="0.2">
      <c r="B1261" s="31"/>
      <c r="C1261" s="7"/>
      <c r="D1261" s="7"/>
      <c r="E1261" s="32"/>
      <c r="F1261" s="33"/>
      <c r="G1261" s="31"/>
      <c r="H1261" s="6" t="str">
        <f>IF(E1261="","",VLOOKUP(E1261,各種マスタ!A:C,2,0))</f>
        <v/>
      </c>
      <c r="I1261" s="34" t="str">
        <f>IF(E1261="","",VLOOKUP(W1261,図書名リスト!A:W,5,0))</f>
        <v/>
      </c>
      <c r="J1261" s="34" t="str">
        <f>IF(E1261="","",VLOOKUP(W1261,図書名リスト!A:W,9,0))</f>
        <v/>
      </c>
      <c r="K1261" s="34" t="str">
        <f>IF(E1261="","",VLOOKUP(W1261,図書名リスト!A:W,23,0))</f>
        <v/>
      </c>
      <c r="L1261" s="5" t="str">
        <f>IF(E1261="","",VLOOKUP(W1261,図書名リスト!A:W,11,0))</f>
        <v/>
      </c>
      <c r="M1261" s="35" t="str">
        <f>IF(E1261="","",VLOOKUP(W1261,図書名リスト!A:W,14,0))</f>
        <v/>
      </c>
      <c r="N1261" s="36" t="str">
        <f>IF(E1261="","",VLOOKUP(W1261,図書名リスト!A:W,17,0))</f>
        <v/>
      </c>
      <c r="O1261" s="5" t="str">
        <f>IF(E1261="","",VLOOKUP(W1261,図書名リスト!A:W,21,0))</f>
        <v/>
      </c>
      <c r="P1261" s="5" t="str">
        <f>IF(E1261="","",VLOOKUP(W1261,図書名リスト!A:W,19,0))</f>
        <v/>
      </c>
      <c r="Q1261" s="5" t="str">
        <f>IF(E1261="","",VLOOKUP(W1261,図書名リスト!A:W,20,0))</f>
        <v/>
      </c>
      <c r="R1261" s="5" t="str">
        <f>IF(E1261="","",VLOOKUP(W1261,図書名リスト!A:W,22,0))</f>
        <v/>
      </c>
      <c r="S1261" s="27" t="str">
        <f t="shared" si="179"/>
        <v xml:space="preserve"> </v>
      </c>
      <c r="T1261" s="27" t="str">
        <f t="shared" si="180"/>
        <v>　</v>
      </c>
      <c r="U1261" s="27" t="str">
        <f t="shared" si="181"/>
        <v xml:space="preserve"> </v>
      </c>
      <c r="V1261" s="27">
        <f t="shared" si="182"/>
        <v>0</v>
      </c>
      <c r="W1261" s="27" t="str">
        <f t="shared" si="183"/>
        <v/>
      </c>
      <c r="Z1261" s="1" t="str">
        <f t="shared" si="175"/>
        <v/>
      </c>
      <c r="AA1261" s="1" t="str">
        <f t="shared" si="176"/>
        <v/>
      </c>
      <c r="AB1261" s="1" t="str">
        <f t="shared" si="177"/>
        <v/>
      </c>
      <c r="AC1261" s="1" t="str">
        <f t="shared" si="178"/>
        <v/>
      </c>
    </row>
    <row r="1262" spans="2:29" ht="57" customHeight="1" x14ac:dyDescent="0.2">
      <c r="B1262" s="31"/>
      <c r="C1262" s="7"/>
      <c r="D1262" s="7"/>
      <c r="E1262" s="32"/>
      <c r="F1262" s="33"/>
      <c r="G1262" s="31"/>
      <c r="H1262" s="6" t="str">
        <f>IF(E1262="","",VLOOKUP(E1262,各種マスタ!A:C,2,0))</f>
        <v/>
      </c>
      <c r="I1262" s="34" t="str">
        <f>IF(E1262="","",VLOOKUP(W1262,図書名リスト!A:W,5,0))</f>
        <v/>
      </c>
      <c r="J1262" s="34" t="str">
        <f>IF(E1262="","",VLOOKUP(W1262,図書名リスト!A:W,9,0))</f>
        <v/>
      </c>
      <c r="K1262" s="34" t="str">
        <f>IF(E1262="","",VLOOKUP(W1262,図書名リスト!A:W,23,0))</f>
        <v/>
      </c>
      <c r="L1262" s="5" t="str">
        <f>IF(E1262="","",VLOOKUP(W1262,図書名リスト!A:W,11,0))</f>
        <v/>
      </c>
      <c r="M1262" s="35" t="str">
        <f>IF(E1262="","",VLOOKUP(W1262,図書名リスト!A:W,14,0))</f>
        <v/>
      </c>
      <c r="N1262" s="36" t="str">
        <f>IF(E1262="","",VLOOKUP(W1262,図書名リスト!A:W,17,0))</f>
        <v/>
      </c>
      <c r="O1262" s="5" t="str">
        <f>IF(E1262="","",VLOOKUP(W1262,図書名リスト!A:W,21,0))</f>
        <v/>
      </c>
      <c r="P1262" s="5" t="str">
        <f>IF(E1262="","",VLOOKUP(W1262,図書名リスト!A:W,19,0))</f>
        <v/>
      </c>
      <c r="Q1262" s="5" t="str">
        <f>IF(E1262="","",VLOOKUP(W1262,図書名リスト!A:W,20,0))</f>
        <v/>
      </c>
      <c r="R1262" s="5" t="str">
        <f>IF(E1262="","",VLOOKUP(W1262,図書名リスト!A:W,22,0))</f>
        <v/>
      </c>
      <c r="S1262" s="27" t="str">
        <f t="shared" si="179"/>
        <v xml:space="preserve"> </v>
      </c>
      <c r="T1262" s="27" t="str">
        <f t="shared" si="180"/>
        <v>　</v>
      </c>
      <c r="U1262" s="27" t="str">
        <f t="shared" si="181"/>
        <v xml:space="preserve"> </v>
      </c>
      <c r="V1262" s="27">
        <f t="shared" si="182"/>
        <v>0</v>
      </c>
      <c r="W1262" s="27" t="str">
        <f t="shared" si="183"/>
        <v/>
      </c>
      <c r="Z1262" s="1" t="str">
        <f t="shared" si="175"/>
        <v/>
      </c>
      <c r="AA1262" s="1" t="str">
        <f t="shared" si="176"/>
        <v/>
      </c>
      <c r="AB1262" s="1" t="str">
        <f t="shared" si="177"/>
        <v/>
      </c>
      <c r="AC1262" s="1" t="str">
        <f t="shared" si="178"/>
        <v/>
      </c>
    </row>
    <row r="1263" spans="2:29" ht="57" customHeight="1" x14ac:dyDescent="0.2">
      <c r="B1263" s="31"/>
      <c r="C1263" s="7"/>
      <c r="D1263" s="7"/>
      <c r="E1263" s="32"/>
      <c r="F1263" s="33"/>
      <c r="G1263" s="31"/>
      <c r="H1263" s="6" t="str">
        <f>IF(E1263="","",VLOOKUP(E1263,各種マスタ!A:C,2,0))</f>
        <v/>
      </c>
      <c r="I1263" s="34" t="str">
        <f>IF(E1263="","",VLOOKUP(W1263,図書名リスト!A:W,5,0))</f>
        <v/>
      </c>
      <c r="J1263" s="34" t="str">
        <f>IF(E1263="","",VLOOKUP(W1263,図書名リスト!A:W,9,0))</f>
        <v/>
      </c>
      <c r="K1263" s="34" t="str">
        <f>IF(E1263="","",VLOOKUP(W1263,図書名リスト!A:W,23,0))</f>
        <v/>
      </c>
      <c r="L1263" s="5" t="str">
        <f>IF(E1263="","",VLOOKUP(W1263,図書名リスト!A:W,11,0))</f>
        <v/>
      </c>
      <c r="M1263" s="35" t="str">
        <f>IF(E1263="","",VLOOKUP(W1263,図書名リスト!A:W,14,0))</f>
        <v/>
      </c>
      <c r="N1263" s="36" t="str">
        <f>IF(E1263="","",VLOOKUP(W1263,図書名リスト!A:W,17,0))</f>
        <v/>
      </c>
      <c r="O1263" s="5" t="str">
        <f>IF(E1263="","",VLOOKUP(W1263,図書名リスト!A:W,21,0))</f>
        <v/>
      </c>
      <c r="P1263" s="5" t="str">
        <f>IF(E1263="","",VLOOKUP(W1263,図書名リスト!A:W,19,0))</f>
        <v/>
      </c>
      <c r="Q1263" s="5" t="str">
        <f>IF(E1263="","",VLOOKUP(W1263,図書名リスト!A:W,20,0))</f>
        <v/>
      </c>
      <c r="R1263" s="5" t="str">
        <f>IF(E1263="","",VLOOKUP(W1263,図書名リスト!A:W,22,0))</f>
        <v/>
      </c>
      <c r="S1263" s="27" t="str">
        <f t="shared" si="179"/>
        <v xml:space="preserve"> </v>
      </c>
      <c r="T1263" s="27" t="str">
        <f t="shared" si="180"/>
        <v>　</v>
      </c>
      <c r="U1263" s="27" t="str">
        <f t="shared" si="181"/>
        <v xml:space="preserve"> </v>
      </c>
      <c r="V1263" s="27">
        <f t="shared" si="182"/>
        <v>0</v>
      </c>
      <c r="W1263" s="27" t="str">
        <f t="shared" si="183"/>
        <v/>
      </c>
      <c r="Z1263" s="1" t="str">
        <f t="shared" si="175"/>
        <v/>
      </c>
      <c r="AA1263" s="1" t="str">
        <f t="shared" si="176"/>
        <v/>
      </c>
      <c r="AB1263" s="1" t="str">
        <f t="shared" si="177"/>
        <v/>
      </c>
      <c r="AC1263" s="1" t="str">
        <f t="shared" si="178"/>
        <v/>
      </c>
    </row>
    <row r="1264" spans="2:29" ht="57" customHeight="1" x14ac:dyDescent="0.2">
      <c r="B1264" s="31"/>
      <c r="C1264" s="7"/>
      <c r="D1264" s="7"/>
      <c r="E1264" s="32"/>
      <c r="F1264" s="33"/>
      <c r="G1264" s="31"/>
      <c r="H1264" s="6" t="str">
        <f>IF(E1264="","",VLOOKUP(E1264,各種マスタ!A:C,2,0))</f>
        <v/>
      </c>
      <c r="I1264" s="34" t="str">
        <f>IF(E1264="","",VLOOKUP(W1264,図書名リスト!A:W,5,0))</f>
        <v/>
      </c>
      <c r="J1264" s="34" t="str">
        <f>IF(E1264="","",VLOOKUP(W1264,図書名リスト!A:W,9,0))</f>
        <v/>
      </c>
      <c r="K1264" s="34" t="str">
        <f>IF(E1264="","",VLOOKUP(W1264,図書名リスト!A:W,23,0))</f>
        <v/>
      </c>
      <c r="L1264" s="5" t="str">
        <f>IF(E1264="","",VLOOKUP(W1264,図書名リスト!A:W,11,0))</f>
        <v/>
      </c>
      <c r="M1264" s="35" t="str">
        <f>IF(E1264="","",VLOOKUP(W1264,図書名リスト!A:W,14,0))</f>
        <v/>
      </c>
      <c r="N1264" s="36" t="str">
        <f>IF(E1264="","",VLOOKUP(W1264,図書名リスト!A:W,17,0))</f>
        <v/>
      </c>
      <c r="O1264" s="5" t="str">
        <f>IF(E1264="","",VLOOKUP(W1264,図書名リスト!A:W,21,0))</f>
        <v/>
      </c>
      <c r="P1264" s="5" t="str">
        <f>IF(E1264="","",VLOOKUP(W1264,図書名リスト!A:W,19,0))</f>
        <v/>
      </c>
      <c r="Q1264" s="5" t="str">
        <f>IF(E1264="","",VLOOKUP(W1264,図書名リスト!A:W,20,0))</f>
        <v/>
      </c>
      <c r="R1264" s="5" t="str">
        <f>IF(E1264="","",VLOOKUP(W1264,図書名リスト!A:W,22,0))</f>
        <v/>
      </c>
      <c r="S1264" s="27" t="str">
        <f t="shared" si="179"/>
        <v xml:space="preserve"> </v>
      </c>
      <c r="T1264" s="27" t="str">
        <f t="shared" si="180"/>
        <v>　</v>
      </c>
      <c r="U1264" s="27" t="str">
        <f t="shared" si="181"/>
        <v xml:space="preserve"> </v>
      </c>
      <c r="V1264" s="27">
        <f t="shared" si="182"/>
        <v>0</v>
      </c>
      <c r="W1264" s="27" t="str">
        <f t="shared" si="183"/>
        <v/>
      </c>
      <c r="Z1264" s="1" t="str">
        <f t="shared" si="175"/>
        <v/>
      </c>
      <c r="AA1264" s="1" t="str">
        <f t="shared" si="176"/>
        <v/>
      </c>
      <c r="AB1264" s="1" t="str">
        <f t="shared" si="177"/>
        <v/>
      </c>
      <c r="AC1264" s="1" t="str">
        <f t="shared" si="178"/>
        <v/>
      </c>
    </row>
    <row r="1265" spans="2:29" ht="57" customHeight="1" x14ac:dyDescent="0.2">
      <c r="B1265" s="31"/>
      <c r="C1265" s="7"/>
      <c r="D1265" s="7"/>
      <c r="E1265" s="32"/>
      <c r="F1265" s="33"/>
      <c r="G1265" s="31"/>
      <c r="H1265" s="6" t="str">
        <f>IF(E1265="","",VLOOKUP(E1265,各種マスタ!A:C,2,0))</f>
        <v/>
      </c>
      <c r="I1265" s="34" t="str">
        <f>IF(E1265="","",VLOOKUP(W1265,図書名リスト!A:W,5,0))</f>
        <v/>
      </c>
      <c r="J1265" s="34" t="str">
        <f>IF(E1265="","",VLOOKUP(W1265,図書名リスト!A:W,9,0))</f>
        <v/>
      </c>
      <c r="K1265" s="34" t="str">
        <f>IF(E1265="","",VLOOKUP(W1265,図書名リスト!A:W,23,0))</f>
        <v/>
      </c>
      <c r="L1265" s="5" t="str">
        <f>IF(E1265="","",VLOOKUP(W1265,図書名リスト!A:W,11,0))</f>
        <v/>
      </c>
      <c r="M1265" s="35" t="str">
        <f>IF(E1265="","",VLOOKUP(W1265,図書名リスト!A:W,14,0))</f>
        <v/>
      </c>
      <c r="N1265" s="36" t="str">
        <f>IF(E1265="","",VLOOKUP(W1265,図書名リスト!A:W,17,0))</f>
        <v/>
      </c>
      <c r="O1265" s="5" t="str">
        <f>IF(E1265="","",VLOOKUP(W1265,図書名リスト!A:W,21,0))</f>
        <v/>
      </c>
      <c r="P1265" s="5" t="str">
        <f>IF(E1265="","",VLOOKUP(W1265,図書名リスト!A:W,19,0))</f>
        <v/>
      </c>
      <c r="Q1265" s="5" t="str">
        <f>IF(E1265="","",VLOOKUP(W1265,図書名リスト!A:W,20,0))</f>
        <v/>
      </c>
      <c r="R1265" s="5" t="str">
        <f>IF(E1265="","",VLOOKUP(W1265,図書名リスト!A:W,22,0))</f>
        <v/>
      </c>
      <c r="S1265" s="27" t="str">
        <f t="shared" si="179"/>
        <v xml:space="preserve"> </v>
      </c>
      <c r="T1265" s="27" t="str">
        <f t="shared" si="180"/>
        <v>　</v>
      </c>
      <c r="U1265" s="27" t="str">
        <f t="shared" si="181"/>
        <v xml:space="preserve"> </v>
      </c>
      <c r="V1265" s="27">
        <f t="shared" si="182"/>
        <v>0</v>
      </c>
      <c r="W1265" s="27" t="str">
        <f t="shared" si="183"/>
        <v/>
      </c>
      <c r="Z1265" s="1" t="str">
        <f t="shared" si="175"/>
        <v/>
      </c>
      <c r="AA1265" s="1" t="str">
        <f t="shared" si="176"/>
        <v/>
      </c>
      <c r="AB1265" s="1" t="str">
        <f t="shared" si="177"/>
        <v/>
      </c>
      <c r="AC1265" s="1" t="str">
        <f t="shared" si="178"/>
        <v/>
      </c>
    </row>
    <row r="1266" spans="2:29" ht="57" customHeight="1" x14ac:dyDescent="0.2">
      <c r="B1266" s="31"/>
      <c r="C1266" s="7"/>
      <c r="D1266" s="7"/>
      <c r="E1266" s="32"/>
      <c r="F1266" s="33"/>
      <c r="G1266" s="31"/>
      <c r="H1266" s="6" t="str">
        <f>IF(E1266="","",VLOOKUP(E1266,各種マスタ!A:C,2,0))</f>
        <v/>
      </c>
      <c r="I1266" s="34" t="str">
        <f>IF(E1266="","",VLOOKUP(W1266,図書名リスト!A:W,5,0))</f>
        <v/>
      </c>
      <c r="J1266" s="34" t="str">
        <f>IF(E1266="","",VLOOKUP(W1266,図書名リスト!A:W,9,0))</f>
        <v/>
      </c>
      <c r="K1266" s="34" t="str">
        <f>IF(E1266="","",VLOOKUP(W1266,図書名リスト!A:W,23,0))</f>
        <v/>
      </c>
      <c r="L1266" s="5" t="str">
        <f>IF(E1266="","",VLOOKUP(W1266,図書名リスト!A:W,11,0))</f>
        <v/>
      </c>
      <c r="M1266" s="35" t="str">
        <f>IF(E1266="","",VLOOKUP(W1266,図書名リスト!A:W,14,0))</f>
        <v/>
      </c>
      <c r="N1266" s="36" t="str">
        <f>IF(E1266="","",VLOOKUP(W1266,図書名リスト!A:W,17,0))</f>
        <v/>
      </c>
      <c r="O1266" s="5" t="str">
        <f>IF(E1266="","",VLOOKUP(W1266,図書名リスト!A:W,21,0))</f>
        <v/>
      </c>
      <c r="P1266" s="5" t="str">
        <f>IF(E1266="","",VLOOKUP(W1266,図書名リスト!A:W,19,0))</f>
        <v/>
      </c>
      <c r="Q1266" s="5" t="str">
        <f>IF(E1266="","",VLOOKUP(W1266,図書名リスト!A:W,20,0))</f>
        <v/>
      </c>
      <c r="R1266" s="5" t="str">
        <f>IF(E1266="","",VLOOKUP(W1266,図書名リスト!A:W,22,0))</f>
        <v/>
      </c>
      <c r="S1266" s="27" t="str">
        <f t="shared" si="179"/>
        <v xml:space="preserve"> </v>
      </c>
      <c r="T1266" s="27" t="str">
        <f t="shared" si="180"/>
        <v>　</v>
      </c>
      <c r="U1266" s="27" t="str">
        <f t="shared" si="181"/>
        <v xml:space="preserve"> </v>
      </c>
      <c r="V1266" s="27">
        <f t="shared" si="182"/>
        <v>0</v>
      </c>
      <c r="W1266" s="27" t="str">
        <f t="shared" si="183"/>
        <v/>
      </c>
      <c r="Z1266" s="1" t="str">
        <f t="shared" si="175"/>
        <v/>
      </c>
      <c r="AA1266" s="1" t="str">
        <f t="shared" si="176"/>
        <v/>
      </c>
      <c r="AB1266" s="1" t="str">
        <f t="shared" si="177"/>
        <v/>
      </c>
      <c r="AC1266" s="1" t="str">
        <f t="shared" si="178"/>
        <v/>
      </c>
    </row>
    <row r="1267" spans="2:29" ht="57" customHeight="1" x14ac:dyDescent="0.2">
      <c r="B1267" s="31"/>
      <c r="C1267" s="7"/>
      <c r="D1267" s="7"/>
      <c r="E1267" s="32"/>
      <c r="F1267" s="33"/>
      <c r="G1267" s="31"/>
      <c r="H1267" s="6" t="str">
        <f>IF(E1267="","",VLOOKUP(E1267,各種マスタ!A:C,2,0))</f>
        <v/>
      </c>
      <c r="I1267" s="34" t="str">
        <f>IF(E1267="","",VLOOKUP(W1267,図書名リスト!A:W,5,0))</f>
        <v/>
      </c>
      <c r="J1267" s="34" t="str">
        <f>IF(E1267="","",VLOOKUP(W1267,図書名リスト!A:W,9,0))</f>
        <v/>
      </c>
      <c r="K1267" s="34" t="str">
        <f>IF(E1267="","",VLOOKUP(W1267,図書名リスト!A:W,23,0))</f>
        <v/>
      </c>
      <c r="L1267" s="5" t="str">
        <f>IF(E1267="","",VLOOKUP(W1267,図書名リスト!A:W,11,0))</f>
        <v/>
      </c>
      <c r="M1267" s="35" t="str">
        <f>IF(E1267="","",VLOOKUP(W1267,図書名リスト!A:W,14,0))</f>
        <v/>
      </c>
      <c r="N1267" s="36" t="str">
        <f>IF(E1267="","",VLOOKUP(W1267,図書名リスト!A:W,17,0))</f>
        <v/>
      </c>
      <c r="O1267" s="5" t="str">
        <f>IF(E1267="","",VLOOKUP(W1267,図書名リスト!A:W,21,0))</f>
        <v/>
      </c>
      <c r="P1267" s="5" t="str">
        <f>IF(E1267="","",VLOOKUP(W1267,図書名リスト!A:W,19,0))</f>
        <v/>
      </c>
      <c r="Q1267" s="5" t="str">
        <f>IF(E1267="","",VLOOKUP(W1267,図書名リスト!A:W,20,0))</f>
        <v/>
      </c>
      <c r="R1267" s="5" t="str">
        <f>IF(E1267="","",VLOOKUP(W1267,図書名リスト!A:W,22,0))</f>
        <v/>
      </c>
      <c r="S1267" s="27" t="str">
        <f t="shared" si="179"/>
        <v xml:space="preserve"> </v>
      </c>
      <c r="T1267" s="27" t="str">
        <f t="shared" si="180"/>
        <v>　</v>
      </c>
      <c r="U1267" s="27" t="str">
        <f t="shared" si="181"/>
        <v xml:space="preserve"> </v>
      </c>
      <c r="V1267" s="27">
        <f t="shared" si="182"/>
        <v>0</v>
      </c>
      <c r="W1267" s="27" t="str">
        <f t="shared" si="183"/>
        <v/>
      </c>
      <c r="Z1267" s="1" t="str">
        <f t="shared" si="175"/>
        <v/>
      </c>
      <c r="AA1267" s="1" t="str">
        <f t="shared" si="176"/>
        <v/>
      </c>
      <c r="AB1267" s="1" t="str">
        <f t="shared" si="177"/>
        <v/>
      </c>
      <c r="AC1267" s="1" t="str">
        <f t="shared" si="178"/>
        <v/>
      </c>
    </row>
    <row r="1268" spans="2:29" ht="57" customHeight="1" x14ac:dyDescent="0.2">
      <c r="B1268" s="31"/>
      <c r="C1268" s="7"/>
      <c r="D1268" s="7"/>
      <c r="E1268" s="32"/>
      <c r="F1268" s="33"/>
      <c r="G1268" s="31"/>
      <c r="H1268" s="6" t="str">
        <f>IF(E1268="","",VLOOKUP(E1268,各種マスタ!A:C,2,0))</f>
        <v/>
      </c>
      <c r="I1268" s="34" t="str">
        <f>IF(E1268="","",VLOOKUP(W1268,図書名リスト!A:W,5,0))</f>
        <v/>
      </c>
      <c r="J1268" s="34" t="str">
        <f>IF(E1268="","",VLOOKUP(W1268,図書名リスト!A:W,9,0))</f>
        <v/>
      </c>
      <c r="K1268" s="34" t="str">
        <f>IF(E1268="","",VLOOKUP(W1268,図書名リスト!A:W,23,0))</f>
        <v/>
      </c>
      <c r="L1268" s="5" t="str">
        <f>IF(E1268="","",VLOOKUP(W1268,図書名リスト!A:W,11,0))</f>
        <v/>
      </c>
      <c r="M1268" s="35" t="str">
        <f>IF(E1268="","",VLOOKUP(W1268,図書名リスト!A:W,14,0))</f>
        <v/>
      </c>
      <c r="N1268" s="36" t="str">
        <f>IF(E1268="","",VLOOKUP(W1268,図書名リスト!A:W,17,0))</f>
        <v/>
      </c>
      <c r="O1268" s="5" t="str">
        <f>IF(E1268="","",VLOOKUP(W1268,図書名リスト!A:W,21,0))</f>
        <v/>
      </c>
      <c r="P1268" s="5" t="str">
        <f>IF(E1268="","",VLOOKUP(W1268,図書名リスト!A:W,19,0))</f>
        <v/>
      </c>
      <c r="Q1268" s="5" t="str">
        <f>IF(E1268="","",VLOOKUP(W1268,図書名リスト!A:W,20,0))</f>
        <v/>
      </c>
      <c r="R1268" s="5" t="str">
        <f>IF(E1268="","",VLOOKUP(W1268,図書名リスト!A:W,22,0))</f>
        <v/>
      </c>
      <c r="S1268" s="27" t="str">
        <f t="shared" si="179"/>
        <v xml:space="preserve"> </v>
      </c>
      <c r="T1268" s="27" t="str">
        <f t="shared" si="180"/>
        <v>　</v>
      </c>
      <c r="U1268" s="27" t="str">
        <f t="shared" si="181"/>
        <v xml:space="preserve"> </v>
      </c>
      <c r="V1268" s="27">
        <f t="shared" si="182"/>
        <v>0</v>
      </c>
      <c r="W1268" s="27" t="str">
        <f t="shared" si="183"/>
        <v/>
      </c>
      <c r="Z1268" s="1" t="str">
        <f t="shared" si="175"/>
        <v/>
      </c>
      <c r="AA1268" s="1" t="str">
        <f t="shared" si="176"/>
        <v/>
      </c>
      <c r="AB1268" s="1" t="str">
        <f t="shared" si="177"/>
        <v/>
      </c>
      <c r="AC1268" s="1" t="str">
        <f t="shared" si="178"/>
        <v/>
      </c>
    </row>
    <row r="1269" spans="2:29" ht="57" customHeight="1" x14ac:dyDescent="0.2">
      <c r="B1269" s="31"/>
      <c r="C1269" s="7"/>
      <c r="D1269" s="7"/>
      <c r="E1269" s="32"/>
      <c r="F1269" s="33"/>
      <c r="G1269" s="31"/>
      <c r="H1269" s="6" t="str">
        <f>IF(E1269="","",VLOOKUP(E1269,各種マスタ!A:C,2,0))</f>
        <v/>
      </c>
      <c r="I1269" s="34" t="str">
        <f>IF(E1269="","",VLOOKUP(W1269,図書名リスト!A:W,5,0))</f>
        <v/>
      </c>
      <c r="J1269" s="34" t="str">
        <f>IF(E1269="","",VLOOKUP(W1269,図書名リスト!A:W,9,0))</f>
        <v/>
      </c>
      <c r="K1269" s="34" t="str">
        <f>IF(E1269="","",VLOOKUP(W1269,図書名リスト!A:W,23,0))</f>
        <v/>
      </c>
      <c r="L1269" s="5" t="str">
        <f>IF(E1269="","",VLOOKUP(W1269,図書名リスト!A:W,11,0))</f>
        <v/>
      </c>
      <c r="M1269" s="35" t="str">
        <f>IF(E1269="","",VLOOKUP(W1269,図書名リスト!A:W,14,0))</f>
        <v/>
      </c>
      <c r="N1269" s="36" t="str">
        <f>IF(E1269="","",VLOOKUP(W1269,図書名リスト!A:W,17,0))</f>
        <v/>
      </c>
      <c r="O1269" s="5" t="str">
        <f>IF(E1269="","",VLOOKUP(W1269,図書名リスト!A:W,21,0))</f>
        <v/>
      </c>
      <c r="P1269" s="5" t="str">
        <f>IF(E1269="","",VLOOKUP(W1269,図書名リスト!A:W,19,0))</f>
        <v/>
      </c>
      <c r="Q1269" s="5" t="str">
        <f>IF(E1269="","",VLOOKUP(W1269,図書名リスト!A:W,20,0))</f>
        <v/>
      </c>
      <c r="R1269" s="5" t="str">
        <f>IF(E1269="","",VLOOKUP(W1269,図書名リスト!A:W,22,0))</f>
        <v/>
      </c>
      <c r="S1269" s="27" t="str">
        <f t="shared" si="179"/>
        <v xml:space="preserve"> </v>
      </c>
      <c r="T1269" s="27" t="str">
        <f t="shared" si="180"/>
        <v>　</v>
      </c>
      <c r="U1269" s="27" t="str">
        <f t="shared" si="181"/>
        <v xml:space="preserve"> </v>
      </c>
      <c r="V1269" s="27">
        <f t="shared" si="182"/>
        <v>0</v>
      </c>
      <c r="W1269" s="27" t="str">
        <f t="shared" si="183"/>
        <v/>
      </c>
      <c r="Z1269" s="1" t="str">
        <f t="shared" si="175"/>
        <v/>
      </c>
      <c r="AA1269" s="1" t="str">
        <f t="shared" si="176"/>
        <v/>
      </c>
      <c r="AB1269" s="1" t="str">
        <f t="shared" si="177"/>
        <v/>
      </c>
      <c r="AC1269" s="1" t="str">
        <f t="shared" si="178"/>
        <v/>
      </c>
    </row>
    <row r="1270" spans="2:29" ht="57" customHeight="1" x14ac:dyDescent="0.2">
      <c r="B1270" s="31"/>
      <c r="C1270" s="7"/>
      <c r="D1270" s="7"/>
      <c r="E1270" s="32"/>
      <c r="F1270" s="33"/>
      <c r="G1270" s="31"/>
      <c r="H1270" s="6" t="str">
        <f>IF(E1270="","",VLOOKUP(E1270,各種マスタ!A:C,2,0))</f>
        <v/>
      </c>
      <c r="I1270" s="34" t="str">
        <f>IF(E1270="","",VLOOKUP(W1270,図書名リスト!A:W,5,0))</f>
        <v/>
      </c>
      <c r="J1270" s="34" t="str">
        <f>IF(E1270="","",VLOOKUP(W1270,図書名リスト!A:W,9,0))</f>
        <v/>
      </c>
      <c r="K1270" s="34" t="str">
        <f>IF(E1270="","",VLOOKUP(W1270,図書名リスト!A:W,23,0))</f>
        <v/>
      </c>
      <c r="L1270" s="5" t="str">
        <f>IF(E1270="","",VLOOKUP(W1270,図書名リスト!A:W,11,0))</f>
        <v/>
      </c>
      <c r="M1270" s="35" t="str">
        <f>IF(E1270="","",VLOOKUP(W1270,図書名リスト!A:W,14,0))</f>
        <v/>
      </c>
      <c r="N1270" s="36" t="str">
        <f>IF(E1270="","",VLOOKUP(W1270,図書名リスト!A:W,17,0))</f>
        <v/>
      </c>
      <c r="O1270" s="5" t="str">
        <f>IF(E1270="","",VLOOKUP(W1270,図書名リスト!A:W,21,0))</f>
        <v/>
      </c>
      <c r="P1270" s="5" t="str">
        <f>IF(E1270="","",VLOOKUP(W1270,図書名リスト!A:W,19,0))</f>
        <v/>
      </c>
      <c r="Q1270" s="5" t="str">
        <f>IF(E1270="","",VLOOKUP(W1270,図書名リスト!A:W,20,0))</f>
        <v/>
      </c>
      <c r="R1270" s="5" t="str">
        <f>IF(E1270="","",VLOOKUP(W1270,図書名リスト!A:W,22,0))</f>
        <v/>
      </c>
      <c r="S1270" s="27" t="str">
        <f t="shared" si="179"/>
        <v xml:space="preserve"> </v>
      </c>
      <c r="T1270" s="27" t="str">
        <f t="shared" si="180"/>
        <v>　</v>
      </c>
      <c r="U1270" s="27" t="str">
        <f t="shared" si="181"/>
        <v xml:space="preserve"> </v>
      </c>
      <c r="V1270" s="27">
        <f t="shared" si="182"/>
        <v>0</v>
      </c>
      <c r="W1270" s="27" t="str">
        <f t="shared" si="183"/>
        <v/>
      </c>
      <c r="Z1270" s="1" t="str">
        <f t="shared" si="175"/>
        <v/>
      </c>
      <c r="AA1270" s="1" t="str">
        <f t="shared" si="176"/>
        <v/>
      </c>
      <c r="AB1270" s="1" t="str">
        <f t="shared" si="177"/>
        <v/>
      </c>
      <c r="AC1270" s="1" t="str">
        <f t="shared" si="178"/>
        <v/>
      </c>
    </row>
    <row r="1271" spans="2:29" ht="57" customHeight="1" x14ac:dyDescent="0.2">
      <c r="B1271" s="31"/>
      <c r="C1271" s="7"/>
      <c r="D1271" s="7"/>
      <c r="E1271" s="32"/>
      <c r="F1271" s="33"/>
      <c r="G1271" s="31"/>
      <c r="H1271" s="6" t="str">
        <f>IF(E1271="","",VLOOKUP(E1271,各種マスタ!A:C,2,0))</f>
        <v/>
      </c>
      <c r="I1271" s="34" t="str">
        <f>IF(E1271="","",VLOOKUP(W1271,図書名リスト!A:W,5,0))</f>
        <v/>
      </c>
      <c r="J1271" s="34" t="str">
        <f>IF(E1271="","",VLOOKUP(W1271,図書名リスト!A:W,9,0))</f>
        <v/>
      </c>
      <c r="K1271" s="34" t="str">
        <f>IF(E1271="","",VLOOKUP(W1271,図書名リスト!A:W,23,0))</f>
        <v/>
      </c>
      <c r="L1271" s="5" t="str">
        <f>IF(E1271="","",VLOOKUP(W1271,図書名リスト!A:W,11,0))</f>
        <v/>
      </c>
      <c r="M1271" s="35" t="str">
        <f>IF(E1271="","",VLOOKUP(W1271,図書名リスト!A:W,14,0))</f>
        <v/>
      </c>
      <c r="N1271" s="36" t="str">
        <f>IF(E1271="","",VLOOKUP(W1271,図書名リスト!A:W,17,0))</f>
        <v/>
      </c>
      <c r="O1271" s="5" t="str">
        <f>IF(E1271="","",VLOOKUP(W1271,図書名リスト!A:W,21,0))</f>
        <v/>
      </c>
      <c r="P1271" s="5" t="str">
        <f>IF(E1271="","",VLOOKUP(W1271,図書名リスト!A:W,19,0))</f>
        <v/>
      </c>
      <c r="Q1271" s="5" t="str">
        <f>IF(E1271="","",VLOOKUP(W1271,図書名リスト!A:W,20,0))</f>
        <v/>
      </c>
      <c r="R1271" s="5" t="str">
        <f>IF(E1271="","",VLOOKUP(W1271,図書名リスト!A:W,22,0))</f>
        <v/>
      </c>
      <c r="S1271" s="27" t="str">
        <f t="shared" si="179"/>
        <v xml:space="preserve"> </v>
      </c>
      <c r="T1271" s="27" t="str">
        <f t="shared" si="180"/>
        <v>　</v>
      </c>
      <c r="U1271" s="27" t="str">
        <f t="shared" si="181"/>
        <v xml:space="preserve"> </v>
      </c>
      <c r="V1271" s="27">
        <f t="shared" si="182"/>
        <v>0</v>
      </c>
      <c r="W1271" s="27" t="str">
        <f t="shared" si="183"/>
        <v/>
      </c>
      <c r="Z1271" s="1" t="str">
        <f t="shared" si="175"/>
        <v/>
      </c>
      <c r="AA1271" s="1" t="str">
        <f t="shared" si="176"/>
        <v/>
      </c>
      <c r="AB1271" s="1" t="str">
        <f t="shared" si="177"/>
        <v/>
      </c>
      <c r="AC1271" s="1" t="str">
        <f t="shared" si="178"/>
        <v/>
      </c>
    </row>
    <row r="1272" spans="2:29" ht="57" customHeight="1" x14ac:dyDescent="0.2">
      <c r="B1272" s="31"/>
      <c r="C1272" s="7"/>
      <c r="D1272" s="7"/>
      <c r="E1272" s="32"/>
      <c r="F1272" s="33"/>
      <c r="G1272" s="31"/>
      <c r="H1272" s="6" t="str">
        <f>IF(E1272="","",VLOOKUP(E1272,各種マスタ!A:C,2,0))</f>
        <v/>
      </c>
      <c r="I1272" s="34" t="str">
        <f>IF(E1272="","",VLOOKUP(W1272,図書名リスト!A:W,5,0))</f>
        <v/>
      </c>
      <c r="J1272" s="34" t="str">
        <f>IF(E1272="","",VLOOKUP(W1272,図書名リスト!A:W,9,0))</f>
        <v/>
      </c>
      <c r="K1272" s="34" t="str">
        <f>IF(E1272="","",VLOOKUP(W1272,図書名リスト!A:W,23,0))</f>
        <v/>
      </c>
      <c r="L1272" s="5" t="str">
        <f>IF(E1272="","",VLOOKUP(W1272,図書名リスト!A:W,11,0))</f>
        <v/>
      </c>
      <c r="M1272" s="35" t="str">
        <f>IF(E1272="","",VLOOKUP(W1272,図書名リスト!A:W,14,0))</f>
        <v/>
      </c>
      <c r="N1272" s="36" t="str">
        <f>IF(E1272="","",VLOOKUP(W1272,図書名リスト!A:W,17,0))</f>
        <v/>
      </c>
      <c r="O1272" s="5" t="str">
        <f>IF(E1272="","",VLOOKUP(W1272,図書名リスト!A:W,21,0))</f>
        <v/>
      </c>
      <c r="P1272" s="5" t="str">
        <f>IF(E1272="","",VLOOKUP(W1272,図書名リスト!A:W,19,0))</f>
        <v/>
      </c>
      <c r="Q1272" s="5" t="str">
        <f>IF(E1272="","",VLOOKUP(W1272,図書名リスト!A:W,20,0))</f>
        <v/>
      </c>
      <c r="R1272" s="5" t="str">
        <f>IF(E1272="","",VLOOKUP(W1272,図書名リスト!A:W,22,0))</f>
        <v/>
      </c>
      <c r="S1272" s="27" t="str">
        <f t="shared" si="179"/>
        <v xml:space="preserve"> </v>
      </c>
      <c r="T1272" s="27" t="str">
        <f t="shared" si="180"/>
        <v>　</v>
      </c>
      <c r="U1272" s="27" t="str">
        <f t="shared" si="181"/>
        <v xml:space="preserve"> </v>
      </c>
      <c r="V1272" s="27">
        <f t="shared" si="182"/>
        <v>0</v>
      </c>
      <c r="W1272" s="27" t="str">
        <f t="shared" si="183"/>
        <v/>
      </c>
      <c r="Z1272" s="1" t="str">
        <f t="shared" si="175"/>
        <v/>
      </c>
      <c r="AA1272" s="1" t="str">
        <f t="shared" si="176"/>
        <v/>
      </c>
      <c r="AB1272" s="1" t="str">
        <f t="shared" si="177"/>
        <v/>
      </c>
      <c r="AC1272" s="1" t="str">
        <f t="shared" si="178"/>
        <v/>
      </c>
    </row>
    <row r="1273" spans="2:29" ht="57" customHeight="1" x14ac:dyDescent="0.2">
      <c r="B1273" s="31"/>
      <c r="C1273" s="7"/>
      <c r="D1273" s="7"/>
      <c r="E1273" s="32"/>
      <c r="F1273" s="33"/>
      <c r="G1273" s="31"/>
      <c r="H1273" s="6" t="str">
        <f>IF(E1273="","",VLOOKUP(E1273,各種マスタ!A:C,2,0))</f>
        <v/>
      </c>
      <c r="I1273" s="34" t="str">
        <f>IF(E1273="","",VLOOKUP(W1273,図書名リスト!A:W,5,0))</f>
        <v/>
      </c>
      <c r="J1273" s="34" t="str">
        <f>IF(E1273="","",VLOOKUP(W1273,図書名リスト!A:W,9,0))</f>
        <v/>
      </c>
      <c r="K1273" s="34" t="str">
        <f>IF(E1273="","",VLOOKUP(W1273,図書名リスト!A:W,23,0))</f>
        <v/>
      </c>
      <c r="L1273" s="5" t="str">
        <f>IF(E1273="","",VLOOKUP(W1273,図書名リスト!A:W,11,0))</f>
        <v/>
      </c>
      <c r="M1273" s="35" t="str">
        <f>IF(E1273="","",VLOOKUP(W1273,図書名リスト!A:W,14,0))</f>
        <v/>
      </c>
      <c r="N1273" s="36" t="str">
        <f>IF(E1273="","",VLOOKUP(W1273,図書名リスト!A:W,17,0))</f>
        <v/>
      </c>
      <c r="O1273" s="5" t="str">
        <f>IF(E1273="","",VLOOKUP(W1273,図書名リスト!A:W,21,0))</f>
        <v/>
      </c>
      <c r="P1273" s="5" t="str">
        <f>IF(E1273="","",VLOOKUP(W1273,図書名リスト!A:W,19,0))</f>
        <v/>
      </c>
      <c r="Q1273" s="5" t="str">
        <f>IF(E1273="","",VLOOKUP(W1273,図書名リスト!A:W,20,0))</f>
        <v/>
      </c>
      <c r="R1273" s="5" t="str">
        <f>IF(E1273="","",VLOOKUP(W1273,図書名リスト!A:W,22,0))</f>
        <v/>
      </c>
      <c r="S1273" s="27" t="str">
        <f t="shared" si="179"/>
        <v xml:space="preserve"> </v>
      </c>
      <c r="T1273" s="27" t="str">
        <f t="shared" si="180"/>
        <v>　</v>
      </c>
      <c r="U1273" s="27" t="str">
        <f t="shared" si="181"/>
        <v xml:space="preserve"> </v>
      </c>
      <c r="V1273" s="27">
        <f t="shared" si="182"/>
        <v>0</v>
      </c>
      <c r="W1273" s="27" t="str">
        <f t="shared" si="183"/>
        <v/>
      </c>
      <c r="Z1273" s="1" t="str">
        <f t="shared" si="175"/>
        <v/>
      </c>
      <c r="AA1273" s="1" t="str">
        <f t="shared" si="176"/>
        <v/>
      </c>
      <c r="AB1273" s="1" t="str">
        <f t="shared" si="177"/>
        <v/>
      </c>
      <c r="AC1273" s="1" t="str">
        <f t="shared" si="178"/>
        <v/>
      </c>
    </row>
    <row r="1274" spans="2:29" ht="57" customHeight="1" x14ac:dyDescent="0.2">
      <c r="B1274" s="31"/>
      <c r="C1274" s="7"/>
      <c r="D1274" s="7"/>
      <c r="E1274" s="32"/>
      <c r="F1274" s="33"/>
      <c r="G1274" s="31"/>
      <c r="H1274" s="6" t="str">
        <f>IF(E1274="","",VLOOKUP(E1274,各種マスタ!A:C,2,0))</f>
        <v/>
      </c>
      <c r="I1274" s="34" t="str">
        <f>IF(E1274="","",VLOOKUP(W1274,図書名リスト!A:W,5,0))</f>
        <v/>
      </c>
      <c r="J1274" s="34" t="str">
        <f>IF(E1274="","",VLOOKUP(W1274,図書名リスト!A:W,9,0))</f>
        <v/>
      </c>
      <c r="K1274" s="34" t="str">
        <f>IF(E1274="","",VLOOKUP(W1274,図書名リスト!A:W,23,0))</f>
        <v/>
      </c>
      <c r="L1274" s="5" t="str">
        <f>IF(E1274="","",VLOOKUP(W1274,図書名リスト!A:W,11,0))</f>
        <v/>
      </c>
      <c r="M1274" s="35" t="str">
        <f>IF(E1274="","",VLOOKUP(W1274,図書名リスト!A:W,14,0))</f>
        <v/>
      </c>
      <c r="N1274" s="36" t="str">
        <f>IF(E1274="","",VLOOKUP(W1274,図書名リスト!A:W,17,0))</f>
        <v/>
      </c>
      <c r="O1274" s="5" t="str">
        <f>IF(E1274="","",VLOOKUP(W1274,図書名リスト!A:W,21,0))</f>
        <v/>
      </c>
      <c r="P1274" s="5" t="str">
        <f>IF(E1274="","",VLOOKUP(W1274,図書名リスト!A:W,19,0))</f>
        <v/>
      </c>
      <c r="Q1274" s="5" t="str">
        <f>IF(E1274="","",VLOOKUP(W1274,図書名リスト!A:W,20,0))</f>
        <v/>
      </c>
      <c r="R1274" s="5" t="str">
        <f>IF(E1274="","",VLOOKUP(W1274,図書名リスト!A:W,22,0))</f>
        <v/>
      </c>
      <c r="S1274" s="27" t="str">
        <f t="shared" si="179"/>
        <v xml:space="preserve"> </v>
      </c>
      <c r="T1274" s="27" t="str">
        <f t="shared" si="180"/>
        <v>　</v>
      </c>
      <c r="U1274" s="27" t="str">
        <f t="shared" si="181"/>
        <v xml:space="preserve"> </v>
      </c>
      <c r="V1274" s="27">
        <f t="shared" si="182"/>
        <v>0</v>
      </c>
      <c r="W1274" s="27" t="str">
        <f t="shared" si="183"/>
        <v/>
      </c>
      <c r="Z1274" s="1" t="str">
        <f t="shared" si="175"/>
        <v/>
      </c>
      <c r="AA1274" s="1" t="str">
        <f t="shared" si="176"/>
        <v/>
      </c>
      <c r="AB1274" s="1" t="str">
        <f t="shared" si="177"/>
        <v/>
      </c>
      <c r="AC1274" s="1" t="str">
        <f t="shared" si="178"/>
        <v/>
      </c>
    </row>
    <row r="1275" spans="2:29" ht="57" customHeight="1" x14ac:dyDescent="0.2">
      <c r="B1275" s="31"/>
      <c r="C1275" s="7"/>
      <c r="D1275" s="7"/>
      <c r="E1275" s="32"/>
      <c r="F1275" s="33"/>
      <c r="G1275" s="31"/>
      <c r="H1275" s="6" t="str">
        <f>IF(E1275="","",VLOOKUP(E1275,各種マスタ!A:C,2,0))</f>
        <v/>
      </c>
      <c r="I1275" s="34" t="str">
        <f>IF(E1275="","",VLOOKUP(W1275,図書名リスト!A:W,5,0))</f>
        <v/>
      </c>
      <c r="J1275" s="34" t="str">
        <f>IF(E1275="","",VLOOKUP(W1275,図書名リスト!A:W,9,0))</f>
        <v/>
      </c>
      <c r="K1275" s="34" t="str">
        <f>IF(E1275="","",VLOOKUP(W1275,図書名リスト!A:W,23,0))</f>
        <v/>
      </c>
      <c r="L1275" s="5" t="str">
        <f>IF(E1275="","",VLOOKUP(W1275,図書名リスト!A:W,11,0))</f>
        <v/>
      </c>
      <c r="M1275" s="35" t="str">
        <f>IF(E1275="","",VLOOKUP(W1275,図書名リスト!A:W,14,0))</f>
        <v/>
      </c>
      <c r="N1275" s="36" t="str">
        <f>IF(E1275="","",VLOOKUP(W1275,図書名リスト!A:W,17,0))</f>
        <v/>
      </c>
      <c r="O1275" s="5" t="str">
        <f>IF(E1275="","",VLOOKUP(W1275,図書名リスト!A:W,21,0))</f>
        <v/>
      </c>
      <c r="P1275" s="5" t="str">
        <f>IF(E1275="","",VLOOKUP(W1275,図書名リスト!A:W,19,0))</f>
        <v/>
      </c>
      <c r="Q1275" s="5" t="str">
        <f>IF(E1275="","",VLOOKUP(W1275,図書名リスト!A:W,20,0))</f>
        <v/>
      </c>
      <c r="R1275" s="5" t="str">
        <f>IF(E1275="","",VLOOKUP(W1275,図書名リスト!A:W,22,0))</f>
        <v/>
      </c>
      <c r="S1275" s="27" t="str">
        <f t="shared" si="179"/>
        <v xml:space="preserve"> </v>
      </c>
      <c r="T1275" s="27" t="str">
        <f t="shared" si="180"/>
        <v>　</v>
      </c>
      <c r="U1275" s="27" t="str">
        <f t="shared" si="181"/>
        <v xml:space="preserve"> </v>
      </c>
      <c r="V1275" s="27">
        <f t="shared" si="182"/>
        <v>0</v>
      </c>
      <c r="W1275" s="27" t="str">
        <f t="shared" si="183"/>
        <v/>
      </c>
      <c r="Z1275" s="1" t="str">
        <f t="shared" si="175"/>
        <v/>
      </c>
      <c r="AA1275" s="1" t="str">
        <f t="shared" si="176"/>
        <v/>
      </c>
      <c r="AB1275" s="1" t="str">
        <f t="shared" si="177"/>
        <v/>
      </c>
      <c r="AC1275" s="1" t="str">
        <f t="shared" si="178"/>
        <v/>
      </c>
    </row>
    <row r="1276" spans="2:29" ht="57" customHeight="1" x14ac:dyDescent="0.2">
      <c r="B1276" s="31"/>
      <c r="C1276" s="7"/>
      <c r="D1276" s="7"/>
      <c r="E1276" s="32"/>
      <c r="F1276" s="33"/>
      <c r="G1276" s="31"/>
      <c r="H1276" s="6" t="str">
        <f>IF(E1276="","",VLOOKUP(E1276,各種マスタ!A:C,2,0))</f>
        <v/>
      </c>
      <c r="I1276" s="34" t="str">
        <f>IF(E1276="","",VLOOKUP(W1276,図書名リスト!A:W,5,0))</f>
        <v/>
      </c>
      <c r="J1276" s="34" t="str">
        <f>IF(E1276="","",VLOOKUP(W1276,図書名リスト!A:W,9,0))</f>
        <v/>
      </c>
      <c r="K1276" s="34" t="str">
        <f>IF(E1276="","",VLOOKUP(W1276,図書名リスト!A:W,23,0))</f>
        <v/>
      </c>
      <c r="L1276" s="5" t="str">
        <f>IF(E1276="","",VLOOKUP(W1276,図書名リスト!A:W,11,0))</f>
        <v/>
      </c>
      <c r="M1276" s="35" t="str">
        <f>IF(E1276="","",VLOOKUP(W1276,図書名リスト!A:W,14,0))</f>
        <v/>
      </c>
      <c r="N1276" s="36" t="str">
        <f>IF(E1276="","",VLOOKUP(W1276,図書名リスト!A:W,17,0))</f>
        <v/>
      </c>
      <c r="O1276" s="5" t="str">
        <f>IF(E1276="","",VLOOKUP(W1276,図書名リスト!A:W,21,0))</f>
        <v/>
      </c>
      <c r="P1276" s="5" t="str">
        <f>IF(E1276="","",VLOOKUP(W1276,図書名リスト!A:W,19,0))</f>
        <v/>
      </c>
      <c r="Q1276" s="5" t="str">
        <f>IF(E1276="","",VLOOKUP(W1276,図書名リスト!A:W,20,0))</f>
        <v/>
      </c>
      <c r="R1276" s="5" t="str">
        <f>IF(E1276="","",VLOOKUP(W1276,図書名リスト!A:W,22,0))</f>
        <v/>
      </c>
      <c r="S1276" s="27" t="str">
        <f t="shared" si="179"/>
        <v xml:space="preserve"> </v>
      </c>
      <c r="T1276" s="27" t="str">
        <f t="shared" si="180"/>
        <v>　</v>
      </c>
      <c r="U1276" s="27" t="str">
        <f t="shared" si="181"/>
        <v xml:space="preserve"> </v>
      </c>
      <c r="V1276" s="27">
        <f t="shared" si="182"/>
        <v>0</v>
      </c>
      <c r="W1276" s="27" t="str">
        <f t="shared" si="183"/>
        <v/>
      </c>
      <c r="Z1276" s="1" t="str">
        <f t="shared" si="175"/>
        <v/>
      </c>
      <c r="AA1276" s="1" t="str">
        <f t="shared" si="176"/>
        <v/>
      </c>
      <c r="AB1276" s="1" t="str">
        <f t="shared" si="177"/>
        <v/>
      </c>
      <c r="AC1276" s="1" t="str">
        <f t="shared" si="178"/>
        <v/>
      </c>
    </row>
    <row r="1277" spans="2:29" ht="57" customHeight="1" x14ac:dyDescent="0.2">
      <c r="B1277" s="31"/>
      <c r="C1277" s="7"/>
      <c r="D1277" s="7"/>
      <c r="E1277" s="32"/>
      <c r="F1277" s="33"/>
      <c r="G1277" s="31"/>
      <c r="H1277" s="6" t="str">
        <f>IF(E1277="","",VLOOKUP(E1277,各種マスタ!A:C,2,0))</f>
        <v/>
      </c>
      <c r="I1277" s="34" t="str">
        <f>IF(E1277="","",VLOOKUP(W1277,図書名リスト!A:W,5,0))</f>
        <v/>
      </c>
      <c r="J1277" s="34" t="str">
        <f>IF(E1277="","",VLOOKUP(W1277,図書名リスト!A:W,9,0))</f>
        <v/>
      </c>
      <c r="K1277" s="34" t="str">
        <f>IF(E1277="","",VLOOKUP(W1277,図書名リスト!A:W,23,0))</f>
        <v/>
      </c>
      <c r="L1277" s="5" t="str">
        <f>IF(E1277="","",VLOOKUP(W1277,図書名リスト!A:W,11,0))</f>
        <v/>
      </c>
      <c r="M1277" s="35" t="str">
        <f>IF(E1277="","",VLOOKUP(W1277,図書名リスト!A:W,14,0))</f>
        <v/>
      </c>
      <c r="N1277" s="36" t="str">
        <f>IF(E1277="","",VLOOKUP(W1277,図書名リスト!A:W,17,0))</f>
        <v/>
      </c>
      <c r="O1277" s="5" t="str">
        <f>IF(E1277="","",VLOOKUP(W1277,図書名リスト!A:W,21,0))</f>
        <v/>
      </c>
      <c r="P1277" s="5" t="str">
        <f>IF(E1277="","",VLOOKUP(W1277,図書名リスト!A:W,19,0))</f>
        <v/>
      </c>
      <c r="Q1277" s="5" t="str">
        <f>IF(E1277="","",VLOOKUP(W1277,図書名リスト!A:W,20,0))</f>
        <v/>
      </c>
      <c r="R1277" s="5" t="str">
        <f>IF(E1277="","",VLOOKUP(W1277,図書名リスト!A:W,22,0))</f>
        <v/>
      </c>
      <c r="S1277" s="27" t="str">
        <f t="shared" si="179"/>
        <v xml:space="preserve"> </v>
      </c>
      <c r="T1277" s="27" t="str">
        <f t="shared" si="180"/>
        <v>　</v>
      </c>
      <c r="U1277" s="27" t="str">
        <f t="shared" si="181"/>
        <v xml:space="preserve"> </v>
      </c>
      <c r="V1277" s="27">
        <f t="shared" si="182"/>
        <v>0</v>
      </c>
      <c r="W1277" s="27" t="str">
        <f t="shared" si="183"/>
        <v/>
      </c>
      <c r="Z1277" s="1" t="str">
        <f t="shared" si="175"/>
        <v/>
      </c>
      <c r="AA1277" s="1" t="str">
        <f t="shared" si="176"/>
        <v/>
      </c>
      <c r="AB1277" s="1" t="str">
        <f t="shared" si="177"/>
        <v/>
      </c>
      <c r="AC1277" s="1" t="str">
        <f t="shared" si="178"/>
        <v/>
      </c>
    </row>
    <row r="1278" spans="2:29" ht="57" customHeight="1" x14ac:dyDescent="0.2">
      <c r="B1278" s="31"/>
      <c r="C1278" s="7"/>
      <c r="D1278" s="7"/>
      <c r="E1278" s="32"/>
      <c r="F1278" s="33"/>
      <c r="G1278" s="31"/>
      <c r="H1278" s="6" t="str">
        <f>IF(E1278="","",VLOOKUP(E1278,各種マスタ!A:C,2,0))</f>
        <v/>
      </c>
      <c r="I1278" s="34" t="str">
        <f>IF(E1278="","",VLOOKUP(W1278,図書名リスト!A:W,5,0))</f>
        <v/>
      </c>
      <c r="J1278" s="34" t="str">
        <f>IF(E1278="","",VLOOKUP(W1278,図書名リスト!A:W,9,0))</f>
        <v/>
      </c>
      <c r="K1278" s="34" t="str">
        <f>IF(E1278="","",VLOOKUP(W1278,図書名リスト!A:W,23,0))</f>
        <v/>
      </c>
      <c r="L1278" s="5" t="str">
        <f>IF(E1278="","",VLOOKUP(W1278,図書名リスト!A:W,11,0))</f>
        <v/>
      </c>
      <c r="M1278" s="35" t="str">
        <f>IF(E1278="","",VLOOKUP(W1278,図書名リスト!A:W,14,0))</f>
        <v/>
      </c>
      <c r="N1278" s="36" t="str">
        <f>IF(E1278="","",VLOOKUP(W1278,図書名リスト!A:W,17,0))</f>
        <v/>
      </c>
      <c r="O1278" s="5" t="str">
        <f>IF(E1278="","",VLOOKUP(W1278,図書名リスト!A:W,21,0))</f>
        <v/>
      </c>
      <c r="P1278" s="5" t="str">
        <f>IF(E1278="","",VLOOKUP(W1278,図書名リスト!A:W,19,0))</f>
        <v/>
      </c>
      <c r="Q1278" s="5" t="str">
        <f>IF(E1278="","",VLOOKUP(W1278,図書名リスト!A:W,20,0))</f>
        <v/>
      </c>
      <c r="R1278" s="5" t="str">
        <f>IF(E1278="","",VLOOKUP(W1278,図書名リスト!A:W,22,0))</f>
        <v/>
      </c>
      <c r="S1278" s="27" t="str">
        <f t="shared" si="179"/>
        <v xml:space="preserve"> </v>
      </c>
      <c r="T1278" s="27" t="str">
        <f t="shared" si="180"/>
        <v>　</v>
      </c>
      <c r="U1278" s="27" t="str">
        <f t="shared" si="181"/>
        <v xml:space="preserve"> </v>
      </c>
      <c r="V1278" s="27">
        <f t="shared" si="182"/>
        <v>0</v>
      </c>
      <c r="W1278" s="27" t="str">
        <f t="shared" si="183"/>
        <v/>
      </c>
      <c r="Z1278" s="1" t="str">
        <f t="shared" si="175"/>
        <v/>
      </c>
      <c r="AA1278" s="1" t="str">
        <f t="shared" si="176"/>
        <v/>
      </c>
      <c r="AB1278" s="1" t="str">
        <f t="shared" si="177"/>
        <v/>
      </c>
      <c r="AC1278" s="1" t="str">
        <f t="shared" si="178"/>
        <v/>
      </c>
    </row>
    <row r="1279" spans="2:29" ht="57" customHeight="1" x14ac:dyDescent="0.2">
      <c r="B1279" s="31"/>
      <c r="C1279" s="7"/>
      <c r="D1279" s="7"/>
      <c r="E1279" s="32"/>
      <c r="F1279" s="33"/>
      <c r="G1279" s="31"/>
      <c r="H1279" s="6" t="str">
        <f>IF(E1279="","",VLOOKUP(E1279,各種マスタ!A:C,2,0))</f>
        <v/>
      </c>
      <c r="I1279" s="34" t="str">
        <f>IF(E1279="","",VLOOKUP(W1279,図書名リスト!A:W,5,0))</f>
        <v/>
      </c>
      <c r="J1279" s="34" t="str">
        <f>IF(E1279="","",VLOOKUP(W1279,図書名リスト!A:W,9,0))</f>
        <v/>
      </c>
      <c r="K1279" s="34" t="str">
        <f>IF(E1279="","",VLOOKUP(W1279,図書名リスト!A:W,23,0))</f>
        <v/>
      </c>
      <c r="L1279" s="5" t="str">
        <f>IF(E1279="","",VLOOKUP(W1279,図書名リスト!A:W,11,0))</f>
        <v/>
      </c>
      <c r="M1279" s="35" t="str">
        <f>IF(E1279="","",VLOOKUP(W1279,図書名リスト!A:W,14,0))</f>
        <v/>
      </c>
      <c r="N1279" s="36" t="str">
        <f>IF(E1279="","",VLOOKUP(W1279,図書名リスト!A:W,17,0))</f>
        <v/>
      </c>
      <c r="O1279" s="5" t="str">
        <f>IF(E1279="","",VLOOKUP(W1279,図書名リスト!A:W,21,0))</f>
        <v/>
      </c>
      <c r="P1279" s="5" t="str">
        <f>IF(E1279="","",VLOOKUP(W1279,図書名リスト!A:W,19,0))</f>
        <v/>
      </c>
      <c r="Q1279" s="5" t="str">
        <f>IF(E1279="","",VLOOKUP(W1279,図書名リスト!A:W,20,0))</f>
        <v/>
      </c>
      <c r="R1279" s="5" t="str">
        <f>IF(E1279="","",VLOOKUP(W1279,図書名リスト!A:W,22,0))</f>
        <v/>
      </c>
      <c r="S1279" s="27" t="str">
        <f t="shared" si="179"/>
        <v xml:space="preserve"> </v>
      </c>
      <c r="T1279" s="27" t="str">
        <f t="shared" si="180"/>
        <v>　</v>
      </c>
      <c r="U1279" s="27" t="str">
        <f t="shared" si="181"/>
        <v xml:space="preserve"> </v>
      </c>
      <c r="V1279" s="27">
        <f t="shared" si="182"/>
        <v>0</v>
      </c>
      <c r="W1279" s="27" t="str">
        <f t="shared" si="183"/>
        <v/>
      </c>
      <c r="Z1279" s="1" t="str">
        <f t="shared" si="175"/>
        <v/>
      </c>
      <c r="AA1279" s="1" t="str">
        <f t="shared" si="176"/>
        <v/>
      </c>
      <c r="AB1279" s="1" t="str">
        <f t="shared" si="177"/>
        <v/>
      </c>
      <c r="AC1279" s="1" t="str">
        <f t="shared" si="178"/>
        <v/>
      </c>
    </row>
    <row r="1280" spans="2:29" ht="57" customHeight="1" x14ac:dyDescent="0.2">
      <c r="B1280" s="31"/>
      <c r="C1280" s="7"/>
      <c r="D1280" s="7"/>
      <c r="E1280" s="32"/>
      <c r="F1280" s="33"/>
      <c r="G1280" s="31"/>
      <c r="H1280" s="6" t="str">
        <f>IF(E1280="","",VLOOKUP(E1280,各種マスタ!A:C,2,0))</f>
        <v/>
      </c>
      <c r="I1280" s="34" t="str">
        <f>IF(E1280="","",VLOOKUP(W1280,図書名リスト!A:W,5,0))</f>
        <v/>
      </c>
      <c r="J1280" s="34" t="str">
        <f>IF(E1280="","",VLOOKUP(W1280,図書名リスト!A:W,9,0))</f>
        <v/>
      </c>
      <c r="K1280" s="34" t="str">
        <f>IF(E1280="","",VLOOKUP(W1280,図書名リスト!A:W,23,0))</f>
        <v/>
      </c>
      <c r="L1280" s="5" t="str">
        <f>IF(E1280="","",VLOOKUP(W1280,図書名リスト!A:W,11,0))</f>
        <v/>
      </c>
      <c r="M1280" s="35" t="str">
        <f>IF(E1280="","",VLOOKUP(W1280,図書名リスト!A:W,14,0))</f>
        <v/>
      </c>
      <c r="N1280" s="36" t="str">
        <f>IF(E1280="","",VLOOKUP(W1280,図書名リスト!A:W,17,0))</f>
        <v/>
      </c>
      <c r="O1280" s="5" t="str">
        <f>IF(E1280="","",VLOOKUP(W1280,図書名リスト!A:W,21,0))</f>
        <v/>
      </c>
      <c r="P1280" s="5" t="str">
        <f>IF(E1280="","",VLOOKUP(W1280,図書名リスト!A:W,19,0))</f>
        <v/>
      </c>
      <c r="Q1280" s="5" t="str">
        <f>IF(E1280="","",VLOOKUP(W1280,図書名リスト!A:W,20,0))</f>
        <v/>
      </c>
      <c r="R1280" s="5" t="str">
        <f>IF(E1280="","",VLOOKUP(W1280,図書名リスト!A:W,22,0))</f>
        <v/>
      </c>
      <c r="S1280" s="27" t="str">
        <f t="shared" si="179"/>
        <v xml:space="preserve"> </v>
      </c>
      <c r="T1280" s="27" t="str">
        <f t="shared" si="180"/>
        <v>　</v>
      </c>
      <c r="U1280" s="27" t="str">
        <f t="shared" si="181"/>
        <v xml:space="preserve"> </v>
      </c>
      <c r="V1280" s="27">
        <f t="shared" si="182"/>
        <v>0</v>
      </c>
      <c r="W1280" s="27" t="str">
        <f t="shared" si="183"/>
        <v/>
      </c>
      <c r="Z1280" s="1" t="str">
        <f t="shared" si="175"/>
        <v/>
      </c>
      <c r="AA1280" s="1" t="str">
        <f t="shared" si="176"/>
        <v/>
      </c>
      <c r="AB1280" s="1" t="str">
        <f t="shared" si="177"/>
        <v/>
      </c>
      <c r="AC1280" s="1" t="str">
        <f t="shared" si="178"/>
        <v/>
      </c>
    </row>
    <row r="1281" spans="2:29" ht="57" customHeight="1" x14ac:dyDescent="0.2">
      <c r="B1281" s="31"/>
      <c r="C1281" s="7"/>
      <c r="D1281" s="7"/>
      <c r="E1281" s="32"/>
      <c r="F1281" s="33"/>
      <c r="G1281" s="31"/>
      <c r="H1281" s="6" t="str">
        <f>IF(E1281="","",VLOOKUP(E1281,各種マスタ!A:C,2,0))</f>
        <v/>
      </c>
      <c r="I1281" s="34" t="str">
        <f>IF(E1281="","",VLOOKUP(W1281,図書名リスト!A:W,5,0))</f>
        <v/>
      </c>
      <c r="J1281" s="34" t="str">
        <f>IF(E1281="","",VLOOKUP(W1281,図書名リスト!A:W,9,0))</f>
        <v/>
      </c>
      <c r="K1281" s="34" t="str">
        <f>IF(E1281="","",VLOOKUP(W1281,図書名リスト!A:W,23,0))</f>
        <v/>
      </c>
      <c r="L1281" s="5" t="str">
        <f>IF(E1281="","",VLOOKUP(W1281,図書名リスト!A:W,11,0))</f>
        <v/>
      </c>
      <c r="M1281" s="35" t="str">
        <f>IF(E1281="","",VLOOKUP(W1281,図書名リスト!A:W,14,0))</f>
        <v/>
      </c>
      <c r="N1281" s="36" t="str">
        <f>IF(E1281="","",VLOOKUP(W1281,図書名リスト!A:W,17,0))</f>
        <v/>
      </c>
      <c r="O1281" s="5" t="str">
        <f>IF(E1281="","",VLOOKUP(W1281,図書名リスト!A:W,21,0))</f>
        <v/>
      </c>
      <c r="P1281" s="5" t="str">
        <f>IF(E1281="","",VLOOKUP(W1281,図書名リスト!A:W,19,0))</f>
        <v/>
      </c>
      <c r="Q1281" s="5" t="str">
        <f>IF(E1281="","",VLOOKUP(W1281,図書名リスト!A:W,20,0))</f>
        <v/>
      </c>
      <c r="R1281" s="5" t="str">
        <f>IF(E1281="","",VLOOKUP(W1281,図書名リスト!A:W,22,0))</f>
        <v/>
      </c>
      <c r="S1281" s="27" t="str">
        <f t="shared" si="179"/>
        <v xml:space="preserve"> </v>
      </c>
      <c r="T1281" s="27" t="str">
        <f t="shared" si="180"/>
        <v>　</v>
      </c>
      <c r="U1281" s="27" t="str">
        <f t="shared" si="181"/>
        <v xml:space="preserve"> </v>
      </c>
      <c r="V1281" s="27">
        <f t="shared" si="182"/>
        <v>0</v>
      </c>
      <c r="W1281" s="27" t="str">
        <f t="shared" si="183"/>
        <v/>
      </c>
      <c r="Z1281" s="1" t="str">
        <f t="shared" si="175"/>
        <v/>
      </c>
      <c r="AA1281" s="1" t="str">
        <f t="shared" si="176"/>
        <v/>
      </c>
      <c r="AB1281" s="1" t="str">
        <f t="shared" si="177"/>
        <v/>
      </c>
      <c r="AC1281" s="1" t="str">
        <f t="shared" si="178"/>
        <v/>
      </c>
    </row>
    <row r="1282" spans="2:29" ht="57" customHeight="1" x14ac:dyDescent="0.2">
      <c r="B1282" s="31"/>
      <c r="C1282" s="7"/>
      <c r="D1282" s="7"/>
      <c r="E1282" s="32"/>
      <c r="F1282" s="33"/>
      <c r="G1282" s="31"/>
      <c r="H1282" s="6" t="str">
        <f>IF(E1282="","",VLOOKUP(E1282,各種マスタ!A:C,2,0))</f>
        <v/>
      </c>
      <c r="I1282" s="34" t="str">
        <f>IF(E1282="","",VLOOKUP(W1282,図書名リスト!A:W,5,0))</f>
        <v/>
      </c>
      <c r="J1282" s="34" t="str">
        <f>IF(E1282="","",VLOOKUP(W1282,図書名リスト!A:W,9,0))</f>
        <v/>
      </c>
      <c r="K1282" s="34" t="str">
        <f>IF(E1282="","",VLOOKUP(W1282,図書名リスト!A:W,23,0))</f>
        <v/>
      </c>
      <c r="L1282" s="5" t="str">
        <f>IF(E1282="","",VLOOKUP(W1282,図書名リスト!A:W,11,0))</f>
        <v/>
      </c>
      <c r="M1282" s="35" t="str">
        <f>IF(E1282="","",VLOOKUP(W1282,図書名リスト!A:W,14,0))</f>
        <v/>
      </c>
      <c r="N1282" s="36" t="str">
        <f>IF(E1282="","",VLOOKUP(W1282,図書名リスト!A:W,17,0))</f>
        <v/>
      </c>
      <c r="O1282" s="5" t="str">
        <f>IF(E1282="","",VLOOKUP(W1282,図書名リスト!A:W,21,0))</f>
        <v/>
      </c>
      <c r="P1282" s="5" t="str">
        <f>IF(E1282="","",VLOOKUP(W1282,図書名リスト!A:W,19,0))</f>
        <v/>
      </c>
      <c r="Q1282" s="5" t="str">
        <f>IF(E1282="","",VLOOKUP(W1282,図書名リスト!A:W,20,0))</f>
        <v/>
      </c>
      <c r="R1282" s="5" t="str">
        <f>IF(E1282="","",VLOOKUP(W1282,図書名リスト!A:W,22,0))</f>
        <v/>
      </c>
      <c r="S1282" s="27" t="str">
        <f t="shared" si="179"/>
        <v xml:space="preserve"> </v>
      </c>
      <c r="T1282" s="27" t="str">
        <f t="shared" si="180"/>
        <v>　</v>
      </c>
      <c r="U1282" s="27" t="str">
        <f t="shared" si="181"/>
        <v xml:space="preserve"> </v>
      </c>
      <c r="V1282" s="27">
        <f t="shared" si="182"/>
        <v>0</v>
      </c>
      <c r="W1282" s="27" t="str">
        <f t="shared" si="183"/>
        <v/>
      </c>
      <c r="Z1282" s="1" t="str">
        <f t="shared" si="175"/>
        <v/>
      </c>
      <c r="AA1282" s="1" t="str">
        <f t="shared" si="176"/>
        <v/>
      </c>
      <c r="AB1282" s="1" t="str">
        <f t="shared" si="177"/>
        <v/>
      </c>
      <c r="AC1282" s="1" t="str">
        <f t="shared" si="178"/>
        <v/>
      </c>
    </row>
    <row r="1283" spans="2:29" ht="57" customHeight="1" x14ac:dyDescent="0.2">
      <c r="B1283" s="31"/>
      <c r="C1283" s="7"/>
      <c r="D1283" s="7"/>
      <c r="E1283" s="32"/>
      <c r="F1283" s="33"/>
      <c r="G1283" s="31"/>
      <c r="H1283" s="6" t="str">
        <f>IF(E1283="","",VLOOKUP(E1283,各種マスタ!A:C,2,0))</f>
        <v/>
      </c>
      <c r="I1283" s="34" t="str">
        <f>IF(E1283="","",VLOOKUP(W1283,図書名リスト!A:W,5,0))</f>
        <v/>
      </c>
      <c r="J1283" s="34" t="str">
        <f>IF(E1283="","",VLOOKUP(W1283,図書名リスト!A:W,9,0))</f>
        <v/>
      </c>
      <c r="K1283" s="34" t="str">
        <f>IF(E1283="","",VLOOKUP(W1283,図書名リスト!A:W,23,0))</f>
        <v/>
      </c>
      <c r="L1283" s="5" t="str">
        <f>IF(E1283="","",VLOOKUP(W1283,図書名リスト!A:W,11,0))</f>
        <v/>
      </c>
      <c r="M1283" s="35" t="str">
        <f>IF(E1283="","",VLOOKUP(W1283,図書名リスト!A:W,14,0))</f>
        <v/>
      </c>
      <c r="N1283" s="36" t="str">
        <f>IF(E1283="","",VLOOKUP(W1283,図書名リスト!A:W,17,0))</f>
        <v/>
      </c>
      <c r="O1283" s="5" t="str">
        <f>IF(E1283="","",VLOOKUP(W1283,図書名リスト!A:W,21,0))</f>
        <v/>
      </c>
      <c r="P1283" s="5" t="str">
        <f>IF(E1283="","",VLOOKUP(W1283,図書名リスト!A:W,19,0))</f>
        <v/>
      </c>
      <c r="Q1283" s="5" t="str">
        <f>IF(E1283="","",VLOOKUP(W1283,図書名リスト!A:W,20,0))</f>
        <v/>
      </c>
      <c r="R1283" s="5" t="str">
        <f>IF(E1283="","",VLOOKUP(W1283,図書名リスト!A:W,22,0))</f>
        <v/>
      </c>
      <c r="S1283" s="27" t="str">
        <f t="shared" si="179"/>
        <v xml:space="preserve"> </v>
      </c>
      <c r="T1283" s="27" t="str">
        <f t="shared" si="180"/>
        <v>　</v>
      </c>
      <c r="U1283" s="27" t="str">
        <f t="shared" si="181"/>
        <v xml:space="preserve"> </v>
      </c>
      <c r="V1283" s="27">
        <f t="shared" si="182"/>
        <v>0</v>
      </c>
      <c r="W1283" s="27" t="str">
        <f t="shared" si="183"/>
        <v/>
      </c>
      <c r="Z1283" s="1" t="str">
        <f t="shared" si="175"/>
        <v/>
      </c>
      <c r="AA1283" s="1" t="str">
        <f t="shared" si="176"/>
        <v/>
      </c>
      <c r="AB1283" s="1" t="str">
        <f t="shared" si="177"/>
        <v/>
      </c>
      <c r="AC1283" s="1" t="str">
        <f t="shared" si="178"/>
        <v/>
      </c>
    </row>
    <row r="1284" spans="2:29" ht="57" customHeight="1" x14ac:dyDescent="0.2">
      <c r="B1284" s="31"/>
      <c r="C1284" s="7"/>
      <c r="D1284" s="7"/>
      <c r="E1284" s="32"/>
      <c r="F1284" s="33"/>
      <c r="G1284" s="31"/>
      <c r="H1284" s="6" t="str">
        <f>IF(E1284="","",VLOOKUP(E1284,各種マスタ!A:C,2,0))</f>
        <v/>
      </c>
      <c r="I1284" s="34" t="str">
        <f>IF(E1284="","",VLOOKUP(W1284,図書名リスト!A:W,5,0))</f>
        <v/>
      </c>
      <c r="J1284" s="34" t="str">
        <f>IF(E1284="","",VLOOKUP(W1284,図書名リスト!A:W,9,0))</f>
        <v/>
      </c>
      <c r="K1284" s="34" t="str">
        <f>IF(E1284="","",VLOOKUP(W1284,図書名リスト!A:W,23,0))</f>
        <v/>
      </c>
      <c r="L1284" s="5" t="str">
        <f>IF(E1284="","",VLOOKUP(W1284,図書名リスト!A:W,11,0))</f>
        <v/>
      </c>
      <c r="M1284" s="35" t="str">
        <f>IF(E1284="","",VLOOKUP(W1284,図書名リスト!A:W,14,0))</f>
        <v/>
      </c>
      <c r="N1284" s="36" t="str">
        <f>IF(E1284="","",VLOOKUP(W1284,図書名リスト!A:W,17,0))</f>
        <v/>
      </c>
      <c r="O1284" s="5" t="str">
        <f>IF(E1284="","",VLOOKUP(W1284,図書名リスト!A:W,21,0))</f>
        <v/>
      </c>
      <c r="P1284" s="5" t="str">
        <f>IF(E1284="","",VLOOKUP(W1284,図書名リスト!A:W,19,0))</f>
        <v/>
      </c>
      <c r="Q1284" s="5" t="str">
        <f>IF(E1284="","",VLOOKUP(W1284,図書名リスト!A:W,20,0))</f>
        <v/>
      </c>
      <c r="R1284" s="5" t="str">
        <f>IF(E1284="","",VLOOKUP(W1284,図書名リスト!A:W,22,0))</f>
        <v/>
      </c>
      <c r="S1284" s="27" t="str">
        <f t="shared" si="179"/>
        <v xml:space="preserve"> </v>
      </c>
      <c r="T1284" s="27" t="str">
        <f t="shared" si="180"/>
        <v>　</v>
      </c>
      <c r="U1284" s="27" t="str">
        <f t="shared" si="181"/>
        <v xml:space="preserve"> </v>
      </c>
      <c r="V1284" s="27">
        <f t="shared" si="182"/>
        <v>0</v>
      </c>
      <c r="W1284" s="27" t="str">
        <f t="shared" si="183"/>
        <v/>
      </c>
      <c r="Z1284" s="1" t="str">
        <f t="shared" si="175"/>
        <v/>
      </c>
      <c r="AA1284" s="1" t="str">
        <f t="shared" si="176"/>
        <v/>
      </c>
      <c r="AB1284" s="1" t="str">
        <f t="shared" si="177"/>
        <v/>
      </c>
      <c r="AC1284" s="1" t="str">
        <f t="shared" si="178"/>
        <v/>
      </c>
    </row>
    <row r="1285" spans="2:29" ht="57" customHeight="1" x14ac:dyDescent="0.2">
      <c r="B1285" s="31"/>
      <c r="C1285" s="7"/>
      <c r="D1285" s="7"/>
      <c r="E1285" s="32"/>
      <c r="F1285" s="33"/>
      <c r="G1285" s="31"/>
      <c r="H1285" s="6" t="str">
        <f>IF(E1285="","",VLOOKUP(E1285,各種マスタ!A:C,2,0))</f>
        <v/>
      </c>
      <c r="I1285" s="34" t="str">
        <f>IF(E1285="","",VLOOKUP(W1285,図書名リスト!A:W,5,0))</f>
        <v/>
      </c>
      <c r="J1285" s="34" t="str">
        <f>IF(E1285="","",VLOOKUP(W1285,図書名リスト!A:W,9,0))</f>
        <v/>
      </c>
      <c r="K1285" s="34" t="str">
        <f>IF(E1285="","",VLOOKUP(W1285,図書名リスト!A:W,23,0))</f>
        <v/>
      </c>
      <c r="L1285" s="5" t="str">
        <f>IF(E1285="","",VLOOKUP(W1285,図書名リスト!A:W,11,0))</f>
        <v/>
      </c>
      <c r="M1285" s="35" t="str">
        <f>IF(E1285="","",VLOOKUP(W1285,図書名リスト!A:W,14,0))</f>
        <v/>
      </c>
      <c r="N1285" s="36" t="str">
        <f>IF(E1285="","",VLOOKUP(W1285,図書名リスト!A:W,17,0))</f>
        <v/>
      </c>
      <c r="O1285" s="5" t="str">
        <f>IF(E1285="","",VLOOKUP(W1285,図書名リスト!A:W,21,0))</f>
        <v/>
      </c>
      <c r="P1285" s="5" t="str">
        <f>IF(E1285="","",VLOOKUP(W1285,図書名リスト!A:W,19,0))</f>
        <v/>
      </c>
      <c r="Q1285" s="5" t="str">
        <f>IF(E1285="","",VLOOKUP(W1285,図書名リスト!A:W,20,0))</f>
        <v/>
      </c>
      <c r="R1285" s="5" t="str">
        <f>IF(E1285="","",VLOOKUP(W1285,図書名リスト!A:W,22,0))</f>
        <v/>
      </c>
      <c r="S1285" s="27" t="str">
        <f t="shared" si="179"/>
        <v xml:space="preserve"> </v>
      </c>
      <c r="T1285" s="27" t="str">
        <f t="shared" si="180"/>
        <v>　</v>
      </c>
      <c r="U1285" s="27" t="str">
        <f t="shared" si="181"/>
        <v xml:space="preserve"> </v>
      </c>
      <c r="V1285" s="27">
        <f t="shared" si="182"/>
        <v>0</v>
      </c>
      <c r="W1285" s="27" t="str">
        <f t="shared" si="183"/>
        <v/>
      </c>
      <c r="Z1285" s="1" t="str">
        <f t="shared" si="175"/>
        <v/>
      </c>
      <c r="AA1285" s="1" t="str">
        <f t="shared" si="176"/>
        <v/>
      </c>
      <c r="AB1285" s="1" t="str">
        <f t="shared" si="177"/>
        <v/>
      </c>
      <c r="AC1285" s="1" t="str">
        <f t="shared" si="178"/>
        <v/>
      </c>
    </row>
    <row r="1286" spans="2:29" ht="57" customHeight="1" x14ac:dyDescent="0.2">
      <c r="B1286" s="31"/>
      <c r="C1286" s="7"/>
      <c r="D1286" s="7"/>
      <c r="E1286" s="32"/>
      <c r="F1286" s="33"/>
      <c r="G1286" s="31"/>
      <c r="H1286" s="6" t="str">
        <f>IF(E1286="","",VLOOKUP(E1286,各種マスタ!A:C,2,0))</f>
        <v/>
      </c>
      <c r="I1286" s="34" t="str">
        <f>IF(E1286="","",VLOOKUP(W1286,図書名リスト!A:W,5,0))</f>
        <v/>
      </c>
      <c r="J1286" s="34" t="str">
        <f>IF(E1286="","",VLOOKUP(W1286,図書名リスト!A:W,9,0))</f>
        <v/>
      </c>
      <c r="K1286" s="34" t="str">
        <f>IF(E1286="","",VLOOKUP(W1286,図書名リスト!A:W,23,0))</f>
        <v/>
      </c>
      <c r="L1286" s="5" t="str">
        <f>IF(E1286="","",VLOOKUP(W1286,図書名リスト!A:W,11,0))</f>
        <v/>
      </c>
      <c r="M1286" s="35" t="str">
        <f>IF(E1286="","",VLOOKUP(W1286,図書名リスト!A:W,14,0))</f>
        <v/>
      </c>
      <c r="N1286" s="36" t="str">
        <f>IF(E1286="","",VLOOKUP(W1286,図書名リスト!A:W,17,0))</f>
        <v/>
      </c>
      <c r="O1286" s="5" t="str">
        <f>IF(E1286="","",VLOOKUP(W1286,図書名リスト!A:W,21,0))</f>
        <v/>
      </c>
      <c r="P1286" s="5" t="str">
        <f>IF(E1286="","",VLOOKUP(W1286,図書名リスト!A:W,19,0))</f>
        <v/>
      </c>
      <c r="Q1286" s="5" t="str">
        <f>IF(E1286="","",VLOOKUP(W1286,図書名リスト!A:W,20,0))</f>
        <v/>
      </c>
      <c r="R1286" s="5" t="str">
        <f>IF(E1286="","",VLOOKUP(W1286,図書名リスト!A:W,22,0))</f>
        <v/>
      </c>
      <c r="S1286" s="27" t="str">
        <f t="shared" si="179"/>
        <v xml:space="preserve"> </v>
      </c>
      <c r="T1286" s="27" t="str">
        <f t="shared" si="180"/>
        <v>　</v>
      </c>
      <c r="U1286" s="27" t="str">
        <f t="shared" si="181"/>
        <v xml:space="preserve"> </v>
      </c>
      <c r="V1286" s="27">
        <f t="shared" si="182"/>
        <v>0</v>
      </c>
      <c r="W1286" s="27" t="str">
        <f t="shared" si="183"/>
        <v/>
      </c>
      <c r="Z1286" s="1" t="str">
        <f t="shared" si="175"/>
        <v/>
      </c>
      <c r="AA1286" s="1" t="str">
        <f t="shared" si="176"/>
        <v/>
      </c>
      <c r="AB1286" s="1" t="str">
        <f t="shared" si="177"/>
        <v/>
      </c>
      <c r="AC1286" s="1" t="str">
        <f t="shared" si="178"/>
        <v/>
      </c>
    </row>
    <row r="1287" spans="2:29" ht="57" customHeight="1" x14ac:dyDescent="0.2">
      <c r="B1287" s="31"/>
      <c r="C1287" s="7"/>
      <c r="D1287" s="7"/>
      <c r="E1287" s="32"/>
      <c r="F1287" s="33"/>
      <c r="G1287" s="31"/>
      <c r="H1287" s="6" t="str">
        <f>IF(E1287="","",VLOOKUP(E1287,各種マスタ!A:C,2,0))</f>
        <v/>
      </c>
      <c r="I1287" s="34" t="str">
        <f>IF(E1287="","",VLOOKUP(W1287,図書名リスト!A:W,5,0))</f>
        <v/>
      </c>
      <c r="J1287" s="34" t="str">
        <f>IF(E1287="","",VLOOKUP(W1287,図書名リスト!A:W,9,0))</f>
        <v/>
      </c>
      <c r="K1287" s="34" t="str">
        <f>IF(E1287="","",VLOOKUP(W1287,図書名リスト!A:W,23,0))</f>
        <v/>
      </c>
      <c r="L1287" s="5" t="str">
        <f>IF(E1287="","",VLOOKUP(W1287,図書名リスト!A:W,11,0))</f>
        <v/>
      </c>
      <c r="M1287" s="35" t="str">
        <f>IF(E1287="","",VLOOKUP(W1287,図書名リスト!A:W,14,0))</f>
        <v/>
      </c>
      <c r="N1287" s="36" t="str">
        <f>IF(E1287="","",VLOOKUP(W1287,図書名リスト!A:W,17,0))</f>
        <v/>
      </c>
      <c r="O1287" s="5" t="str">
        <f>IF(E1287="","",VLOOKUP(W1287,図書名リスト!A:W,21,0))</f>
        <v/>
      </c>
      <c r="P1287" s="5" t="str">
        <f>IF(E1287="","",VLOOKUP(W1287,図書名リスト!A:W,19,0))</f>
        <v/>
      </c>
      <c r="Q1287" s="5" t="str">
        <f>IF(E1287="","",VLOOKUP(W1287,図書名リスト!A:W,20,0))</f>
        <v/>
      </c>
      <c r="R1287" s="5" t="str">
        <f>IF(E1287="","",VLOOKUP(W1287,図書名リスト!A:W,22,0))</f>
        <v/>
      </c>
      <c r="S1287" s="27" t="str">
        <f t="shared" si="179"/>
        <v xml:space="preserve"> </v>
      </c>
      <c r="T1287" s="27" t="str">
        <f t="shared" si="180"/>
        <v>　</v>
      </c>
      <c r="U1287" s="27" t="str">
        <f t="shared" si="181"/>
        <v xml:space="preserve"> </v>
      </c>
      <c r="V1287" s="27">
        <f t="shared" si="182"/>
        <v>0</v>
      </c>
      <c r="W1287" s="27" t="str">
        <f t="shared" si="183"/>
        <v/>
      </c>
      <c r="Z1287" s="1" t="str">
        <f t="shared" si="175"/>
        <v/>
      </c>
      <c r="AA1287" s="1" t="str">
        <f t="shared" si="176"/>
        <v/>
      </c>
      <c r="AB1287" s="1" t="str">
        <f t="shared" si="177"/>
        <v/>
      </c>
      <c r="AC1287" s="1" t="str">
        <f t="shared" si="178"/>
        <v/>
      </c>
    </row>
    <row r="1288" spans="2:29" ht="57" customHeight="1" x14ac:dyDescent="0.2">
      <c r="B1288" s="31"/>
      <c r="C1288" s="7"/>
      <c r="D1288" s="7"/>
      <c r="E1288" s="32"/>
      <c r="F1288" s="33"/>
      <c r="G1288" s="31"/>
      <c r="H1288" s="6" t="str">
        <f>IF(E1288="","",VLOOKUP(E1288,各種マスタ!A:C,2,0))</f>
        <v/>
      </c>
      <c r="I1288" s="34" t="str">
        <f>IF(E1288="","",VLOOKUP(W1288,図書名リスト!A:W,5,0))</f>
        <v/>
      </c>
      <c r="J1288" s="34" t="str">
        <f>IF(E1288="","",VLOOKUP(W1288,図書名リスト!A:W,9,0))</f>
        <v/>
      </c>
      <c r="K1288" s="34" t="str">
        <f>IF(E1288="","",VLOOKUP(W1288,図書名リスト!A:W,23,0))</f>
        <v/>
      </c>
      <c r="L1288" s="5" t="str">
        <f>IF(E1288="","",VLOOKUP(W1288,図書名リスト!A:W,11,0))</f>
        <v/>
      </c>
      <c r="M1288" s="35" t="str">
        <f>IF(E1288="","",VLOOKUP(W1288,図書名リスト!A:W,14,0))</f>
        <v/>
      </c>
      <c r="N1288" s="36" t="str">
        <f>IF(E1288="","",VLOOKUP(W1288,図書名リスト!A:W,17,0))</f>
        <v/>
      </c>
      <c r="O1288" s="5" t="str">
        <f>IF(E1288="","",VLOOKUP(W1288,図書名リスト!A:W,21,0))</f>
        <v/>
      </c>
      <c r="P1288" s="5" t="str">
        <f>IF(E1288="","",VLOOKUP(W1288,図書名リスト!A:W,19,0))</f>
        <v/>
      </c>
      <c r="Q1288" s="5" t="str">
        <f>IF(E1288="","",VLOOKUP(W1288,図書名リスト!A:W,20,0))</f>
        <v/>
      </c>
      <c r="R1288" s="5" t="str">
        <f>IF(E1288="","",VLOOKUP(W1288,図書名リスト!A:W,22,0))</f>
        <v/>
      </c>
      <c r="S1288" s="27" t="str">
        <f t="shared" si="179"/>
        <v xml:space="preserve"> </v>
      </c>
      <c r="T1288" s="27" t="str">
        <f t="shared" si="180"/>
        <v>　</v>
      </c>
      <c r="U1288" s="27" t="str">
        <f t="shared" si="181"/>
        <v xml:space="preserve"> </v>
      </c>
      <c r="V1288" s="27">
        <f t="shared" si="182"/>
        <v>0</v>
      </c>
      <c r="W1288" s="27" t="str">
        <f t="shared" si="183"/>
        <v/>
      </c>
      <c r="Z1288" s="1" t="str">
        <f t="shared" si="175"/>
        <v/>
      </c>
      <c r="AA1288" s="1" t="str">
        <f t="shared" si="176"/>
        <v/>
      </c>
      <c r="AB1288" s="1" t="str">
        <f t="shared" si="177"/>
        <v/>
      </c>
      <c r="AC1288" s="1" t="str">
        <f t="shared" si="178"/>
        <v/>
      </c>
    </row>
    <row r="1289" spans="2:29" ht="57" customHeight="1" x14ac:dyDescent="0.2">
      <c r="B1289" s="31"/>
      <c r="C1289" s="7"/>
      <c r="D1289" s="7"/>
      <c r="E1289" s="32"/>
      <c r="F1289" s="33"/>
      <c r="G1289" s="31"/>
      <c r="H1289" s="6" t="str">
        <f>IF(E1289="","",VLOOKUP(E1289,各種マスタ!A:C,2,0))</f>
        <v/>
      </c>
      <c r="I1289" s="34" t="str">
        <f>IF(E1289="","",VLOOKUP(W1289,図書名リスト!A:W,5,0))</f>
        <v/>
      </c>
      <c r="J1289" s="34" t="str">
        <f>IF(E1289="","",VLOOKUP(W1289,図書名リスト!A:W,9,0))</f>
        <v/>
      </c>
      <c r="K1289" s="34" t="str">
        <f>IF(E1289="","",VLOOKUP(W1289,図書名リスト!A:W,23,0))</f>
        <v/>
      </c>
      <c r="L1289" s="5" t="str">
        <f>IF(E1289="","",VLOOKUP(W1289,図書名リスト!A:W,11,0))</f>
        <v/>
      </c>
      <c r="M1289" s="35" t="str">
        <f>IF(E1289="","",VLOOKUP(W1289,図書名リスト!A:W,14,0))</f>
        <v/>
      </c>
      <c r="N1289" s="36" t="str">
        <f>IF(E1289="","",VLOOKUP(W1289,図書名リスト!A:W,17,0))</f>
        <v/>
      </c>
      <c r="O1289" s="5" t="str">
        <f>IF(E1289="","",VLOOKUP(W1289,図書名リスト!A:W,21,0))</f>
        <v/>
      </c>
      <c r="P1289" s="5" t="str">
        <f>IF(E1289="","",VLOOKUP(W1289,図書名リスト!A:W,19,0))</f>
        <v/>
      </c>
      <c r="Q1289" s="5" t="str">
        <f>IF(E1289="","",VLOOKUP(W1289,図書名リスト!A:W,20,0))</f>
        <v/>
      </c>
      <c r="R1289" s="5" t="str">
        <f>IF(E1289="","",VLOOKUP(W1289,図書名リスト!A:W,22,0))</f>
        <v/>
      </c>
      <c r="S1289" s="27" t="str">
        <f t="shared" si="179"/>
        <v xml:space="preserve"> </v>
      </c>
      <c r="T1289" s="27" t="str">
        <f t="shared" si="180"/>
        <v>　</v>
      </c>
      <c r="U1289" s="27" t="str">
        <f t="shared" si="181"/>
        <v xml:space="preserve"> </v>
      </c>
      <c r="V1289" s="27">
        <f t="shared" si="182"/>
        <v>0</v>
      </c>
      <c r="W1289" s="27" t="str">
        <f t="shared" si="183"/>
        <v/>
      </c>
      <c r="Z1289" s="1" t="str">
        <f t="shared" si="175"/>
        <v/>
      </c>
      <c r="AA1289" s="1" t="str">
        <f t="shared" si="176"/>
        <v/>
      </c>
      <c r="AB1289" s="1" t="str">
        <f t="shared" si="177"/>
        <v/>
      </c>
      <c r="AC1289" s="1" t="str">
        <f t="shared" si="178"/>
        <v/>
      </c>
    </row>
    <row r="1290" spans="2:29" ht="57" customHeight="1" x14ac:dyDescent="0.2">
      <c r="B1290" s="31"/>
      <c r="C1290" s="7"/>
      <c r="D1290" s="7"/>
      <c r="E1290" s="32"/>
      <c r="F1290" s="33"/>
      <c r="G1290" s="31"/>
      <c r="H1290" s="6" t="str">
        <f>IF(E1290="","",VLOOKUP(E1290,各種マスタ!A:C,2,0))</f>
        <v/>
      </c>
      <c r="I1290" s="34" t="str">
        <f>IF(E1290="","",VLOOKUP(W1290,図書名リスト!A:W,5,0))</f>
        <v/>
      </c>
      <c r="J1290" s="34" t="str">
        <f>IF(E1290="","",VLOOKUP(W1290,図書名リスト!A:W,9,0))</f>
        <v/>
      </c>
      <c r="K1290" s="34" t="str">
        <f>IF(E1290="","",VLOOKUP(W1290,図書名リスト!A:W,23,0))</f>
        <v/>
      </c>
      <c r="L1290" s="5" t="str">
        <f>IF(E1290="","",VLOOKUP(W1290,図書名リスト!A:W,11,0))</f>
        <v/>
      </c>
      <c r="M1290" s="35" t="str">
        <f>IF(E1290="","",VLOOKUP(W1290,図書名リスト!A:W,14,0))</f>
        <v/>
      </c>
      <c r="N1290" s="36" t="str">
        <f>IF(E1290="","",VLOOKUP(W1290,図書名リスト!A:W,17,0))</f>
        <v/>
      </c>
      <c r="O1290" s="5" t="str">
        <f>IF(E1290="","",VLOOKUP(W1290,図書名リスト!A:W,21,0))</f>
        <v/>
      </c>
      <c r="P1290" s="5" t="str">
        <f>IF(E1290="","",VLOOKUP(W1290,図書名リスト!A:W,19,0))</f>
        <v/>
      </c>
      <c r="Q1290" s="5" t="str">
        <f>IF(E1290="","",VLOOKUP(W1290,図書名リスト!A:W,20,0))</f>
        <v/>
      </c>
      <c r="R1290" s="5" t="str">
        <f>IF(E1290="","",VLOOKUP(W1290,図書名リスト!A:W,22,0))</f>
        <v/>
      </c>
      <c r="S1290" s="27" t="str">
        <f t="shared" si="179"/>
        <v xml:space="preserve"> </v>
      </c>
      <c r="T1290" s="27" t="str">
        <f t="shared" si="180"/>
        <v>　</v>
      </c>
      <c r="U1290" s="27" t="str">
        <f t="shared" si="181"/>
        <v xml:space="preserve"> </v>
      </c>
      <c r="V1290" s="27">
        <f t="shared" si="182"/>
        <v>0</v>
      </c>
      <c r="W1290" s="27" t="str">
        <f t="shared" si="183"/>
        <v/>
      </c>
      <c r="Z1290" s="1" t="str">
        <f t="shared" si="175"/>
        <v/>
      </c>
      <c r="AA1290" s="1" t="str">
        <f t="shared" si="176"/>
        <v/>
      </c>
      <c r="AB1290" s="1" t="str">
        <f t="shared" si="177"/>
        <v/>
      </c>
      <c r="AC1290" s="1" t="str">
        <f t="shared" si="178"/>
        <v/>
      </c>
    </row>
    <row r="1291" spans="2:29" ht="57" customHeight="1" x14ac:dyDescent="0.2">
      <c r="B1291" s="31"/>
      <c r="C1291" s="7"/>
      <c r="D1291" s="7"/>
      <c r="E1291" s="32"/>
      <c r="F1291" s="33"/>
      <c r="G1291" s="31"/>
      <c r="H1291" s="6" t="str">
        <f>IF(E1291="","",VLOOKUP(E1291,各種マスタ!A:C,2,0))</f>
        <v/>
      </c>
      <c r="I1291" s="34" t="str">
        <f>IF(E1291="","",VLOOKUP(W1291,図書名リスト!A:W,5,0))</f>
        <v/>
      </c>
      <c r="J1291" s="34" t="str">
        <f>IF(E1291="","",VLOOKUP(W1291,図書名リスト!A:W,9,0))</f>
        <v/>
      </c>
      <c r="K1291" s="34" t="str">
        <f>IF(E1291="","",VLOOKUP(W1291,図書名リスト!A:W,23,0))</f>
        <v/>
      </c>
      <c r="L1291" s="5" t="str">
        <f>IF(E1291="","",VLOOKUP(W1291,図書名リスト!A:W,11,0))</f>
        <v/>
      </c>
      <c r="M1291" s="35" t="str">
        <f>IF(E1291="","",VLOOKUP(W1291,図書名リスト!A:W,14,0))</f>
        <v/>
      </c>
      <c r="N1291" s="36" t="str">
        <f>IF(E1291="","",VLOOKUP(W1291,図書名リスト!A:W,17,0))</f>
        <v/>
      </c>
      <c r="O1291" s="5" t="str">
        <f>IF(E1291="","",VLOOKUP(W1291,図書名リスト!A:W,21,0))</f>
        <v/>
      </c>
      <c r="P1291" s="5" t="str">
        <f>IF(E1291="","",VLOOKUP(W1291,図書名リスト!A:W,19,0))</f>
        <v/>
      </c>
      <c r="Q1291" s="5" t="str">
        <f>IF(E1291="","",VLOOKUP(W1291,図書名リスト!A:W,20,0))</f>
        <v/>
      </c>
      <c r="R1291" s="5" t="str">
        <f>IF(E1291="","",VLOOKUP(W1291,図書名リスト!A:W,22,0))</f>
        <v/>
      </c>
      <c r="S1291" s="27" t="str">
        <f t="shared" si="179"/>
        <v xml:space="preserve"> </v>
      </c>
      <c r="T1291" s="27" t="str">
        <f t="shared" si="180"/>
        <v>　</v>
      </c>
      <c r="U1291" s="27" t="str">
        <f t="shared" si="181"/>
        <v xml:space="preserve"> </v>
      </c>
      <c r="V1291" s="27">
        <f t="shared" si="182"/>
        <v>0</v>
      </c>
      <c r="W1291" s="27" t="str">
        <f t="shared" si="183"/>
        <v/>
      </c>
      <c r="Z1291" s="1" t="str">
        <f t="shared" si="175"/>
        <v/>
      </c>
      <c r="AA1291" s="1" t="str">
        <f t="shared" si="176"/>
        <v/>
      </c>
      <c r="AB1291" s="1" t="str">
        <f t="shared" si="177"/>
        <v/>
      </c>
      <c r="AC1291" s="1" t="str">
        <f t="shared" si="178"/>
        <v/>
      </c>
    </row>
    <row r="1292" spans="2:29" ht="57" customHeight="1" x14ac:dyDescent="0.2">
      <c r="B1292" s="31"/>
      <c r="C1292" s="7"/>
      <c r="D1292" s="7"/>
      <c r="E1292" s="32"/>
      <c r="F1292" s="33"/>
      <c r="G1292" s="31"/>
      <c r="H1292" s="6" t="str">
        <f>IF(E1292="","",VLOOKUP(E1292,各種マスタ!A:C,2,0))</f>
        <v/>
      </c>
      <c r="I1292" s="34" t="str">
        <f>IF(E1292="","",VLOOKUP(W1292,図書名リスト!A:W,5,0))</f>
        <v/>
      </c>
      <c r="J1292" s="34" t="str">
        <f>IF(E1292="","",VLOOKUP(W1292,図書名リスト!A:W,9,0))</f>
        <v/>
      </c>
      <c r="K1292" s="34" t="str">
        <f>IF(E1292="","",VLOOKUP(W1292,図書名リスト!A:W,23,0))</f>
        <v/>
      </c>
      <c r="L1292" s="5" t="str">
        <f>IF(E1292="","",VLOOKUP(W1292,図書名リスト!A:W,11,0))</f>
        <v/>
      </c>
      <c r="M1292" s="35" t="str">
        <f>IF(E1292="","",VLOOKUP(W1292,図書名リスト!A:W,14,0))</f>
        <v/>
      </c>
      <c r="N1292" s="36" t="str">
        <f>IF(E1292="","",VLOOKUP(W1292,図書名リスト!A:W,17,0))</f>
        <v/>
      </c>
      <c r="O1292" s="5" t="str">
        <f>IF(E1292="","",VLOOKUP(W1292,図書名リスト!A:W,21,0))</f>
        <v/>
      </c>
      <c r="P1292" s="5" t="str">
        <f>IF(E1292="","",VLOOKUP(W1292,図書名リスト!A:W,19,0))</f>
        <v/>
      </c>
      <c r="Q1292" s="5" t="str">
        <f>IF(E1292="","",VLOOKUP(W1292,図書名リスト!A:W,20,0))</f>
        <v/>
      </c>
      <c r="R1292" s="5" t="str">
        <f>IF(E1292="","",VLOOKUP(W1292,図書名リスト!A:W,22,0))</f>
        <v/>
      </c>
      <c r="S1292" s="27" t="str">
        <f t="shared" si="179"/>
        <v xml:space="preserve"> </v>
      </c>
      <c r="T1292" s="27" t="str">
        <f t="shared" si="180"/>
        <v>　</v>
      </c>
      <c r="U1292" s="27" t="str">
        <f t="shared" si="181"/>
        <v xml:space="preserve"> </v>
      </c>
      <c r="V1292" s="27">
        <f t="shared" si="182"/>
        <v>0</v>
      </c>
      <c r="W1292" s="27" t="str">
        <f t="shared" si="183"/>
        <v/>
      </c>
      <c r="Z1292" s="1" t="str">
        <f t="shared" si="175"/>
        <v/>
      </c>
      <c r="AA1292" s="1" t="str">
        <f t="shared" si="176"/>
        <v/>
      </c>
      <c r="AB1292" s="1" t="str">
        <f t="shared" si="177"/>
        <v/>
      </c>
      <c r="AC1292" s="1" t="str">
        <f t="shared" si="178"/>
        <v/>
      </c>
    </row>
    <row r="1293" spans="2:29" ht="57" customHeight="1" x14ac:dyDescent="0.2">
      <c r="B1293" s="31"/>
      <c r="C1293" s="7"/>
      <c r="D1293" s="7"/>
      <c r="E1293" s="32"/>
      <c r="F1293" s="33"/>
      <c r="G1293" s="31"/>
      <c r="H1293" s="6" t="str">
        <f>IF(E1293="","",VLOOKUP(E1293,各種マスタ!A:C,2,0))</f>
        <v/>
      </c>
      <c r="I1293" s="34" t="str">
        <f>IF(E1293="","",VLOOKUP(W1293,図書名リスト!A:W,5,0))</f>
        <v/>
      </c>
      <c r="J1293" s="34" t="str">
        <f>IF(E1293="","",VLOOKUP(W1293,図書名リスト!A:W,9,0))</f>
        <v/>
      </c>
      <c r="K1293" s="34" t="str">
        <f>IF(E1293="","",VLOOKUP(W1293,図書名リスト!A:W,23,0))</f>
        <v/>
      </c>
      <c r="L1293" s="5" t="str">
        <f>IF(E1293="","",VLOOKUP(W1293,図書名リスト!A:W,11,0))</f>
        <v/>
      </c>
      <c r="M1293" s="35" t="str">
        <f>IF(E1293="","",VLOOKUP(W1293,図書名リスト!A:W,14,0))</f>
        <v/>
      </c>
      <c r="N1293" s="36" t="str">
        <f>IF(E1293="","",VLOOKUP(W1293,図書名リスト!A:W,17,0))</f>
        <v/>
      </c>
      <c r="O1293" s="5" t="str">
        <f>IF(E1293="","",VLOOKUP(W1293,図書名リスト!A:W,21,0))</f>
        <v/>
      </c>
      <c r="P1293" s="5" t="str">
        <f>IF(E1293="","",VLOOKUP(W1293,図書名リスト!A:W,19,0))</f>
        <v/>
      </c>
      <c r="Q1293" s="5" t="str">
        <f>IF(E1293="","",VLOOKUP(W1293,図書名リスト!A:W,20,0))</f>
        <v/>
      </c>
      <c r="R1293" s="5" t="str">
        <f>IF(E1293="","",VLOOKUP(W1293,図書名リスト!A:W,22,0))</f>
        <v/>
      </c>
      <c r="S1293" s="27" t="str">
        <f t="shared" si="179"/>
        <v xml:space="preserve"> </v>
      </c>
      <c r="T1293" s="27" t="str">
        <f t="shared" si="180"/>
        <v>　</v>
      </c>
      <c r="U1293" s="27" t="str">
        <f t="shared" si="181"/>
        <v xml:space="preserve"> </v>
      </c>
      <c r="V1293" s="27">
        <f t="shared" si="182"/>
        <v>0</v>
      </c>
      <c r="W1293" s="27" t="str">
        <f t="shared" si="183"/>
        <v/>
      </c>
      <c r="Z1293" s="1" t="str">
        <f t="shared" ref="Z1293:Z1356" si="184">IF($E1293="","",VLOOKUP($W1293,図書リスト,47,0))</f>
        <v/>
      </c>
      <c r="AA1293" s="1" t="str">
        <f t="shared" ref="AA1293:AA1356" si="185">IF($E1293="","",VLOOKUP($W1293,図書リスト,48,0))</f>
        <v/>
      </c>
      <c r="AB1293" s="1" t="str">
        <f t="shared" ref="AB1293:AB1356" si="186">IF($E1293="","",VLOOKUP($W1293,図書リスト,49,0))</f>
        <v/>
      </c>
      <c r="AC1293" s="1" t="str">
        <f t="shared" ref="AC1293:AC1356" si="187">IF($E1293="","",VLOOKUP($W1293,図書リスト,50,0))</f>
        <v/>
      </c>
    </row>
    <row r="1294" spans="2:29" ht="57" customHeight="1" x14ac:dyDescent="0.2">
      <c r="B1294" s="31"/>
      <c r="C1294" s="7"/>
      <c r="D1294" s="7"/>
      <c r="E1294" s="32"/>
      <c r="F1294" s="33"/>
      <c r="G1294" s="31"/>
      <c r="H1294" s="6" t="str">
        <f>IF(E1294="","",VLOOKUP(E1294,各種マスタ!A:C,2,0))</f>
        <v/>
      </c>
      <c r="I1294" s="34" t="str">
        <f>IF(E1294="","",VLOOKUP(W1294,図書名リスト!A:W,5,0))</f>
        <v/>
      </c>
      <c r="J1294" s="34" t="str">
        <f>IF(E1294="","",VLOOKUP(W1294,図書名リスト!A:W,9,0))</f>
        <v/>
      </c>
      <c r="K1294" s="34" t="str">
        <f>IF(E1294="","",VLOOKUP(W1294,図書名リスト!A:W,23,0))</f>
        <v/>
      </c>
      <c r="L1294" s="5" t="str">
        <f>IF(E1294="","",VLOOKUP(W1294,図書名リスト!A:W,11,0))</f>
        <v/>
      </c>
      <c r="M1294" s="35" t="str">
        <f>IF(E1294="","",VLOOKUP(W1294,図書名リスト!A:W,14,0))</f>
        <v/>
      </c>
      <c r="N1294" s="36" t="str">
        <f>IF(E1294="","",VLOOKUP(W1294,図書名リスト!A:W,17,0))</f>
        <v/>
      </c>
      <c r="O1294" s="5" t="str">
        <f>IF(E1294="","",VLOOKUP(W1294,図書名リスト!A:W,21,0))</f>
        <v/>
      </c>
      <c r="P1294" s="5" t="str">
        <f>IF(E1294="","",VLOOKUP(W1294,図書名リスト!A:W,19,0))</f>
        <v/>
      </c>
      <c r="Q1294" s="5" t="str">
        <f>IF(E1294="","",VLOOKUP(W1294,図書名リスト!A:W,20,0))</f>
        <v/>
      </c>
      <c r="R1294" s="5" t="str">
        <f>IF(E1294="","",VLOOKUP(W1294,図書名リスト!A:W,22,0))</f>
        <v/>
      </c>
      <c r="S1294" s="27" t="str">
        <f t="shared" si="179"/>
        <v xml:space="preserve"> </v>
      </c>
      <c r="T1294" s="27" t="str">
        <f t="shared" si="180"/>
        <v>　</v>
      </c>
      <c r="U1294" s="27" t="str">
        <f t="shared" si="181"/>
        <v xml:space="preserve"> </v>
      </c>
      <c r="V1294" s="27">
        <f t="shared" si="182"/>
        <v>0</v>
      </c>
      <c r="W1294" s="27" t="str">
        <f t="shared" si="183"/>
        <v/>
      </c>
      <c r="Z1294" s="1" t="str">
        <f t="shared" si="184"/>
        <v/>
      </c>
      <c r="AA1294" s="1" t="str">
        <f t="shared" si="185"/>
        <v/>
      </c>
      <c r="AB1294" s="1" t="str">
        <f t="shared" si="186"/>
        <v/>
      </c>
      <c r="AC1294" s="1" t="str">
        <f t="shared" si="187"/>
        <v/>
      </c>
    </row>
    <row r="1295" spans="2:29" ht="57" customHeight="1" x14ac:dyDescent="0.2">
      <c r="B1295" s="31"/>
      <c r="C1295" s="7"/>
      <c r="D1295" s="7"/>
      <c r="E1295" s="32"/>
      <c r="F1295" s="33"/>
      <c r="G1295" s="31"/>
      <c r="H1295" s="6" t="str">
        <f>IF(E1295="","",VLOOKUP(E1295,各種マスタ!A:C,2,0))</f>
        <v/>
      </c>
      <c r="I1295" s="34" t="str">
        <f>IF(E1295="","",VLOOKUP(W1295,図書名リスト!A:W,5,0))</f>
        <v/>
      </c>
      <c r="J1295" s="34" t="str">
        <f>IF(E1295="","",VLOOKUP(W1295,図書名リスト!A:W,9,0))</f>
        <v/>
      </c>
      <c r="K1295" s="34" t="str">
        <f>IF(E1295="","",VLOOKUP(W1295,図書名リスト!A:W,23,0))</f>
        <v/>
      </c>
      <c r="L1295" s="5" t="str">
        <f>IF(E1295="","",VLOOKUP(W1295,図書名リスト!A:W,11,0))</f>
        <v/>
      </c>
      <c r="M1295" s="35" t="str">
        <f>IF(E1295="","",VLOOKUP(W1295,図書名リスト!A:W,14,0))</f>
        <v/>
      </c>
      <c r="N1295" s="36" t="str">
        <f>IF(E1295="","",VLOOKUP(W1295,図書名リスト!A:W,17,0))</f>
        <v/>
      </c>
      <c r="O1295" s="5" t="str">
        <f>IF(E1295="","",VLOOKUP(W1295,図書名リスト!A:W,21,0))</f>
        <v/>
      </c>
      <c r="P1295" s="5" t="str">
        <f>IF(E1295="","",VLOOKUP(W1295,図書名リスト!A:W,19,0))</f>
        <v/>
      </c>
      <c r="Q1295" s="5" t="str">
        <f>IF(E1295="","",VLOOKUP(W1295,図書名リスト!A:W,20,0))</f>
        <v/>
      </c>
      <c r="R1295" s="5" t="str">
        <f>IF(E1295="","",VLOOKUP(W1295,図書名リスト!A:W,22,0))</f>
        <v/>
      </c>
      <c r="S1295" s="27" t="str">
        <f t="shared" ref="S1295:S1358" si="188">IF($B1295=0," ",$L$2)</f>
        <v xml:space="preserve"> </v>
      </c>
      <c r="T1295" s="27" t="str">
        <f t="shared" ref="T1295:T1358" si="189">IF($B1295=0,"　",$O$2)</f>
        <v>　</v>
      </c>
      <c r="U1295" s="27" t="str">
        <f t="shared" ref="U1295:U1358" si="190">IF($B1295=0," ",VLOOKUP(S1295,都道府県マスタ,3,0))</f>
        <v xml:space="preserve"> </v>
      </c>
      <c r="V1295" s="27">
        <f t="shared" ref="V1295:V1358" si="191">B1295</f>
        <v>0</v>
      </c>
      <c r="W1295" s="27" t="str">
        <f t="shared" ref="W1295:W1358" si="192">IF(E1295&amp;F1295="","",CONCATENATE(E1295,F1295))</f>
        <v/>
      </c>
      <c r="Z1295" s="1" t="str">
        <f t="shared" si="184"/>
        <v/>
      </c>
      <c r="AA1295" s="1" t="str">
        <f t="shared" si="185"/>
        <v/>
      </c>
      <c r="AB1295" s="1" t="str">
        <f t="shared" si="186"/>
        <v/>
      </c>
      <c r="AC1295" s="1" t="str">
        <f t="shared" si="187"/>
        <v/>
      </c>
    </row>
    <row r="1296" spans="2:29" ht="57" customHeight="1" x14ac:dyDescent="0.2">
      <c r="B1296" s="31"/>
      <c r="C1296" s="7"/>
      <c r="D1296" s="7"/>
      <c r="E1296" s="32"/>
      <c r="F1296" s="33"/>
      <c r="G1296" s="31"/>
      <c r="H1296" s="6" t="str">
        <f>IF(E1296="","",VLOOKUP(E1296,各種マスタ!A:C,2,0))</f>
        <v/>
      </c>
      <c r="I1296" s="34" t="str">
        <f>IF(E1296="","",VLOOKUP(W1296,図書名リスト!A:W,5,0))</f>
        <v/>
      </c>
      <c r="J1296" s="34" t="str">
        <f>IF(E1296="","",VLOOKUP(W1296,図書名リスト!A:W,9,0))</f>
        <v/>
      </c>
      <c r="K1296" s="34" t="str">
        <f>IF(E1296="","",VLOOKUP(W1296,図書名リスト!A:W,23,0))</f>
        <v/>
      </c>
      <c r="L1296" s="5" t="str">
        <f>IF(E1296="","",VLOOKUP(W1296,図書名リスト!A:W,11,0))</f>
        <v/>
      </c>
      <c r="M1296" s="35" t="str">
        <f>IF(E1296="","",VLOOKUP(W1296,図書名リスト!A:W,14,0))</f>
        <v/>
      </c>
      <c r="N1296" s="36" t="str">
        <f>IF(E1296="","",VLOOKUP(W1296,図書名リスト!A:W,17,0))</f>
        <v/>
      </c>
      <c r="O1296" s="5" t="str">
        <f>IF(E1296="","",VLOOKUP(W1296,図書名リスト!A:W,21,0))</f>
        <v/>
      </c>
      <c r="P1296" s="5" t="str">
        <f>IF(E1296="","",VLOOKUP(W1296,図書名リスト!A:W,19,0))</f>
        <v/>
      </c>
      <c r="Q1296" s="5" t="str">
        <f>IF(E1296="","",VLOOKUP(W1296,図書名リスト!A:W,20,0))</f>
        <v/>
      </c>
      <c r="R1296" s="5" t="str">
        <f>IF(E1296="","",VLOOKUP(W1296,図書名リスト!A:W,22,0))</f>
        <v/>
      </c>
      <c r="S1296" s="27" t="str">
        <f t="shared" si="188"/>
        <v xml:space="preserve"> </v>
      </c>
      <c r="T1296" s="27" t="str">
        <f t="shared" si="189"/>
        <v>　</v>
      </c>
      <c r="U1296" s="27" t="str">
        <f t="shared" si="190"/>
        <v xml:space="preserve"> </v>
      </c>
      <c r="V1296" s="27">
        <f t="shared" si="191"/>
        <v>0</v>
      </c>
      <c r="W1296" s="27" t="str">
        <f t="shared" si="192"/>
        <v/>
      </c>
      <c r="Z1296" s="1" t="str">
        <f t="shared" si="184"/>
        <v/>
      </c>
      <c r="AA1296" s="1" t="str">
        <f t="shared" si="185"/>
        <v/>
      </c>
      <c r="AB1296" s="1" t="str">
        <f t="shared" si="186"/>
        <v/>
      </c>
      <c r="AC1296" s="1" t="str">
        <f t="shared" si="187"/>
        <v/>
      </c>
    </row>
    <row r="1297" spans="2:29" ht="57" customHeight="1" x14ac:dyDescent="0.2">
      <c r="B1297" s="31"/>
      <c r="C1297" s="7"/>
      <c r="D1297" s="7"/>
      <c r="E1297" s="32"/>
      <c r="F1297" s="33"/>
      <c r="G1297" s="31"/>
      <c r="H1297" s="6" t="str">
        <f>IF(E1297="","",VLOOKUP(E1297,各種マスタ!A:C,2,0))</f>
        <v/>
      </c>
      <c r="I1297" s="34" t="str">
        <f>IF(E1297="","",VLOOKUP(W1297,図書名リスト!A:W,5,0))</f>
        <v/>
      </c>
      <c r="J1297" s="34" t="str">
        <f>IF(E1297="","",VLOOKUP(W1297,図書名リスト!A:W,9,0))</f>
        <v/>
      </c>
      <c r="K1297" s="34" t="str">
        <f>IF(E1297="","",VLOOKUP(W1297,図書名リスト!A:W,23,0))</f>
        <v/>
      </c>
      <c r="L1297" s="5" t="str">
        <f>IF(E1297="","",VLOOKUP(W1297,図書名リスト!A:W,11,0))</f>
        <v/>
      </c>
      <c r="M1297" s="35" t="str">
        <f>IF(E1297="","",VLOOKUP(W1297,図書名リスト!A:W,14,0))</f>
        <v/>
      </c>
      <c r="N1297" s="36" t="str">
        <f>IF(E1297="","",VLOOKUP(W1297,図書名リスト!A:W,17,0))</f>
        <v/>
      </c>
      <c r="O1297" s="5" t="str">
        <f>IF(E1297="","",VLOOKUP(W1297,図書名リスト!A:W,21,0))</f>
        <v/>
      </c>
      <c r="P1297" s="5" t="str">
        <f>IF(E1297="","",VLOOKUP(W1297,図書名リスト!A:W,19,0))</f>
        <v/>
      </c>
      <c r="Q1297" s="5" t="str">
        <f>IF(E1297="","",VLOOKUP(W1297,図書名リスト!A:W,20,0))</f>
        <v/>
      </c>
      <c r="R1297" s="5" t="str">
        <f>IF(E1297="","",VLOOKUP(W1297,図書名リスト!A:W,22,0))</f>
        <v/>
      </c>
      <c r="S1297" s="27" t="str">
        <f t="shared" si="188"/>
        <v xml:space="preserve"> </v>
      </c>
      <c r="T1297" s="27" t="str">
        <f t="shared" si="189"/>
        <v>　</v>
      </c>
      <c r="U1297" s="27" t="str">
        <f t="shared" si="190"/>
        <v xml:space="preserve"> </v>
      </c>
      <c r="V1297" s="27">
        <f t="shared" si="191"/>
        <v>0</v>
      </c>
      <c r="W1297" s="27" t="str">
        <f t="shared" si="192"/>
        <v/>
      </c>
      <c r="Z1297" s="1" t="str">
        <f t="shared" si="184"/>
        <v/>
      </c>
      <c r="AA1297" s="1" t="str">
        <f t="shared" si="185"/>
        <v/>
      </c>
      <c r="AB1297" s="1" t="str">
        <f t="shared" si="186"/>
        <v/>
      </c>
      <c r="AC1297" s="1" t="str">
        <f t="shared" si="187"/>
        <v/>
      </c>
    </row>
    <row r="1298" spans="2:29" ht="57" customHeight="1" x14ac:dyDescent="0.2">
      <c r="B1298" s="31"/>
      <c r="C1298" s="7"/>
      <c r="D1298" s="7"/>
      <c r="E1298" s="32"/>
      <c r="F1298" s="33"/>
      <c r="G1298" s="31"/>
      <c r="H1298" s="6" t="str">
        <f>IF(E1298="","",VLOOKUP(E1298,各種マスタ!A:C,2,0))</f>
        <v/>
      </c>
      <c r="I1298" s="34" t="str">
        <f>IF(E1298="","",VLOOKUP(W1298,図書名リスト!A:W,5,0))</f>
        <v/>
      </c>
      <c r="J1298" s="34" t="str">
        <f>IF(E1298="","",VLOOKUP(W1298,図書名リスト!A:W,9,0))</f>
        <v/>
      </c>
      <c r="K1298" s="34" t="str">
        <f>IF(E1298="","",VLOOKUP(W1298,図書名リスト!A:W,23,0))</f>
        <v/>
      </c>
      <c r="L1298" s="5" t="str">
        <f>IF(E1298="","",VLOOKUP(W1298,図書名リスト!A:W,11,0))</f>
        <v/>
      </c>
      <c r="M1298" s="35" t="str">
        <f>IF(E1298="","",VLOOKUP(W1298,図書名リスト!A:W,14,0))</f>
        <v/>
      </c>
      <c r="N1298" s="36" t="str">
        <f>IF(E1298="","",VLOOKUP(W1298,図書名リスト!A:W,17,0))</f>
        <v/>
      </c>
      <c r="O1298" s="5" t="str">
        <f>IF(E1298="","",VLOOKUP(W1298,図書名リスト!A:W,21,0))</f>
        <v/>
      </c>
      <c r="P1298" s="5" t="str">
        <f>IF(E1298="","",VLOOKUP(W1298,図書名リスト!A:W,19,0))</f>
        <v/>
      </c>
      <c r="Q1298" s="5" t="str">
        <f>IF(E1298="","",VLOOKUP(W1298,図書名リスト!A:W,20,0))</f>
        <v/>
      </c>
      <c r="R1298" s="5" t="str">
        <f>IF(E1298="","",VLOOKUP(W1298,図書名リスト!A:W,22,0))</f>
        <v/>
      </c>
      <c r="S1298" s="27" t="str">
        <f t="shared" si="188"/>
        <v xml:space="preserve"> </v>
      </c>
      <c r="T1298" s="27" t="str">
        <f t="shared" si="189"/>
        <v>　</v>
      </c>
      <c r="U1298" s="27" t="str">
        <f t="shared" si="190"/>
        <v xml:space="preserve"> </v>
      </c>
      <c r="V1298" s="27">
        <f t="shared" si="191"/>
        <v>0</v>
      </c>
      <c r="W1298" s="27" t="str">
        <f t="shared" si="192"/>
        <v/>
      </c>
      <c r="Z1298" s="1" t="str">
        <f t="shared" si="184"/>
        <v/>
      </c>
      <c r="AA1298" s="1" t="str">
        <f t="shared" si="185"/>
        <v/>
      </c>
      <c r="AB1298" s="1" t="str">
        <f t="shared" si="186"/>
        <v/>
      </c>
      <c r="AC1298" s="1" t="str">
        <f t="shared" si="187"/>
        <v/>
      </c>
    </row>
    <row r="1299" spans="2:29" ht="57" customHeight="1" x14ac:dyDescent="0.2">
      <c r="B1299" s="31"/>
      <c r="C1299" s="7"/>
      <c r="D1299" s="7"/>
      <c r="E1299" s="32"/>
      <c r="F1299" s="33"/>
      <c r="G1299" s="31"/>
      <c r="H1299" s="6" t="str">
        <f>IF(E1299="","",VLOOKUP(E1299,各種マスタ!A:C,2,0))</f>
        <v/>
      </c>
      <c r="I1299" s="34" t="str">
        <f>IF(E1299="","",VLOOKUP(W1299,図書名リスト!A:W,5,0))</f>
        <v/>
      </c>
      <c r="J1299" s="34" t="str">
        <f>IF(E1299="","",VLOOKUP(W1299,図書名リスト!A:W,9,0))</f>
        <v/>
      </c>
      <c r="K1299" s="34" t="str">
        <f>IF(E1299="","",VLOOKUP(W1299,図書名リスト!A:W,23,0))</f>
        <v/>
      </c>
      <c r="L1299" s="5" t="str">
        <f>IF(E1299="","",VLOOKUP(W1299,図書名リスト!A:W,11,0))</f>
        <v/>
      </c>
      <c r="M1299" s="35" t="str">
        <f>IF(E1299="","",VLOOKUP(W1299,図書名リスト!A:W,14,0))</f>
        <v/>
      </c>
      <c r="N1299" s="36" t="str">
        <f>IF(E1299="","",VLOOKUP(W1299,図書名リスト!A:W,17,0))</f>
        <v/>
      </c>
      <c r="O1299" s="5" t="str">
        <f>IF(E1299="","",VLOOKUP(W1299,図書名リスト!A:W,21,0))</f>
        <v/>
      </c>
      <c r="P1299" s="5" t="str">
        <f>IF(E1299="","",VLOOKUP(W1299,図書名リスト!A:W,19,0))</f>
        <v/>
      </c>
      <c r="Q1299" s="5" t="str">
        <f>IF(E1299="","",VLOOKUP(W1299,図書名リスト!A:W,20,0))</f>
        <v/>
      </c>
      <c r="R1299" s="5" t="str">
        <f>IF(E1299="","",VLOOKUP(W1299,図書名リスト!A:W,22,0))</f>
        <v/>
      </c>
      <c r="S1299" s="27" t="str">
        <f t="shared" si="188"/>
        <v xml:space="preserve"> </v>
      </c>
      <c r="T1299" s="27" t="str">
        <f t="shared" si="189"/>
        <v>　</v>
      </c>
      <c r="U1299" s="27" t="str">
        <f t="shared" si="190"/>
        <v xml:space="preserve"> </v>
      </c>
      <c r="V1299" s="27">
        <f t="shared" si="191"/>
        <v>0</v>
      </c>
      <c r="W1299" s="27" t="str">
        <f t="shared" si="192"/>
        <v/>
      </c>
      <c r="Z1299" s="1" t="str">
        <f t="shared" si="184"/>
        <v/>
      </c>
      <c r="AA1299" s="1" t="str">
        <f t="shared" si="185"/>
        <v/>
      </c>
      <c r="AB1299" s="1" t="str">
        <f t="shared" si="186"/>
        <v/>
      </c>
      <c r="AC1299" s="1" t="str">
        <f t="shared" si="187"/>
        <v/>
      </c>
    </row>
    <row r="1300" spans="2:29" ht="57" customHeight="1" x14ac:dyDescent="0.2">
      <c r="B1300" s="31"/>
      <c r="C1300" s="7"/>
      <c r="D1300" s="7"/>
      <c r="E1300" s="32"/>
      <c r="F1300" s="33"/>
      <c r="G1300" s="31"/>
      <c r="H1300" s="6" t="str">
        <f>IF(E1300="","",VLOOKUP(E1300,各種マスタ!A:C,2,0))</f>
        <v/>
      </c>
      <c r="I1300" s="34" t="str">
        <f>IF(E1300="","",VLOOKUP(W1300,図書名リスト!A:W,5,0))</f>
        <v/>
      </c>
      <c r="J1300" s="34" t="str">
        <f>IF(E1300="","",VLOOKUP(W1300,図書名リスト!A:W,9,0))</f>
        <v/>
      </c>
      <c r="K1300" s="34" t="str">
        <f>IF(E1300="","",VLOOKUP(W1300,図書名リスト!A:W,23,0))</f>
        <v/>
      </c>
      <c r="L1300" s="5" t="str">
        <f>IF(E1300="","",VLOOKUP(W1300,図書名リスト!A:W,11,0))</f>
        <v/>
      </c>
      <c r="M1300" s="35" t="str">
        <f>IF(E1300="","",VLOOKUP(W1300,図書名リスト!A:W,14,0))</f>
        <v/>
      </c>
      <c r="N1300" s="36" t="str">
        <f>IF(E1300="","",VLOOKUP(W1300,図書名リスト!A:W,17,0))</f>
        <v/>
      </c>
      <c r="O1300" s="5" t="str">
        <f>IF(E1300="","",VLOOKUP(W1300,図書名リスト!A:W,21,0))</f>
        <v/>
      </c>
      <c r="P1300" s="5" t="str">
        <f>IF(E1300="","",VLOOKUP(W1300,図書名リスト!A:W,19,0))</f>
        <v/>
      </c>
      <c r="Q1300" s="5" t="str">
        <f>IF(E1300="","",VLOOKUP(W1300,図書名リスト!A:W,20,0))</f>
        <v/>
      </c>
      <c r="R1300" s="5" t="str">
        <f>IF(E1300="","",VLOOKUP(W1300,図書名リスト!A:W,22,0))</f>
        <v/>
      </c>
      <c r="S1300" s="27" t="str">
        <f t="shared" si="188"/>
        <v xml:space="preserve"> </v>
      </c>
      <c r="T1300" s="27" t="str">
        <f t="shared" si="189"/>
        <v>　</v>
      </c>
      <c r="U1300" s="27" t="str">
        <f t="shared" si="190"/>
        <v xml:space="preserve"> </v>
      </c>
      <c r="V1300" s="27">
        <f t="shared" si="191"/>
        <v>0</v>
      </c>
      <c r="W1300" s="27" t="str">
        <f t="shared" si="192"/>
        <v/>
      </c>
      <c r="Z1300" s="1" t="str">
        <f t="shared" si="184"/>
        <v/>
      </c>
      <c r="AA1300" s="1" t="str">
        <f t="shared" si="185"/>
        <v/>
      </c>
      <c r="AB1300" s="1" t="str">
        <f t="shared" si="186"/>
        <v/>
      </c>
      <c r="AC1300" s="1" t="str">
        <f t="shared" si="187"/>
        <v/>
      </c>
    </row>
    <row r="1301" spans="2:29" ht="57" customHeight="1" x14ac:dyDescent="0.2">
      <c r="B1301" s="31"/>
      <c r="C1301" s="7"/>
      <c r="D1301" s="7"/>
      <c r="E1301" s="32"/>
      <c r="F1301" s="33"/>
      <c r="G1301" s="31"/>
      <c r="H1301" s="6" t="str">
        <f>IF(E1301="","",VLOOKUP(E1301,各種マスタ!A:C,2,0))</f>
        <v/>
      </c>
      <c r="I1301" s="34" t="str">
        <f>IF(E1301="","",VLOOKUP(W1301,図書名リスト!A:W,5,0))</f>
        <v/>
      </c>
      <c r="J1301" s="34" t="str">
        <f>IF(E1301="","",VLOOKUP(W1301,図書名リスト!A:W,9,0))</f>
        <v/>
      </c>
      <c r="K1301" s="34" t="str">
        <f>IF(E1301="","",VLOOKUP(W1301,図書名リスト!A:W,23,0))</f>
        <v/>
      </c>
      <c r="L1301" s="5" t="str">
        <f>IF(E1301="","",VLOOKUP(W1301,図書名リスト!A:W,11,0))</f>
        <v/>
      </c>
      <c r="M1301" s="35" t="str">
        <f>IF(E1301="","",VLOOKUP(W1301,図書名リスト!A:W,14,0))</f>
        <v/>
      </c>
      <c r="N1301" s="36" t="str">
        <f>IF(E1301="","",VLOOKUP(W1301,図書名リスト!A:W,17,0))</f>
        <v/>
      </c>
      <c r="O1301" s="5" t="str">
        <f>IF(E1301="","",VLOOKUP(W1301,図書名リスト!A:W,21,0))</f>
        <v/>
      </c>
      <c r="P1301" s="5" t="str">
        <f>IF(E1301="","",VLOOKUP(W1301,図書名リスト!A:W,19,0))</f>
        <v/>
      </c>
      <c r="Q1301" s="5" t="str">
        <f>IF(E1301="","",VLOOKUP(W1301,図書名リスト!A:W,20,0))</f>
        <v/>
      </c>
      <c r="R1301" s="5" t="str">
        <f>IF(E1301="","",VLOOKUP(W1301,図書名リスト!A:W,22,0))</f>
        <v/>
      </c>
      <c r="S1301" s="27" t="str">
        <f t="shared" si="188"/>
        <v xml:space="preserve"> </v>
      </c>
      <c r="T1301" s="27" t="str">
        <f t="shared" si="189"/>
        <v>　</v>
      </c>
      <c r="U1301" s="27" t="str">
        <f t="shared" si="190"/>
        <v xml:space="preserve"> </v>
      </c>
      <c r="V1301" s="27">
        <f t="shared" si="191"/>
        <v>0</v>
      </c>
      <c r="W1301" s="27" t="str">
        <f t="shared" si="192"/>
        <v/>
      </c>
      <c r="Z1301" s="1" t="str">
        <f t="shared" si="184"/>
        <v/>
      </c>
      <c r="AA1301" s="1" t="str">
        <f t="shared" si="185"/>
        <v/>
      </c>
      <c r="AB1301" s="1" t="str">
        <f t="shared" si="186"/>
        <v/>
      </c>
      <c r="AC1301" s="1" t="str">
        <f t="shared" si="187"/>
        <v/>
      </c>
    </row>
    <row r="1302" spans="2:29" ht="57" customHeight="1" x14ac:dyDescent="0.2">
      <c r="B1302" s="31"/>
      <c r="C1302" s="7"/>
      <c r="D1302" s="7"/>
      <c r="E1302" s="32"/>
      <c r="F1302" s="33"/>
      <c r="G1302" s="31"/>
      <c r="H1302" s="6" t="str">
        <f>IF(E1302="","",VLOOKUP(E1302,各種マスタ!A:C,2,0))</f>
        <v/>
      </c>
      <c r="I1302" s="34" t="str">
        <f>IF(E1302="","",VLOOKUP(W1302,図書名リスト!A:W,5,0))</f>
        <v/>
      </c>
      <c r="J1302" s="34" t="str">
        <f>IF(E1302="","",VLOOKUP(W1302,図書名リスト!A:W,9,0))</f>
        <v/>
      </c>
      <c r="K1302" s="34" t="str">
        <f>IF(E1302="","",VLOOKUP(W1302,図書名リスト!A:W,23,0))</f>
        <v/>
      </c>
      <c r="L1302" s="5" t="str">
        <f>IF(E1302="","",VLOOKUP(W1302,図書名リスト!A:W,11,0))</f>
        <v/>
      </c>
      <c r="M1302" s="35" t="str">
        <f>IF(E1302="","",VLOOKUP(W1302,図書名リスト!A:W,14,0))</f>
        <v/>
      </c>
      <c r="N1302" s="36" t="str">
        <f>IF(E1302="","",VLOOKUP(W1302,図書名リスト!A:W,17,0))</f>
        <v/>
      </c>
      <c r="O1302" s="5" t="str">
        <f>IF(E1302="","",VLOOKUP(W1302,図書名リスト!A:W,21,0))</f>
        <v/>
      </c>
      <c r="P1302" s="5" t="str">
        <f>IF(E1302="","",VLOOKUP(W1302,図書名リスト!A:W,19,0))</f>
        <v/>
      </c>
      <c r="Q1302" s="5" t="str">
        <f>IF(E1302="","",VLOOKUP(W1302,図書名リスト!A:W,20,0))</f>
        <v/>
      </c>
      <c r="R1302" s="5" t="str">
        <f>IF(E1302="","",VLOOKUP(W1302,図書名リスト!A:W,22,0))</f>
        <v/>
      </c>
      <c r="S1302" s="27" t="str">
        <f t="shared" si="188"/>
        <v xml:space="preserve"> </v>
      </c>
      <c r="T1302" s="27" t="str">
        <f t="shared" si="189"/>
        <v>　</v>
      </c>
      <c r="U1302" s="27" t="str">
        <f t="shared" si="190"/>
        <v xml:space="preserve"> </v>
      </c>
      <c r="V1302" s="27">
        <f t="shared" si="191"/>
        <v>0</v>
      </c>
      <c r="W1302" s="27" t="str">
        <f t="shared" si="192"/>
        <v/>
      </c>
      <c r="Z1302" s="1" t="str">
        <f t="shared" si="184"/>
        <v/>
      </c>
      <c r="AA1302" s="1" t="str">
        <f t="shared" si="185"/>
        <v/>
      </c>
      <c r="AB1302" s="1" t="str">
        <f t="shared" si="186"/>
        <v/>
      </c>
      <c r="AC1302" s="1" t="str">
        <f t="shared" si="187"/>
        <v/>
      </c>
    </row>
    <row r="1303" spans="2:29" ht="57" customHeight="1" x14ac:dyDescent="0.2">
      <c r="B1303" s="31"/>
      <c r="C1303" s="7"/>
      <c r="D1303" s="7"/>
      <c r="E1303" s="32"/>
      <c r="F1303" s="33"/>
      <c r="G1303" s="31"/>
      <c r="H1303" s="6" t="str">
        <f>IF(E1303="","",VLOOKUP(E1303,各種マスタ!A:C,2,0))</f>
        <v/>
      </c>
      <c r="I1303" s="34" t="str">
        <f>IF(E1303="","",VLOOKUP(W1303,図書名リスト!A:W,5,0))</f>
        <v/>
      </c>
      <c r="J1303" s="34" t="str">
        <f>IF(E1303="","",VLOOKUP(W1303,図書名リスト!A:W,9,0))</f>
        <v/>
      </c>
      <c r="K1303" s="34" t="str">
        <f>IF(E1303="","",VLOOKUP(W1303,図書名リスト!A:W,23,0))</f>
        <v/>
      </c>
      <c r="L1303" s="5" t="str">
        <f>IF(E1303="","",VLOOKUP(W1303,図書名リスト!A:W,11,0))</f>
        <v/>
      </c>
      <c r="M1303" s="35" t="str">
        <f>IF(E1303="","",VLOOKUP(W1303,図書名リスト!A:W,14,0))</f>
        <v/>
      </c>
      <c r="N1303" s="36" t="str">
        <f>IF(E1303="","",VLOOKUP(W1303,図書名リスト!A:W,17,0))</f>
        <v/>
      </c>
      <c r="O1303" s="5" t="str">
        <f>IF(E1303="","",VLOOKUP(W1303,図書名リスト!A:W,21,0))</f>
        <v/>
      </c>
      <c r="P1303" s="5" t="str">
        <f>IF(E1303="","",VLOOKUP(W1303,図書名リスト!A:W,19,0))</f>
        <v/>
      </c>
      <c r="Q1303" s="5" t="str">
        <f>IF(E1303="","",VLOOKUP(W1303,図書名リスト!A:W,20,0))</f>
        <v/>
      </c>
      <c r="R1303" s="5" t="str">
        <f>IF(E1303="","",VLOOKUP(W1303,図書名リスト!A:W,22,0))</f>
        <v/>
      </c>
      <c r="S1303" s="27" t="str">
        <f t="shared" si="188"/>
        <v xml:space="preserve"> </v>
      </c>
      <c r="T1303" s="27" t="str">
        <f t="shared" si="189"/>
        <v>　</v>
      </c>
      <c r="U1303" s="27" t="str">
        <f t="shared" si="190"/>
        <v xml:space="preserve"> </v>
      </c>
      <c r="V1303" s="27">
        <f t="shared" si="191"/>
        <v>0</v>
      </c>
      <c r="W1303" s="27" t="str">
        <f t="shared" si="192"/>
        <v/>
      </c>
      <c r="Z1303" s="1" t="str">
        <f t="shared" si="184"/>
        <v/>
      </c>
      <c r="AA1303" s="1" t="str">
        <f t="shared" si="185"/>
        <v/>
      </c>
      <c r="AB1303" s="1" t="str">
        <f t="shared" si="186"/>
        <v/>
      </c>
      <c r="AC1303" s="1" t="str">
        <f t="shared" si="187"/>
        <v/>
      </c>
    </row>
    <row r="1304" spans="2:29" ht="57" customHeight="1" x14ac:dyDescent="0.2">
      <c r="B1304" s="31"/>
      <c r="C1304" s="7"/>
      <c r="D1304" s="7"/>
      <c r="E1304" s="32"/>
      <c r="F1304" s="33"/>
      <c r="G1304" s="31"/>
      <c r="H1304" s="6" t="str">
        <f>IF(E1304="","",VLOOKUP(E1304,各種マスタ!A:C,2,0))</f>
        <v/>
      </c>
      <c r="I1304" s="34" t="str">
        <f>IF(E1304="","",VLOOKUP(W1304,図書名リスト!A:W,5,0))</f>
        <v/>
      </c>
      <c r="J1304" s="34" t="str">
        <f>IF(E1304="","",VLOOKUP(W1304,図書名リスト!A:W,9,0))</f>
        <v/>
      </c>
      <c r="K1304" s="34" t="str">
        <f>IF(E1304="","",VLOOKUP(W1304,図書名リスト!A:W,23,0))</f>
        <v/>
      </c>
      <c r="L1304" s="5" t="str">
        <f>IF(E1304="","",VLOOKUP(W1304,図書名リスト!A:W,11,0))</f>
        <v/>
      </c>
      <c r="M1304" s="35" t="str">
        <f>IF(E1304="","",VLOOKUP(W1304,図書名リスト!A:W,14,0))</f>
        <v/>
      </c>
      <c r="N1304" s="36" t="str">
        <f>IF(E1304="","",VLOOKUP(W1304,図書名リスト!A:W,17,0))</f>
        <v/>
      </c>
      <c r="O1304" s="5" t="str">
        <f>IF(E1304="","",VLOOKUP(W1304,図書名リスト!A:W,21,0))</f>
        <v/>
      </c>
      <c r="P1304" s="5" t="str">
        <f>IF(E1304="","",VLOOKUP(W1304,図書名リスト!A:W,19,0))</f>
        <v/>
      </c>
      <c r="Q1304" s="5" t="str">
        <f>IF(E1304="","",VLOOKUP(W1304,図書名リスト!A:W,20,0))</f>
        <v/>
      </c>
      <c r="R1304" s="5" t="str">
        <f>IF(E1304="","",VLOOKUP(W1304,図書名リスト!A:W,22,0))</f>
        <v/>
      </c>
      <c r="S1304" s="27" t="str">
        <f t="shared" si="188"/>
        <v xml:space="preserve"> </v>
      </c>
      <c r="T1304" s="27" t="str">
        <f t="shared" si="189"/>
        <v>　</v>
      </c>
      <c r="U1304" s="27" t="str">
        <f t="shared" si="190"/>
        <v xml:space="preserve"> </v>
      </c>
      <c r="V1304" s="27">
        <f t="shared" si="191"/>
        <v>0</v>
      </c>
      <c r="W1304" s="27" t="str">
        <f t="shared" si="192"/>
        <v/>
      </c>
      <c r="Z1304" s="1" t="str">
        <f t="shared" si="184"/>
        <v/>
      </c>
      <c r="AA1304" s="1" t="str">
        <f t="shared" si="185"/>
        <v/>
      </c>
      <c r="AB1304" s="1" t="str">
        <f t="shared" si="186"/>
        <v/>
      </c>
      <c r="AC1304" s="1" t="str">
        <f t="shared" si="187"/>
        <v/>
      </c>
    </row>
    <row r="1305" spans="2:29" ht="57" customHeight="1" x14ac:dyDescent="0.2">
      <c r="B1305" s="31"/>
      <c r="C1305" s="7"/>
      <c r="D1305" s="7"/>
      <c r="E1305" s="32"/>
      <c r="F1305" s="33"/>
      <c r="G1305" s="31"/>
      <c r="H1305" s="6" t="str">
        <f>IF(E1305="","",VLOOKUP(E1305,各種マスタ!A:C,2,0))</f>
        <v/>
      </c>
      <c r="I1305" s="34" t="str">
        <f>IF(E1305="","",VLOOKUP(W1305,図書名リスト!A:W,5,0))</f>
        <v/>
      </c>
      <c r="J1305" s="34" t="str">
        <f>IF(E1305="","",VLOOKUP(W1305,図書名リスト!A:W,9,0))</f>
        <v/>
      </c>
      <c r="K1305" s="34" t="str">
        <f>IF(E1305="","",VLOOKUP(W1305,図書名リスト!A:W,23,0))</f>
        <v/>
      </c>
      <c r="L1305" s="5" t="str">
        <f>IF(E1305="","",VLOOKUP(W1305,図書名リスト!A:W,11,0))</f>
        <v/>
      </c>
      <c r="M1305" s="35" t="str">
        <f>IF(E1305="","",VLOOKUP(W1305,図書名リスト!A:W,14,0))</f>
        <v/>
      </c>
      <c r="N1305" s="36" t="str">
        <f>IF(E1305="","",VLOOKUP(W1305,図書名リスト!A:W,17,0))</f>
        <v/>
      </c>
      <c r="O1305" s="5" t="str">
        <f>IF(E1305="","",VLOOKUP(W1305,図書名リスト!A:W,21,0))</f>
        <v/>
      </c>
      <c r="P1305" s="5" t="str">
        <f>IF(E1305="","",VLOOKUP(W1305,図書名リスト!A:W,19,0))</f>
        <v/>
      </c>
      <c r="Q1305" s="5" t="str">
        <f>IF(E1305="","",VLOOKUP(W1305,図書名リスト!A:W,20,0))</f>
        <v/>
      </c>
      <c r="R1305" s="5" t="str">
        <f>IF(E1305="","",VLOOKUP(W1305,図書名リスト!A:W,22,0))</f>
        <v/>
      </c>
      <c r="S1305" s="27" t="str">
        <f t="shared" si="188"/>
        <v xml:space="preserve"> </v>
      </c>
      <c r="T1305" s="27" t="str">
        <f t="shared" si="189"/>
        <v>　</v>
      </c>
      <c r="U1305" s="27" t="str">
        <f t="shared" si="190"/>
        <v xml:space="preserve"> </v>
      </c>
      <c r="V1305" s="27">
        <f t="shared" si="191"/>
        <v>0</v>
      </c>
      <c r="W1305" s="27" t="str">
        <f t="shared" si="192"/>
        <v/>
      </c>
      <c r="Z1305" s="1" t="str">
        <f t="shared" si="184"/>
        <v/>
      </c>
      <c r="AA1305" s="1" t="str">
        <f t="shared" si="185"/>
        <v/>
      </c>
      <c r="AB1305" s="1" t="str">
        <f t="shared" si="186"/>
        <v/>
      </c>
      <c r="AC1305" s="1" t="str">
        <f t="shared" si="187"/>
        <v/>
      </c>
    </row>
    <row r="1306" spans="2:29" ht="57" customHeight="1" x14ac:dyDescent="0.2">
      <c r="B1306" s="31"/>
      <c r="C1306" s="7"/>
      <c r="D1306" s="7"/>
      <c r="E1306" s="32"/>
      <c r="F1306" s="33"/>
      <c r="G1306" s="31"/>
      <c r="H1306" s="6" t="str">
        <f>IF(E1306="","",VLOOKUP(E1306,各種マスタ!A:C,2,0))</f>
        <v/>
      </c>
      <c r="I1306" s="34" t="str">
        <f>IF(E1306="","",VLOOKUP(W1306,図書名リスト!A:W,5,0))</f>
        <v/>
      </c>
      <c r="J1306" s="34" t="str">
        <f>IF(E1306="","",VLOOKUP(W1306,図書名リスト!A:W,9,0))</f>
        <v/>
      </c>
      <c r="K1306" s="34" t="str">
        <f>IF(E1306="","",VLOOKUP(W1306,図書名リスト!A:W,23,0))</f>
        <v/>
      </c>
      <c r="L1306" s="5" t="str">
        <f>IF(E1306="","",VLOOKUP(W1306,図書名リスト!A:W,11,0))</f>
        <v/>
      </c>
      <c r="M1306" s="35" t="str">
        <f>IF(E1306="","",VLOOKUP(W1306,図書名リスト!A:W,14,0))</f>
        <v/>
      </c>
      <c r="N1306" s="36" t="str">
        <f>IF(E1306="","",VLOOKUP(W1306,図書名リスト!A:W,17,0))</f>
        <v/>
      </c>
      <c r="O1306" s="5" t="str">
        <f>IF(E1306="","",VLOOKUP(W1306,図書名リスト!A:W,21,0))</f>
        <v/>
      </c>
      <c r="P1306" s="5" t="str">
        <f>IF(E1306="","",VLOOKUP(W1306,図書名リスト!A:W,19,0))</f>
        <v/>
      </c>
      <c r="Q1306" s="5" t="str">
        <f>IF(E1306="","",VLOOKUP(W1306,図書名リスト!A:W,20,0))</f>
        <v/>
      </c>
      <c r="R1306" s="5" t="str">
        <f>IF(E1306="","",VLOOKUP(W1306,図書名リスト!A:W,22,0))</f>
        <v/>
      </c>
      <c r="S1306" s="27" t="str">
        <f t="shared" si="188"/>
        <v xml:space="preserve"> </v>
      </c>
      <c r="T1306" s="27" t="str">
        <f t="shared" si="189"/>
        <v>　</v>
      </c>
      <c r="U1306" s="27" t="str">
        <f t="shared" si="190"/>
        <v xml:space="preserve"> </v>
      </c>
      <c r="V1306" s="27">
        <f t="shared" si="191"/>
        <v>0</v>
      </c>
      <c r="W1306" s="27" t="str">
        <f t="shared" si="192"/>
        <v/>
      </c>
      <c r="Z1306" s="1" t="str">
        <f t="shared" si="184"/>
        <v/>
      </c>
      <c r="AA1306" s="1" t="str">
        <f t="shared" si="185"/>
        <v/>
      </c>
      <c r="AB1306" s="1" t="str">
        <f t="shared" si="186"/>
        <v/>
      </c>
      <c r="AC1306" s="1" t="str">
        <f t="shared" si="187"/>
        <v/>
      </c>
    </row>
    <row r="1307" spans="2:29" ht="57" customHeight="1" x14ac:dyDescent="0.2">
      <c r="B1307" s="31"/>
      <c r="C1307" s="7"/>
      <c r="D1307" s="7"/>
      <c r="E1307" s="32"/>
      <c r="F1307" s="33"/>
      <c r="G1307" s="31"/>
      <c r="H1307" s="6" t="str">
        <f>IF(E1307="","",VLOOKUP(E1307,各種マスタ!A:C,2,0))</f>
        <v/>
      </c>
      <c r="I1307" s="34" t="str">
        <f>IF(E1307="","",VLOOKUP(W1307,図書名リスト!A:W,5,0))</f>
        <v/>
      </c>
      <c r="J1307" s="34" t="str">
        <f>IF(E1307="","",VLOOKUP(W1307,図書名リスト!A:W,9,0))</f>
        <v/>
      </c>
      <c r="K1307" s="34" t="str">
        <f>IF(E1307="","",VLOOKUP(W1307,図書名リスト!A:W,23,0))</f>
        <v/>
      </c>
      <c r="L1307" s="5" t="str">
        <f>IF(E1307="","",VLOOKUP(W1307,図書名リスト!A:W,11,0))</f>
        <v/>
      </c>
      <c r="M1307" s="35" t="str">
        <f>IF(E1307="","",VLOOKUP(W1307,図書名リスト!A:W,14,0))</f>
        <v/>
      </c>
      <c r="N1307" s="36" t="str">
        <f>IF(E1307="","",VLOOKUP(W1307,図書名リスト!A:W,17,0))</f>
        <v/>
      </c>
      <c r="O1307" s="5" t="str">
        <f>IF(E1307="","",VLOOKUP(W1307,図書名リスト!A:W,21,0))</f>
        <v/>
      </c>
      <c r="P1307" s="5" t="str">
        <f>IF(E1307="","",VLOOKUP(W1307,図書名リスト!A:W,19,0))</f>
        <v/>
      </c>
      <c r="Q1307" s="5" t="str">
        <f>IF(E1307="","",VLOOKUP(W1307,図書名リスト!A:W,20,0))</f>
        <v/>
      </c>
      <c r="R1307" s="5" t="str">
        <f>IF(E1307="","",VLOOKUP(W1307,図書名リスト!A:W,22,0))</f>
        <v/>
      </c>
      <c r="S1307" s="27" t="str">
        <f t="shared" si="188"/>
        <v xml:space="preserve"> </v>
      </c>
      <c r="T1307" s="27" t="str">
        <f t="shared" si="189"/>
        <v>　</v>
      </c>
      <c r="U1307" s="27" t="str">
        <f t="shared" si="190"/>
        <v xml:space="preserve"> </v>
      </c>
      <c r="V1307" s="27">
        <f t="shared" si="191"/>
        <v>0</v>
      </c>
      <c r="W1307" s="27" t="str">
        <f t="shared" si="192"/>
        <v/>
      </c>
      <c r="Z1307" s="1" t="str">
        <f t="shared" si="184"/>
        <v/>
      </c>
      <c r="AA1307" s="1" t="str">
        <f t="shared" si="185"/>
        <v/>
      </c>
      <c r="AB1307" s="1" t="str">
        <f t="shared" si="186"/>
        <v/>
      </c>
      <c r="AC1307" s="1" t="str">
        <f t="shared" si="187"/>
        <v/>
      </c>
    </row>
    <row r="1308" spans="2:29" ht="57" customHeight="1" x14ac:dyDescent="0.2">
      <c r="B1308" s="31"/>
      <c r="C1308" s="7"/>
      <c r="D1308" s="7"/>
      <c r="E1308" s="32"/>
      <c r="F1308" s="33"/>
      <c r="G1308" s="31"/>
      <c r="H1308" s="6" t="str">
        <f>IF(E1308="","",VLOOKUP(E1308,各種マスタ!A:C,2,0))</f>
        <v/>
      </c>
      <c r="I1308" s="34" t="str">
        <f>IF(E1308="","",VLOOKUP(W1308,図書名リスト!A:W,5,0))</f>
        <v/>
      </c>
      <c r="J1308" s="34" t="str">
        <f>IF(E1308="","",VLOOKUP(W1308,図書名リスト!A:W,9,0))</f>
        <v/>
      </c>
      <c r="K1308" s="34" t="str">
        <f>IF(E1308="","",VLOOKUP(W1308,図書名リスト!A:W,23,0))</f>
        <v/>
      </c>
      <c r="L1308" s="5" t="str">
        <f>IF(E1308="","",VLOOKUP(W1308,図書名リスト!A:W,11,0))</f>
        <v/>
      </c>
      <c r="M1308" s="35" t="str">
        <f>IF(E1308="","",VLOOKUP(W1308,図書名リスト!A:W,14,0))</f>
        <v/>
      </c>
      <c r="N1308" s="36" t="str">
        <f>IF(E1308="","",VLOOKUP(W1308,図書名リスト!A:W,17,0))</f>
        <v/>
      </c>
      <c r="O1308" s="5" t="str">
        <f>IF(E1308="","",VLOOKUP(W1308,図書名リスト!A:W,21,0))</f>
        <v/>
      </c>
      <c r="P1308" s="5" t="str">
        <f>IF(E1308="","",VLOOKUP(W1308,図書名リスト!A:W,19,0))</f>
        <v/>
      </c>
      <c r="Q1308" s="5" t="str">
        <f>IF(E1308="","",VLOOKUP(W1308,図書名リスト!A:W,20,0))</f>
        <v/>
      </c>
      <c r="R1308" s="5" t="str">
        <f>IF(E1308="","",VLOOKUP(W1308,図書名リスト!A:W,22,0))</f>
        <v/>
      </c>
      <c r="S1308" s="27" t="str">
        <f t="shared" si="188"/>
        <v xml:space="preserve"> </v>
      </c>
      <c r="T1308" s="27" t="str">
        <f t="shared" si="189"/>
        <v>　</v>
      </c>
      <c r="U1308" s="27" t="str">
        <f t="shared" si="190"/>
        <v xml:space="preserve"> </v>
      </c>
      <c r="V1308" s="27">
        <f t="shared" si="191"/>
        <v>0</v>
      </c>
      <c r="W1308" s="27" t="str">
        <f t="shared" si="192"/>
        <v/>
      </c>
      <c r="Z1308" s="1" t="str">
        <f t="shared" si="184"/>
        <v/>
      </c>
      <c r="AA1308" s="1" t="str">
        <f t="shared" si="185"/>
        <v/>
      </c>
      <c r="AB1308" s="1" t="str">
        <f t="shared" si="186"/>
        <v/>
      </c>
      <c r="AC1308" s="1" t="str">
        <f t="shared" si="187"/>
        <v/>
      </c>
    </row>
    <row r="1309" spans="2:29" ht="57" customHeight="1" x14ac:dyDescent="0.2">
      <c r="B1309" s="31"/>
      <c r="C1309" s="7"/>
      <c r="D1309" s="7"/>
      <c r="E1309" s="32"/>
      <c r="F1309" s="33"/>
      <c r="G1309" s="31"/>
      <c r="H1309" s="6" t="str">
        <f>IF(E1309="","",VLOOKUP(E1309,各種マスタ!A:C,2,0))</f>
        <v/>
      </c>
      <c r="I1309" s="34" t="str">
        <f>IF(E1309="","",VLOOKUP(W1309,図書名リスト!A:W,5,0))</f>
        <v/>
      </c>
      <c r="J1309" s="34" t="str">
        <f>IF(E1309="","",VLOOKUP(W1309,図書名リスト!A:W,9,0))</f>
        <v/>
      </c>
      <c r="K1309" s="34" t="str">
        <f>IF(E1309="","",VLOOKUP(W1309,図書名リスト!A:W,23,0))</f>
        <v/>
      </c>
      <c r="L1309" s="5" t="str">
        <f>IF(E1309="","",VLOOKUP(W1309,図書名リスト!A:W,11,0))</f>
        <v/>
      </c>
      <c r="M1309" s="35" t="str">
        <f>IF(E1309="","",VLOOKUP(W1309,図書名リスト!A:W,14,0))</f>
        <v/>
      </c>
      <c r="N1309" s="36" t="str">
        <f>IF(E1309="","",VLOOKUP(W1309,図書名リスト!A:W,17,0))</f>
        <v/>
      </c>
      <c r="O1309" s="5" t="str">
        <f>IF(E1309="","",VLOOKUP(W1309,図書名リスト!A:W,21,0))</f>
        <v/>
      </c>
      <c r="P1309" s="5" t="str">
        <f>IF(E1309="","",VLOOKUP(W1309,図書名リスト!A:W,19,0))</f>
        <v/>
      </c>
      <c r="Q1309" s="5" t="str">
        <f>IF(E1309="","",VLOOKUP(W1309,図書名リスト!A:W,20,0))</f>
        <v/>
      </c>
      <c r="R1309" s="5" t="str">
        <f>IF(E1309="","",VLOOKUP(W1309,図書名リスト!A:W,22,0))</f>
        <v/>
      </c>
      <c r="S1309" s="27" t="str">
        <f t="shared" si="188"/>
        <v xml:space="preserve"> </v>
      </c>
      <c r="T1309" s="27" t="str">
        <f t="shared" si="189"/>
        <v>　</v>
      </c>
      <c r="U1309" s="27" t="str">
        <f t="shared" si="190"/>
        <v xml:space="preserve"> </v>
      </c>
      <c r="V1309" s="27">
        <f t="shared" si="191"/>
        <v>0</v>
      </c>
      <c r="W1309" s="27" t="str">
        <f t="shared" si="192"/>
        <v/>
      </c>
      <c r="Z1309" s="1" t="str">
        <f t="shared" si="184"/>
        <v/>
      </c>
      <c r="AA1309" s="1" t="str">
        <f t="shared" si="185"/>
        <v/>
      </c>
      <c r="AB1309" s="1" t="str">
        <f t="shared" si="186"/>
        <v/>
      </c>
      <c r="AC1309" s="1" t="str">
        <f t="shared" si="187"/>
        <v/>
      </c>
    </row>
    <row r="1310" spans="2:29" ht="57" customHeight="1" x14ac:dyDescent="0.2">
      <c r="B1310" s="31"/>
      <c r="C1310" s="7"/>
      <c r="D1310" s="7"/>
      <c r="E1310" s="32"/>
      <c r="F1310" s="33"/>
      <c r="G1310" s="31"/>
      <c r="H1310" s="6" t="str">
        <f>IF(E1310="","",VLOOKUP(E1310,各種マスタ!A:C,2,0))</f>
        <v/>
      </c>
      <c r="I1310" s="34" t="str">
        <f>IF(E1310="","",VLOOKUP(W1310,図書名リスト!A:W,5,0))</f>
        <v/>
      </c>
      <c r="J1310" s="34" t="str">
        <f>IF(E1310="","",VLOOKUP(W1310,図書名リスト!A:W,9,0))</f>
        <v/>
      </c>
      <c r="K1310" s="34" t="str">
        <f>IF(E1310="","",VLOOKUP(W1310,図書名リスト!A:W,23,0))</f>
        <v/>
      </c>
      <c r="L1310" s="5" t="str">
        <f>IF(E1310="","",VLOOKUP(W1310,図書名リスト!A:W,11,0))</f>
        <v/>
      </c>
      <c r="M1310" s="35" t="str">
        <f>IF(E1310="","",VLOOKUP(W1310,図書名リスト!A:W,14,0))</f>
        <v/>
      </c>
      <c r="N1310" s="36" t="str">
        <f>IF(E1310="","",VLOOKUP(W1310,図書名リスト!A:W,17,0))</f>
        <v/>
      </c>
      <c r="O1310" s="5" t="str">
        <f>IF(E1310="","",VLOOKUP(W1310,図書名リスト!A:W,21,0))</f>
        <v/>
      </c>
      <c r="P1310" s="5" t="str">
        <f>IF(E1310="","",VLOOKUP(W1310,図書名リスト!A:W,19,0))</f>
        <v/>
      </c>
      <c r="Q1310" s="5" t="str">
        <f>IF(E1310="","",VLOOKUP(W1310,図書名リスト!A:W,20,0))</f>
        <v/>
      </c>
      <c r="R1310" s="5" t="str">
        <f>IF(E1310="","",VLOOKUP(W1310,図書名リスト!A:W,22,0))</f>
        <v/>
      </c>
      <c r="S1310" s="27" t="str">
        <f t="shared" si="188"/>
        <v xml:space="preserve"> </v>
      </c>
      <c r="T1310" s="27" t="str">
        <f t="shared" si="189"/>
        <v>　</v>
      </c>
      <c r="U1310" s="27" t="str">
        <f t="shared" si="190"/>
        <v xml:space="preserve"> </v>
      </c>
      <c r="V1310" s="27">
        <f t="shared" si="191"/>
        <v>0</v>
      </c>
      <c r="W1310" s="27" t="str">
        <f t="shared" si="192"/>
        <v/>
      </c>
      <c r="Z1310" s="1" t="str">
        <f t="shared" si="184"/>
        <v/>
      </c>
      <c r="AA1310" s="1" t="str">
        <f t="shared" si="185"/>
        <v/>
      </c>
      <c r="AB1310" s="1" t="str">
        <f t="shared" si="186"/>
        <v/>
      </c>
      <c r="AC1310" s="1" t="str">
        <f t="shared" si="187"/>
        <v/>
      </c>
    </row>
    <row r="1311" spans="2:29" ht="57" customHeight="1" x14ac:dyDescent="0.2">
      <c r="B1311" s="31"/>
      <c r="C1311" s="7"/>
      <c r="D1311" s="7"/>
      <c r="E1311" s="32"/>
      <c r="F1311" s="33"/>
      <c r="G1311" s="31"/>
      <c r="H1311" s="6" t="str">
        <f>IF(E1311="","",VLOOKUP(E1311,各種マスタ!A:C,2,0))</f>
        <v/>
      </c>
      <c r="I1311" s="34" t="str">
        <f>IF(E1311="","",VLOOKUP(W1311,図書名リスト!A:W,5,0))</f>
        <v/>
      </c>
      <c r="J1311" s="34" t="str">
        <f>IF(E1311="","",VLOOKUP(W1311,図書名リスト!A:W,9,0))</f>
        <v/>
      </c>
      <c r="K1311" s="34" t="str">
        <f>IF(E1311="","",VLOOKUP(W1311,図書名リスト!A:W,23,0))</f>
        <v/>
      </c>
      <c r="L1311" s="5" t="str">
        <f>IF(E1311="","",VLOOKUP(W1311,図書名リスト!A:W,11,0))</f>
        <v/>
      </c>
      <c r="M1311" s="35" t="str">
        <f>IF(E1311="","",VLOOKUP(W1311,図書名リスト!A:W,14,0))</f>
        <v/>
      </c>
      <c r="N1311" s="36" t="str">
        <f>IF(E1311="","",VLOOKUP(W1311,図書名リスト!A:W,17,0))</f>
        <v/>
      </c>
      <c r="O1311" s="5" t="str">
        <f>IF(E1311="","",VLOOKUP(W1311,図書名リスト!A:W,21,0))</f>
        <v/>
      </c>
      <c r="P1311" s="5" t="str">
        <f>IF(E1311="","",VLOOKUP(W1311,図書名リスト!A:W,19,0))</f>
        <v/>
      </c>
      <c r="Q1311" s="5" t="str">
        <f>IF(E1311="","",VLOOKUP(W1311,図書名リスト!A:W,20,0))</f>
        <v/>
      </c>
      <c r="R1311" s="5" t="str">
        <f>IF(E1311="","",VLOOKUP(W1311,図書名リスト!A:W,22,0))</f>
        <v/>
      </c>
      <c r="S1311" s="27" t="str">
        <f t="shared" si="188"/>
        <v xml:space="preserve"> </v>
      </c>
      <c r="T1311" s="27" t="str">
        <f t="shared" si="189"/>
        <v>　</v>
      </c>
      <c r="U1311" s="27" t="str">
        <f t="shared" si="190"/>
        <v xml:space="preserve"> </v>
      </c>
      <c r="V1311" s="27">
        <f t="shared" si="191"/>
        <v>0</v>
      </c>
      <c r="W1311" s="27" t="str">
        <f t="shared" si="192"/>
        <v/>
      </c>
      <c r="Z1311" s="1" t="str">
        <f t="shared" si="184"/>
        <v/>
      </c>
      <c r="AA1311" s="1" t="str">
        <f t="shared" si="185"/>
        <v/>
      </c>
      <c r="AB1311" s="1" t="str">
        <f t="shared" si="186"/>
        <v/>
      </c>
      <c r="AC1311" s="1" t="str">
        <f t="shared" si="187"/>
        <v/>
      </c>
    </row>
    <row r="1312" spans="2:29" ht="57" customHeight="1" x14ac:dyDescent="0.2">
      <c r="B1312" s="31"/>
      <c r="C1312" s="7"/>
      <c r="D1312" s="7"/>
      <c r="E1312" s="32"/>
      <c r="F1312" s="33"/>
      <c r="G1312" s="31"/>
      <c r="H1312" s="6" t="str">
        <f>IF(E1312="","",VLOOKUP(E1312,各種マスタ!A:C,2,0))</f>
        <v/>
      </c>
      <c r="I1312" s="34" t="str">
        <f>IF(E1312="","",VLOOKUP(W1312,図書名リスト!A:W,5,0))</f>
        <v/>
      </c>
      <c r="J1312" s="34" t="str">
        <f>IF(E1312="","",VLOOKUP(W1312,図書名リスト!A:W,9,0))</f>
        <v/>
      </c>
      <c r="K1312" s="34" t="str">
        <f>IF(E1312="","",VLOOKUP(W1312,図書名リスト!A:W,23,0))</f>
        <v/>
      </c>
      <c r="L1312" s="5" t="str">
        <f>IF(E1312="","",VLOOKUP(W1312,図書名リスト!A:W,11,0))</f>
        <v/>
      </c>
      <c r="M1312" s="35" t="str">
        <f>IF(E1312="","",VLOOKUP(W1312,図書名リスト!A:W,14,0))</f>
        <v/>
      </c>
      <c r="N1312" s="36" t="str">
        <f>IF(E1312="","",VLOOKUP(W1312,図書名リスト!A:W,17,0))</f>
        <v/>
      </c>
      <c r="O1312" s="5" t="str">
        <f>IF(E1312="","",VLOOKUP(W1312,図書名リスト!A:W,21,0))</f>
        <v/>
      </c>
      <c r="P1312" s="5" t="str">
        <f>IF(E1312="","",VLOOKUP(W1312,図書名リスト!A:W,19,0))</f>
        <v/>
      </c>
      <c r="Q1312" s="5" t="str">
        <f>IF(E1312="","",VLOOKUP(W1312,図書名リスト!A:W,20,0))</f>
        <v/>
      </c>
      <c r="R1312" s="5" t="str">
        <f>IF(E1312="","",VLOOKUP(W1312,図書名リスト!A:W,22,0))</f>
        <v/>
      </c>
      <c r="S1312" s="27" t="str">
        <f t="shared" si="188"/>
        <v xml:space="preserve"> </v>
      </c>
      <c r="T1312" s="27" t="str">
        <f t="shared" si="189"/>
        <v>　</v>
      </c>
      <c r="U1312" s="27" t="str">
        <f t="shared" si="190"/>
        <v xml:space="preserve"> </v>
      </c>
      <c r="V1312" s="27">
        <f t="shared" si="191"/>
        <v>0</v>
      </c>
      <c r="W1312" s="27" t="str">
        <f t="shared" si="192"/>
        <v/>
      </c>
      <c r="Z1312" s="1" t="str">
        <f t="shared" si="184"/>
        <v/>
      </c>
      <c r="AA1312" s="1" t="str">
        <f t="shared" si="185"/>
        <v/>
      </c>
      <c r="AB1312" s="1" t="str">
        <f t="shared" si="186"/>
        <v/>
      </c>
      <c r="AC1312" s="1" t="str">
        <f t="shared" si="187"/>
        <v/>
      </c>
    </row>
    <row r="1313" spans="2:29" ht="57" customHeight="1" x14ac:dyDescent="0.2">
      <c r="B1313" s="31"/>
      <c r="C1313" s="7"/>
      <c r="D1313" s="7"/>
      <c r="E1313" s="32"/>
      <c r="F1313" s="33"/>
      <c r="G1313" s="31"/>
      <c r="H1313" s="6" t="str">
        <f>IF(E1313="","",VLOOKUP(E1313,各種マスタ!A:C,2,0))</f>
        <v/>
      </c>
      <c r="I1313" s="34" t="str">
        <f>IF(E1313="","",VLOOKUP(W1313,図書名リスト!A:W,5,0))</f>
        <v/>
      </c>
      <c r="J1313" s="34" t="str">
        <f>IF(E1313="","",VLOOKUP(W1313,図書名リスト!A:W,9,0))</f>
        <v/>
      </c>
      <c r="K1313" s="34" t="str">
        <f>IF(E1313="","",VLOOKUP(W1313,図書名リスト!A:W,23,0))</f>
        <v/>
      </c>
      <c r="L1313" s="5" t="str">
        <f>IF(E1313="","",VLOOKUP(W1313,図書名リスト!A:W,11,0))</f>
        <v/>
      </c>
      <c r="M1313" s="35" t="str">
        <f>IF(E1313="","",VLOOKUP(W1313,図書名リスト!A:W,14,0))</f>
        <v/>
      </c>
      <c r="N1313" s="36" t="str">
        <f>IF(E1313="","",VLOOKUP(W1313,図書名リスト!A:W,17,0))</f>
        <v/>
      </c>
      <c r="O1313" s="5" t="str">
        <f>IF(E1313="","",VLOOKUP(W1313,図書名リスト!A:W,21,0))</f>
        <v/>
      </c>
      <c r="P1313" s="5" t="str">
        <f>IF(E1313="","",VLOOKUP(W1313,図書名リスト!A:W,19,0))</f>
        <v/>
      </c>
      <c r="Q1313" s="5" t="str">
        <f>IF(E1313="","",VLOOKUP(W1313,図書名リスト!A:W,20,0))</f>
        <v/>
      </c>
      <c r="R1313" s="5" t="str">
        <f>IF(E1313="","",VLOOKUP(W1313,図書名リスト!A:W,22,0))</f>
        <v/>
      </c>
      <c r="S1313" s="27" t="str">
        <f t="shared" si="188"/>
        <v xml:space="preserve"> </v>
      </c>
      <c r="T1313" s="27" t="str">
        <f t="shared" si="189"/>
        <v>　</v>
      </c>
      <c r="U1313" s="27" t="str">
        <f t="shared" si="190"/>
        <v xml:space="preserve"> </v>
      </c>
      <c r="V1313" s="27">
        <f t="shared" si="191"/>
        <v>0</v>
      </c>
      <c r="W1313" s="27" t="str">
        <f t="shared" si="192"/>
        <v/>
      </c>
      <c r="Z1313" s="1" t="str">
        <f t="shared" si="184"/>
        <v/>
      </c>
      <c r="AA1313" s="1" t="str">
        <f t="shared" si="185"/>
        <v/>
      </c>
      <c r="AB1313" s="1" t="str">
        <f t="shared" si="186"/>
        <v/>
      </c>
      <c r="AC1313" s="1" t="str">
        <f t="shared" si="187"/>
        <v/>
      </c>
    </row>
    <row r="1314" spans="2:29" ht="57" customHeight="1" x14ac:dyDescent="0.2">
      <c r="B1314" s="31"/>
      <c r="C1314" s="7"/>
      <c r="D1314" s="7"/>
      <c r="E1314" s="32"/>
      <c r="F1314" s="33"/>
      <c r="G1314" s="31"/>
      <c r="H1314" s="6" t="str">
        <f>IF(E1314="","",VLOOKUP(E1314,各種マスタ!A:C,2,0))</f>
        <v/>
      </c>
      <c r="I1314" s="34" t="str">
        <f>IF(E1314="","",VLOOKUP(W1314,図書名リスト!A:W,5,0))</f>
        <v/>
      </c>
      <c r="J1314" s="34" t="str">
        <f>IF(E1314="","",VLOOKUP(W1314,図書名リスト!A:W,9,0))</f>
        <v/>
      </c>
      <c r="K1314" s="34" t="str">
        <f>IF(E1314="","",VLOOKUP(W1314,図書名リスト!A:W,23,0))</f>
        <v/>
      </c>
      <c r="L1314" s="5" t="str">
        <f>IF(E1314="","",VLOOKUP(W1314,図書名リスト!A:W,11,0))</f>
        <v/>
      </c>
      <c r="M1314" s="35" t="str">
        <f>IF(E1314="","",VLOOKUP(W1314,図書名リスト!A:W,14,0))</f>
        <v/>
      </c>
      <c r="N1314" s="36" t="str">
        <f>IF(E1314="","",VLOOKUP(W1314,図書名リスト!A:W,17,0))</f>
        <v/>
      </c>
      <c r="O1314" s="5" t="str">
        <f>IF(E1314="","",VLOOKUP(W1314,図書名リスト!A:W,21,0))</f>
        <v/>
      </c>
      <c r="P1314" s="5" t="str">
        <f>IF(E1314="","",VLOOKUP(W1314,図書名リスト!A:W,19,0))</f>
        <v/>
      </c>
      <c r="Q1314" s="5" t="str">
        <f>IF(E1314="","",VLOOKUP(W1314,図書名リスト!A:W,20,0))</f>
        <v/>
      </c>
      <c r="R1314" s="5" t="str">
        <f>IF(E1314="","",VLOOKUP(W1314,図書名リスト!A:W,22,0))</f>
        <v/>
      </c>
      <c r="S1314" s="27" t="str">
        <f t="shared" si="188"/>
        <v xml:space="preserve"> </v>
      </c>
      <c r="T1314" s="27" t="str">
        <f t="shared" si="189"/>
        <v>　</v>
      </c>
      <c r="U1314" s="27" t="str">
        <f t="shared" si="190"/>
        <v xml:space="preserve"> </v>
      </c>
      <c r="V1314" s="27">
        <f t="shared" si="191"/>
        <v>0</v>
      </c>
      <c r="W1314" s="27" t="str">
        <f t="shared" si="192"/>
        <v/>
      </c>
      <c r="Z1314" s="1" t="str">
        <f t="shared" si="184"/>
        <v/>
      </c>
      <c r="AA1314" s="1" t="str">
        <f t="shared" si="185"/>
        <v/>
      </c>
      <c r="AB1314" s="1" t="str">
        <f t="shared" si="186"/>
        <v/>
      </c>
      <c r="AC1314" s="1" t="str">
        <f t="shared" si="187"/>
        <v/>
      </c>
    </row>
    <row r="1315" spans="2:29" ht="57" customHeight="1" x14ac:dyDescent="0.2">
      <c r="B1315" s="31"/>
      <c r="C1315" s="7"/>
      <c r="D1315" s="7"/>
      <c r="E1315" s="32"/>
      <c r="F1315" s="33"/>
      <c r="G1315" s="31"/>
      <c r="H1315" s="6" t="str">
        <f>IF(E1315="","",VLOOKUP(E1315,各種マスタ!A:C,2,0))</f>
        <v/>
      </c>
      <c r="I1315" s="34" t="str">
        <f>IF(E1315="","",VLOOKUP(W1315,図書名リスト!A:W,5,0))</f>
        <v/>
      </c>
      <c r="J1315" s="34" t="str">
        <f>IF(E1315="","",VLOOKUP(W1315,図書名リスト!A:W,9,0))</f>
        <v/>
      </c>
      <c r="K1315" s="34" t="str">
        <f>IF(E1315="","",VLOOKUP(W1315,図書名リスト!A:W,23,0))</f>
        <v/>
      </c>
      <c r="L1315" s="5" t="str">
        <f>IF(E1315="","",VLOOKUP(W1315,図書名リスト!A:W,11,0))</f>
        <v/>
      </c>
      <c r="M1315" s="35" t="str">
        <f>IF(E1315="","",VLOOKUP(W1315,図書名リスト!A:W,14,0))</f>
        <v/>
      </c>
      <c r="N1315" s="36" t="str">
        <f>IF(E1315="","",VLOOKUP(W1315,図書名リスト!A:W,17,0))</f>
        <v/>
      </c>
      <c r="O1315" s="5" t="str">
        <f>IF(E1315="","",VLOOKUP(W1315,図書名リスト!A:W,21,0))</f>
        <v/>
      </c>
      <c r="P1315" s="5" t="str">
        <f>IF(E1315="","",VLOOKUP(W1315,図書名リスト!A:W,19,0))</f>
        <v/>
      </c>
      <c r="Q1315" s="5" t="str">
        <f>IF(E1315="","",VLOOKUP(W1315,図書名リスト!A:W,20,0))</f>
        <v/>
      </c>
      <c r="R1315" s="5" t="str">
        <f>IF(E1315="","",VLOOKUP(W1315,図書名リスト!A:W,22,0))</f>
        <v/>
      </c>
      <c r="S1315" s="27" t="str">
        <f t="shared" si="188"/>
        <v xml:space="preserve"> </v>
      </c>
      <c r="T1315" s="27" t="str">
        <f t="shared" si="189"/>
        <v>　</v>
      </c>
      <c r="U1315" s="27" t="str">
        <f t="shared" si="190"/>
        <v xml:space="preserve"> </v>
      </c>
      <c r="V1315" s="27">
        <f t="shared" si="191"/>
        <v>0</v>
      </c>
      <c r="W1315" s="27" t="str">
        <f t="shared" si="192"/>
        <v/>
      </c>
      <c r="Z1315" s="1" t="str">
        <f t="shared" si="184"/>
        <v/>
      </c>
      <c r="AA1315" s="1" t="str">
        <f t="shared" si="185"/>
        <v/>
      </c>
      <c r="AB1315" s="1" t="str">
        <f t="shared" si="186"/>
        <v/>
      </c>
      <c r="AC1315" s="1" t="str">
        <f t="shared" si="187"/>
        <v/>
      </c>
    </row>
    <row r="1316" spans="2:29" ht="57" customHeight="1" x14ac:dyDescent="0.2">
      <c r="B1316" s="31"/>
      <c r="C1316" s="7"/>
      <c r="D1316" s="7"/>
      <c r="E1316" s="32"/>
      <c r="F1316" s="33"/>
      <c r="G1316" s="31"/>
      <c r="H1316" s="6" t="str">
        <f>IF(E1316="","",VLOOKUP(E1316,各種マスタ!A:C,2,0))</f>
        <v/>
      </c>
      <c r="I1316" s="34" t="str">
        <f>IF(E1316="","",VLOOKUP(W1316,図書名リスト!A:W,5,0))</f>
        <v/>
      </c>
      <c r="J1316" s="34" t="str">
        <f>IF(E1316="","",VLOOKUP(W1316,図書名リスト!A:W,9,0))</f>
        <v/>
      </c>
      <c r="K1316" s="34" t="str">
        <f>IF(E1316="","",VLOOKUP(W1316,図書名リスト!A:W,23,0))</f>
        <v/>
      </c>
      <c r="L1316" s="5" t="str">
        <f>IF(E1316="","",VLOOKUP(W1316,図書名リスト!A:W,11,0))</f>
        <v/>
      </c>
      <c r="M1316" s="35" t="str">
        <f>IF(E1316="","",VLOOKUP(W1316,図書名リスト!A:W,14,0))</f>
        <v/>
      </c>
      <c r="N1316" s="36" t="str">
        <f>IF(E1316="","",VLOOKUP(W1316,図書名リスト!A:W,17,0))</f>
        <v/>
      </c>
      <c r="O1316" s="5" t="str">
        <f>IF(E1316="","",VLOOKUP(W1316,図書名リスト!A:W,21,0))</f>
        <v/>
      </c>
      <c r="P1316" s="5" t="str">
        <f>IF(E1316="","",VLOOKUP(W1316,図書名リスト!A:W,19,0))</f>
        <v/>
      </c>
      <c r="Q1316" s="5" t="str">
        <f>IF(E1316="","",VLOOKUP(W1316,図書名リスト!A:W,20,0))</f>
        <v/>
      </c>
      <c r="R1316" s="5" t="str">
        <f>IF(E1316="","",VLOOKUP(W1316,図書名リスト!A:W,22,0))</f>
        <v/>
      </c>
      <c r="S1316" s="27" t="str">
        <f t="shared" si="188"/>
        <v xml:space="preserve"> </v>
      </c>
      <c r="T1316" s="27" t="str">
        <f t="shared" si="189"/>
        <v>　</v>
      </c>
      <c r="U1316" s="27" t="str">
        <f t="shared" si="190"/>
        <v xml:space="preserve"> </v>
      </c>
      <c r="V1316" s="27">
        <f t="shared" si="191"/>
        <v>0</v>
      </c>
      <c r="W1316" s="27" t="str">
        <f t="shared" si="192"/>
        <v/>
      </c>
      <c r="Z1316" s="1" t="str">
        <f t="shared" si="184"/>
        <v/>
      </c>
      <c r="AA1316" s="1" t="str">
        <f t="shared" si="185"/>
        <v/>
      </c>
      <c r="AB1316" s="1" t="str">
        <f t="shared" si="186"/>
        <v/>
      </c>
      <c r="AC1316" s="1" t="str">
        <f t="shared" si="187"/>
        <v/>
      </c>
    </row>
    <row r="1317" spans="2:29" ht="57" customHeight="1" x14ac:dyDescent="0.2">
      <c r="B1317" s="31"/>
      <c r="C1317" s="7"/>
      <c r="D1317" s="7"/>
      <c r="E1317" s="32"/>
      <c r="F1317" s="33"/>
      <c r="G1317" s="31"/>
      <c r="H1317" s="6" t="str">
        <f>IF(E1317="","",VLOOKUP(E1317,各種マスタ!A:C,2,0))</f>
        <v/>
      </c>
      <c r="I1317" s="34" t="str">
        <f>IF(E1317="","",VLOOKUP(W1317,図書名リスト!A:W,5,0))</f>
        <v/>
      </c>
      <c r="J1317" s="34" t="str">
        <f>IF(E1317="","",VLOOKUP(W1317,図書名リスト!A:W,9,0))</f>
        <v/>
      </c>
      <c r="K1317" s="34" t="str">
        <f>IF(E1317="","",VLOOKUP(W1317,図書名リスト!A:W,23,0))</f>
        <v/>
      </c>
      <c r="L1317" s="5" t="str">
        <f>IF(E1317="","",VLOOKUP(W1317,図書名リスト!A:W,11,0))</f>
        <v/>
      </c>
      <c r="M1317" s="35" t="str">
        <f>IF(E1317="","",VLOOKUP(W1317,図書名リスト!A:W,14,0))</f>
        <v/>
      </c>
      <c r="N1317" s="36" t="str">
        <f>IF(E1317="","",VLOOKUP(W1317,図書名リスト!A:W,17,0))</f>
        <v/>
      </c>
      <c r="O1317" s="5" t="str">
        <f>IF(E1317="","",VLOOKUP(W1317,図書名リスト!A:W,21,0))</f>
        <v/>
      </c>
      <c r="P1317" s="5" t="str">
        <f>IF(E1317="","",VLOOKUP(W1317,図書名リスト!A:W,19,0))</f>
        <v/>
      </c>
      <c r="Q1317" s="5" t="str">
        <f>IF(E1317="","",VLOOKUP(W1317,図書名リスト!A:W,20,0))</f>
        <v/>
      </c>
      <c r="R1317" s="5" t="str">
        <f>IF(E1317="","",VLOOKUP(W1317,図書名リスト!A:W,22,0))</f>
        <v/>
      </c>
      <c r="S1317" s="27" t="str">
        <f t="shared" si="188"/>
        <v xml:space="preserve"> </v>
      </c>
      <c r="T1317" s="27" t="str">
        <f t="shared" si="189"/>
        <v>　</v>
      </c>
      <c r="U1317" s="27" t="str">
        <f t="shared" si="190"/>
        <v xml:space="preserve"> </v>
      </c>
      <c r="V1317" s="27">
        <f t="shared" si="191"/>
        <v>0</v>
      </c>
      <c r="W1317" s="27" t="str">
        <f t="shared" si="192"/>
        <v/>
      </c>
      <c r="Z1317" s="1" t="str">
        <f t="shared" si="184"/>
        <v/>
      </c>
      <c r="AA1317" s="1" t="str">
        <f t="shared" si="185"/>
        <v/>
      </c>
      <c r="AB1317" s="1" t="str">
        <f t="shared" si="186"/>
        <v/>
      </c>
      <c r="AC1317" s="1" t="str">
        <f t="shared" si="187"/>
        <v/>
      </c>
    </row>
    <row r="1318" spans="2:29" ht="57" customHeight="1" x14ac:dyDescent="0.2">
      <c r="B1318" s="31"/>
      <c r="C1318" s="7"/>
      <c r="D1318" s="7"/>
      <c r="E1318" s="32"/>
      <c r="F1318" s="33"/>
      <c r="G1318" s="31"/>
      <c r="H1318" s="6" t="str">
        <f>IF(E1318="","",VLOOKUP(E1318,各種マスタ!A:C,2,0))</f>
        <v/>
      </c>
      <c r="I1318" s="34" t="str">
        <f>IF(E1318="","",VLOOKUP(W1318,図書名リスト!A:W,5,0))</f>
        <v/>
      </c>
      <c r="J1318" s="34" t="str">
        <f>IF(E1318="","",VLOOKUP(W1318,図書名リスト!A:W,9,0))</f>
        <v/>
      </c>
      <c r="K1318" s="34" t="str">
        <f>IF(E1318="","",VLOOKUP(W1318,図書名リスト!A:W,23,0))</f>
        <v/>
      </c>
      <c r="L1318" s="5" t="str">
        <f>IF(E1318="","",VLOOKUP(W1318,図書名リスト!A:W,11,0))</f>
        <v/>
      </c>
      <c r="M1318" s="35" t="str">
        <f>IF(E1318="","",VLOOKUP(W1318,図書名リスト!A:W,14,0))</f>
        <v/>
      </c>
      <c r="N1318" s="36" t="str">
        <f>IF(E1318="","",VLOOKUP(W1318,図書名リスト!A:W,17,0))</f>
        <v/>
      </c>
      <c r="O1318" s="5" t="str">
        <f>IF(E1318="","",VLOOKUP(W1318,図書名リスト!A:W,21,0))</f>
        <v/>
      </c>
      <c r="P1318" s="5" t="str">
        <f>IF(E1318="","",VLOOKUP(W1318,図書名リスト!A:W,19,0))</f>
        <v/>
      </c>
      <c r="Q1318" s="5" t="str">
        <f>IF(E1318="","",VLOOKUP(W1318,図書名リスト!A:W,20,0))</f>
        <v/>
      </c>
      <c r="R1318" s="5" t="str">
        <f>IF(E1318="","",VLOOKUP(W1318,図書名リスト!A:W,22,0))</f>
        <v/>
      </c>
      <c r="S1318" s="27" t="str">
        <f t="shared" si="188"/>
        <v xml:space="preserve"> </v>
      </c>
      <c r="T1318" s="27" t="str">
        <f t="shared" si="189"/>
        <v>　</v>
      </c>
      <c r="U1318" s="27" t="str">
        <f t="shared" si="190"/>
        <v xml:space="preserve"> </v>
      </c>
      <c r="V1318" s="27">
        <f t="shared" si="191"/>
        <v>0</v>
      </c>
      <c r="W1318" s="27" t="str">
        <f t="shared" si="192"/>
        <v/>
      </c>
      <c r="Z1318" s="1" t="str">
        <f t="shared" si="184"/>
        <v/>
      </c>
      <c r="AA1318" s="1" t="str">
        <f t="shared" si="185"/>
        <v/>
      </c>
      <c r="AB1318" s="1" t="str">
        <f t="shared" si="186"/>
        <v/>
      </c>
      <c r="AC1318" s="1" t="str">
        <f t="shared" si="187"/>
        <v/>
      </c>
    </row>
    <row r="1319" spans="2:29" ht="57" customHeight="1" x14ac:dyDescent="0.2">
      <c r="B1319" s="31"/>
      <c r="C1319" s="7"/>
      <c r="D1319" s="7"/>
      <c r="E1319" s="32"/>
      <c r="F1319" s="33"/>
      <c r="G1319" s="31"/>
      <c r="H1319" s="6" t="str">
        <f>IF(E1319="","",VLOOKUP(E1319,各種マスタ!A:C,2,0))</f>
        <v/>
      </c>
      <c r="I1319" s="34" t="str">
        <f>IF(E1319="","",VLOOKUP(W1319,図書名リスト!A:W,5,0))</f>
        <v/>
      </c>
      <c r="J1319" s="34" t="str">
        <f>IF(E1319="","",VLOOKUP(W1319,図書名リスト!A:W,9,0))</f>
        <v/>
      </c>
      <c r="K1319" s="34" t="str">
        <f>IF(E1319="","",VLOOKUP(W1319,図書名リスト!A:W,23,0))</f>
        <v/>
      </c>
      <c r="L1319" s="5" t="str">
        <f>IF(E1319="","",VLOOKUP(W1319,図書名リスト!A:W,11,0))</f>
        <v/>
      </c>
      <c r="M1319" s="35" t="str">
        <f>IF(E1319="","",VLOOKUP(W1319,図書名リスト!A:W,14,0))</f>
        <v/>
      </c>
      <c r="N1319" s="36" t="str">
        <f>IF(E1319="","",VLOOKUP(W1319,図書名リスト!A:W,17,0))</f>
        <v/>
      </c>
      <c r="O1319" s="5" t="str">
        <f>IF(E1319="","",VLOOKUP(W1319,図書名リスト!A:W,21,0))</f>
        <v/>
      </c>
      <c r="P1319" s="5" t="str">
        <f>IF(E1319="","",VLOOKUP(W1319,図書名リスト!A:W,19,0))</f>
        <v/>
      </c>
      <c r="Q1319" s="5" t="str">
        <f>IF(E1319="","",VLOOKUP(W1319,図書名リスト!A:W,20,0))</f>
        <v/>
      </c>
      <c r="R1319" s="5" t="str">
        <f>IF(E1319="","",VLOOKUP(W1319,図書名リスト!A:W,22,0))</f>
        <v/>
      </c>
      <c r="S1319" s="27" t="str">
        <f t="shared" si="188"/>
        <v xml:space="preserve"> </v>
      </c>
      <c r="T1319" s="27" t="str">
        <f t="shared" si="189"/>
        <v>　</v>
      </c>
      <c r="U1319" s="27" t="str">
        <f t="shared" si="190"/>
        <v xml:space="preserve"> </v>
      </c>
      <c r="V1319" s="27">
        <f t="shared" si="191"/>
        <v>0</v>
      </c>
      <c r="W1319" s="27" t="str">
        <f t="shared" si="192"/>
        <v/>
      </c>
      <c r="Z1319" s="1" t="str">
        <f t="shared" si="184"/>
        <v/>
      </c>
      <c r="AA1319" s="1" t="str">
        <f t="shared" si="185"/>
        <v/>
      </c>
      <c r="AB1319" s="1" t="str">
        <f t="shared" si="186"/>
        <v/>
      </c>
      <c r="AC1319" s="1" t="str">
        <f t="shared" si="187"/>
        <v/>
      </c>
    </row>
    <row r="1320" spans="2:29" ht="57" customHeight="1" x14ac:dyDescent="0.2">
      <c r="B1320" s="31"/>
      <c r="C1320" s="7"/>
      <c r="D1320" s="7"/>
      <c r="E1320" s="32"/>
      <c r="F1320" s="33"/>
      <c r="G1320" s="31"/>
      <c r="H1320" s="6" t="str">
        <f>IF(E1320="","",VLOOKUP(E1320,各種マスタ!A:C,2,0))</f>
        <v/>
      </c>
      <c r="I1320" s="34" t="str">
        <f>IF(E1320="","",VLOOKUP(W1320,図書名リスト!A:W,5,0))</f>
        <v/>
      </c>
      <c r="J1320" s="34" t="str">
        <f>IF(E1320="","",VLOOKUP(W1320,図書名リスト!A:W,9,0))</f>
        <v/>
      </c>
      <c r="K1320" s="34" t="str">
        <f>IF(E1320="","",VLOOKUP(W1320,図書名リスト!A:W,23,0))</f>
        <v/>
      </c>
      <c r="L1320" s="5" t="str">
        <f>IF(E1320="","",VLOOKUP(W1320,図書名リスト!A:W,11,0))</f>
        <v/>
      </c>
      <c r="M1320" s="35" t="str">
        <f>IF(E1320="","",VLOOKUP(W1320,図書名リスト!A:W,14,0))</f>
        <v/>
      </c>
      <c r="N1320" s="36" t="str">
        <f>IF(E1320="","",VLOOKUP(W1320,図書名リスト!A:W,17,0))</f>
        <v/>
      </c>
      <c r="O1320" s="5" t="str">
        <f>IF(E1320="","",VLOOKUP(W1320,図書名リスト!A:W,21,0))</f>
        <v/>
      </c>
      <c r="P1320" s="5" t="str">
        <f>IF(E1320="","",VLOOKUP(W1320,図書名リスト!A:W,19,0))</f>
        <v/>
      </c>
      <c r="Q1320" s="5" t="str">
        <f>IF(E1320="","",VLOOKUP(W1320,図書名リスト!A:W,20,0))</f>
        <v/>
      </c>
      <c r="R1320" s="5" t="str">
        <f>IF(E1320="","",VLOOKUP(W1320,図書名リスト!A:W,22,0))</f>
        <v/>
      </c>
      <c r="S1320" s="27" t="str">
        <f t="shared" si="188"/>
        <v xml:space="preserve"> </v>
      </c>
      <c r="T1320" s="27" t="str">
        <f t="shared" si="189"/>
        <v>　</v>
      </c>
      <c r="U1320" s="27" t="str">
        <f t="shared" si="190"/>
        <v xml:space="preserve"> </v>
      </c>
      <c r="V1320" s="27">
        <f t="shared" si="191"/>
        <v>0</v>
      </c>
      <c r="W1320" s="27" t="str">
        <f t="shared" si="192"/>
        <v/>
      </c>
      <c r="Z1320" s="1" t="str">
        <f t="shared" si="184"/>
        <v/>
      </c>
      <c r="AA1320" s="1" t="str">
        <f t="shared" si="185"/>
        <v/>
      </c>
      <c r="AB1320" s="1" t="str">
        <f t="shared" si="186"/>
        <v/>
      </c>
      <c r="AC1320" s="1" t="str">
        <f t="shared" si="187"/>
        <v/>
      </c>
    </row>
    <row r="1321" spans="2:29" ht="57" customHeight="1" x14ac:dyDescent="0.2">
      <c r="B1321" s="31"/>
      <c r="C1321" s="7"/>
      <c r="D1321" s="7"/>
      <c r="E1321" s="32"/>
      <c r="F1321" s="33"/>
      <c r="G1321" s="31"/>
      <c r="H1321" s="6" t="str">
        <f>IF(E1321="","",VLOOKUP(E1321,各種マスタ!A:C,2,0))</f>
        <v/>
      </c>
      <c r="I1321" s="34" t="str">
        <f>IF(E1321="","",VLOOKUP(W1321,図書名リスト!A:W,5,0))</f>
        <v/>
      </c>
      <c r="J1321" s="34" t="str">
        <f>IF(E1321="","",VLOOKUP(W1321,図書名リスト!A:W,9,0))</f>
        <v/>
      </c>
      <c r="K1321" s="34" t="str">
        <f>IF(E1321="","",VLOOKUP(W1321,図書名リスト!A:W,23,0))</f>
        <v/>
      </c>
      <c r="L1321" s="5" t="str">
        <f>IF(E1321="","",VLOOKUP(W1321,図書名リスト!A:W,11,0))</f>
        <v/>
      </c>
      <c r="M1321" s="35" t="str">
        <f>IF(E1321="","",VLOOKUP(W1321,図書名リスト!A:W,14,0))</f>
        <v/>
      </c>
      <c r="N1321" s="36" t="str">
        <f>IF(E1321="","",VLOOKUP(W1321,図書名リスト!A:W,17,0))</f>
        <v/>
      </c>
      <c r="O1321" s="5" t="str">
        <f>IF(E1321="","",VLOOKUP(W1321,図書名リスト!A:W,21,0))</f>
        <v/>
      </c>
      <c r="P1321" s="5" t="str">
        <f>IF(E1321="","",VLOOKUP(W1321,図書名リスト!A:W,19,0))</f>
        <v/>
      </c>
      <c r="Q1321" s="5" t="str">
        <f>IF(E1321="","",VLOOKUP(W1321,図書名リスト!A:W,20,0))</f>
        <v/>
      </c>
      <c r="R1321" s="5" t="str">
        <f>IF(E1321="","",VLOOKUP(W1321,図書名リスト!A:W,22,0))</f>
        <v/>
      </c>
      <c r="S1321" s="27" t="str">
        <f t="shared" si="188"/>
        <v xml:space="preserve"> </v>
      </c>
      <c r="T1321" s="27" t="str">
        <f t="shared" si="189"/>
        <v>　</v>
      </c>
      <c r="U1321" s="27" t="str">
        <f t="shared" si="190"/>
        <v xml:space="preserve"> </v>
      </c>
      <c r="V1321" s="27">
        <f t="shared" si="191"/>
        <v>0</v>
      </c>
      <c r="W1321" s="27" t="str">
        <f t="shared" si="192"/>
        <v/>
      </c>
      <c r="Z1321" s="1" t="str">
        <f t="shared" si="184"/>
        <v/>
      </c>
      <c r="AA1321" s="1" t="str">
        <f t="shared" si="185"/>
        <v/>
      </c>
      <c r="AB1321" s="1" t="str">
        <f t="shared" si="186"/>
        <v/>
      </c>
      <c r="AC1321" s="1" t="str">
        <f t="shared" si="187"/>
        <v/>
      </c>
    </row>
    <row r="1322" spans="2:29" ht="57" customHeight="1" x14ac:dyDescent="0.2">
      <c r="B1322" s="31"/>
      <c r="C1322" s="7"/>
      <c r="D1322" s="7"/>
      <c r="E1322" s="32"/>
      <c r="F1322" s="33"/>
      <c r="G1322" s="31"/>
      <c r="H1322" s="6" t="str">
        <f>IF(E1322="","",VLOOKUP(E1322,各種マスタ!A:C,2,0))</f>
        <v/>
      </c>
      <c r="I1322" s="34" t="str">
        <f>IF(E1322="","",VLOOKUP(W1322,図書名リスト!A:W,5,0))</f>
        <v/>
      </c>
      <c r="J1322" s="34" t="str">
        <f>IF(E1322="","",VLOOKUP(W1322,図書名リスト!A:W,9,0))</f>
        <v/>
      </c>
      <c r="K1322" s="34" t="str">
        <f>IF(E1322="","",VLOOKUP(W1322,図書名リスト!A:W,23,0))</f>
        <v/>
      </c>
      <c r="L1322" s="5" t="str">
        <f>IF(E1322="","",VLOOKUP(W1322,図書名リスト!A:W,11,0))</f>
        <v/>
      </c>
      <c r="M1322" s="35" t="str">
        <f>IF(E1322="","",VLOOKUP(W1322,図書名リスト!A:W,14,0))</f>
        <v/>
      </c>
      <c r="N1322" s="36" t="str">
        <f>IF(E1322="","",VLOOKUP(W1322,図書名リスト!A:W,17,0))</f>
        <v/>
      </c>
      <c r="O1322" s="5" t="str">
        <f>IF(E1322="","",VLOOKUP(W1322,図書名リスト!A:W,21,0))</f>
        <v/>
      </c>
      <c r="P1322" s="5" t="str">
        <f>IF(E1322="","",VLOOKUP(W1322,図書名リスト!A:W,19,0))</f>
        <v/>
      </c>
      <c r="Q1322" s="5" t="str">
        <f>IF(E1322="","",VLOOKUP(W1322,図書名リスト!A:W,20,0))</f>
        <v/>
      </c>
      <c r="R1322" s="5" t="str">
        <f>IF(E1322="","",VLOOKUP(W1322,図書名リスト!A:W,22,0))</f>
        <v/>
      </c>
      <c r="S1322" s="27" t="str">
        <f t="shared" si="188"/>
        <v xml:space="preserve"> </v>
      </c>
      <c r="T1322" s="27" t="str">
        <f t="shared" si="189"/>
        <v>　</v>
      </c>
      <c r="U1322" s="27" t="str">
        <f t="shared" si="190"/>
        <v xml:space="preserve"> </v>
      </c>
      <c r="V1322" s="27">
        <f t="shared" si="191"/>
        <v>0</v>
      </c>
      <c r="W1322" s="27" t="str">
        <f t="shared" si="192"/>
        <v/>
      </c>
      <c r="Z1322" s="1" t="str">
        <f t="shared" si="184"/>
        <v/>
      </c>
      <c r="AA1322" s="1" t="str">
        <f t="shared" si="185"/>
        <v/>
      </c>
      <c r="AB1322" s="1" t="str">
        <f t="shared" si="186"/>
        <v/>
      </c>
      <c r="AC1322" s="1" t="str">
        <f t="shared" si="187"/>
        <v/>
      </c>
    </row>
    <row r="1323" spans="2:29" ht="57" customHeight="1" x14ac:dyDescent="0.2">
      <c r="B1323" s="31"/>
      <c r="C1323" s="7"/>
      <c r="D1323" s="7"/>
      <c r="E1323" s="32"/>
      <c r="F1323" s="33"/>
      <c r="G1323" s="31"/>
      <c r="H1323" s="6" t="str">
        <f>IF(E1323="","",VLOOKUP(E1323,各種マスタ!A:C,2,0))</f>
        <v/>
      </c>
      <c r="I1323" s="34" t="str">
        <f>IF(E1323="","",VLOOKUP(W1323,図書名リスト!A:W,5,0))</f>
        <v/>
      </c>
      <c r="J1323" s="34" t="str">
        <f>IF(E1323="","",VLOOKUP(W1323,図書名リスト!A:W,9,0))</f>
        <v/>
      </c>
      <c r="K1323" s="34" t="str">
        <f>IF(E1323="","",VLOOKUP(W1323,図書名リスト!A:W,23,0))</f>
        <v/>
      </c>
      <c r="L1323" s="5" t="str">
        <f>IF(E1323="","",VLOOKUP(W1323,図書名リスト!A:W,11,0))</f>
        <v/>
      </c>
      <c r="M1323" s="35" t="str">
        <f>IF(E1323="","",VLOOKUP(W1323,図書名リスト!A:W,14,0))</f>
        <v/>
      </c>
      <c r="N1323" s="36" t="str">
        <f>IF(E1323="","",VLOOKUP(W1323,図書名リスト!A:W,17,0))</f>
        <v/>
      </c>
      <c r="O1323" s="5" t="str">
        <f>IF(E1323="","",VLOOKUP(W1323,図書名リスト!A:W,21,0))</f>
        <v/>
      </c>
      <c r="P1323" s="5" t="str">
        <f>IF(E1323="","",VLOOKUP(W1323,図書名リスト!A:W,19,0))</f>
        <v/>
      </c>
      <c r="Q1323" s="5" t="str">
        <f>IF(E1323="","",VLOOKUP(W1323,図書名リスト!A:W,20,0))</f>
        <v/>
      </c>
      <c r="R1323" s="5" t="str">
        <f>IF(E1323="","",VLOOKUP(W1323,図書名リスト!A:W,22,0))</f>
        <v/>
      </c>
      <c r="S1323" s="27" t="str">
        <f t="shared" si="188"/>
        <v xml:space="preserve"> </v>
      </c>
      <c r="T1323" s="27" t="str">
        <f t="shared" si="189"/>
        <v>　</v>
      </c>
      <c r="U1323" s="27" t="str">
        <f t="shared" si="190"/>
        <v xml:space="preserve"> </v>
      </c>
      <c r="V1323" s="27">
        <f t="shared" si="191"/>
        <v>0</v>
      </c>
      <c r="W1323" s="27" t="str">
        <f t="shared" si="192"/>
        <v/>
      </c>
      <c r="Z1323" s="1" t="str">
        <f t="shared" si="184"/>
        <v/>
      </c>
      <c r="AA1323" s="1" t="str">
        <f t="shared" si="185"/>
        <v/>
      </c>
      <c r="AB1323" s="1" t="str">
        <f t="shared" si="186"/>
        <v/>
      </c>
      <c r="AC1323" s="1" t="str">
        <f t="shared" si="187"/>
        <v/>
      </c>
    </row>
    <row r="1324" spans="2:29" ht="57" customHeight="1" x14ac:dyDescent="0.2">
      <c r="B1324" s="31"/>
      <c r="C1324" s="7"/>
      <c r="D1324" s="7"/>
      <c r="E1324" s="32"/>
      <c r="F1324" s="33"/>
      <c r="G1324" s="31"/>
      <c r="H1324" s="6" t="str">
        <f>IF(E1324="","",VLOOKUP(E1324,各種マスタ!A:C,2,0))</f>
        <v/>
      </c>
      <c r="I1324" s="34" t="str">
        <f>IF(E1324="","",VLOOKUP(W1324,図書名リスト!A:W,5,0))</f>
        <v/>
      </c>
      <c r="J1324" s="34" t="str">
        <f>IF(E1324="","",VLOOKUP(W1324,図書名リスト!A:W,9,0))</f>
        <v/>
      </c>
      <c r="K1324" s="34" t="str">
        <f>IF(E1324="","",VLOOKUP(W1324,図書名リスト!A:W,23,0))</f>
        <v/>
      </c>
      <c r="L1324" s="5" t="str">
        <f>IF(E1324="","",VLOOKUP(W1324,図書名リスト!A:W,11,0))</f>
        <v/>
      </c>
      <c r="M1324" s="35" t="str">
        <f>IF(E1324="","",VLOOKUP(W1324,図書名リスト!A:W,14,0))</f>
        <v/>
      </c>
      <c r="N1324" s="36" t="str">
        <f>IF(E1324="","",VLOOKUP(W1324,図書名リスト!A:W,17,0))</f>
        <v/>
      </c>
      <c r="O1324" s="5" t="str">
        <f>IF(E1324="","",VLOOKUP(W1324,図書名リスト!A:W,21,0))</f>
        <v/>
      </c>
      <c r="P1324" s="5" t="str">
        <f>IF(E1324="","",VLOOKUP(W1324,図書名リスト!A:W,19,0))</f>
        <v/>
      </c>
      <c r="Q1324" s="5" t="str">
        <f>IF(E1324="","",VLOOKUP(W1324,図書名リスト!A:W,20,0))</f>
        <v/>
      </c>
      <c r="R1324" s="5" t="str">
        <f>IF(E1324="","",VLOOKUP(W1324,図書名リスト!A:W,22,0))</f>
        <v/>
      </c>
      <c r="S1324" s="27" t="str">
        <f t="shared" si="188"/>
        <v xml:space="preserve"> </v>
      </c>
      <c r="T1324" s="27" t="str">
        <f t="shared" si="189"/>
        <v>　</v>
      </c>
      <c r="U1324" s="27" t="str">
        <f t="shared" si="190"/>
        <v xml:space="preserve"> </v>
      </c>
      <c r="V1324" s="27">
        <f t="shared" si="191"/>
        <v>0</v>
      </c>
      <c r="W1324" s="27" t="str">
        <f t="shared" si="192"/>
        <v/>
      </c>
      <c r="Z1324" s="1" t="str">
        <f t="shared" si="184"/>
        <v/>
      </c>
      <c r="AA1324" s="1" t="str">
        <f t="shared" si="185"/>
        <v/>
      </c>
      <c r="AB1324" s="1" t="str">
        <f t="shared" si="186"/>
        <v/>
      </c>
      <c r="AC1324" s="1" t="str">
        <f t="shared" si="187"/>
        <v/>
      </c>
    </row>
    <row r="1325" spans="2:29" ht="57" customHeight="1" x14ac:dyDescent="0.2">
      <c r="B1325" s="31"/>
      <c r="C1325" s="7"/>
      <c r="D1325" s="7"/>
      <c r="E1325" s="32"/>
      <c r="F1325" s="33"/>
      <c r="G1325" s="31"/>
      <c r="H1325" s="6" t="str">
        <f>IF(E1325="","",VLOOKUP(E1325,各種マスタ!A:C,2,0))</f>
        <v/>
      </c>
      <c r="I1325" s="34" t="str">
        <f>IF(E1325="","",VLOOKUP(W1325,図書名リスト!A:W,5,0))</f>
        <v/>
      </c>
      <c r="J1325" s="34" t="str">
        <f>IF(E1325="","",VLOOKUP(W1325,図書名リスト!A:W,9,0))</f>
        <v/>
      </c>
      <c r="K1325" s="34" t="str">
        <f>IF(E1325="","",VLOOKUP(W1325,図書名リスト!A:W,23,0))</f>
        <v/>
      </c>
      <c r="L1325" s="5" t="str">
        <f>IF(E1325="","",VLOOKUP(W1325,図書名リスト!A:W,11,0))</f>
        <v/>
      </c>
      <c r="M1325" s="35" t="str">
        <f>IF(E1325="","",VLOOKUP(W1325,図書名リスト!A:W,14,0))</f>
        <v/>
      </c>
      <c r="N1325" s="36" t="str">
        <f>IF(E1325="","",VLOOKUP(W1325,図書名リスト!A:W,17,0))</f>
        <v/>
      </c>
      <c r="O1325" s="5" t="str">
        <f>IF(E1325="","",VLOOKUP(W1325,図書名リスト!A:W,21,0))</f>
        <v/>
      </c>
      <c r="P1325" s="5" t="str">
        <f>IF(E1325="","",VLOOKUP(W1325,図書名リスト!A:W,19,0))</f>
        <v/>
      </c>
      <c r="Q1325" s="5" t="str">
        <f>IF(E1325="","",VLOOKUP(W1325,図書名リスト!A:W,20,0))</f>
        <v/>
      </c>
      <c r="R1325" s="5" t="str">
        <f>IF(E1325="","",VLOOKUP(W1325,図書名リスト!A:W,22,0))</f>
        <v/>
      </c>
      <c r="S1325" s="27" t="str">
        <f t="shared" si="188"/>
        <v xml:space="preserve"> </v>
      </c>
      <c r="T1325" s="27" t="str">
        <f t="shared" si="189"/>
        <v>　</v>
      </c>
      <c r="U1325" s="27" t="str">
        <f t="shared" si="190"/>
        <v xml:space="preserve"> </v>
      </c>
      <c r="V1325" s="27">
        <f t="shared" si="191"/>
        <v>0</v>
      </c>
      <c r="W1325" s="27" t="str">
        <f t="shared" si="192"/>
        <v/>
      </c>
      <c r="Z1325" s="1" t="str">
        <f t="shared" si="184"/>
        <v/>
      </c>
      <c r="AA1325" s="1" t="str">
        <f t="shared" si="185"/>
        <v/>
      </c>
      <c r="AB1325" s="1" t="str">
        <f t="shared" si="186"/>
        <v/>
      </c>
      <c r="AC1325" s="1" t="str">
        <f t="shared" si="187"/>
        <v/>
      </c>
    </row>
    <row r="1326" spans="2:29" ht="57" customHeight="1" x14ac:dyDescent="0.2">
      <c r="B1326" s="31"/>
      <c r="C1326" s="7"/>
      <c r="D1326" s="7"/>
      <c r="E1326" s="32"/>
      <c r="F1326" s="33"/>
      <c r="G1326" s="31"/>
      <c r="H1326" s="6" t="str">
        <f>IF(E1326="","",VLOOKUP(E1326,各種マスタ!A:C,2,0))</f>
        <v/>
      </c>
      <c r="I1326" s="34" t="str">
        <f>IF(E1326="","",VLOOKUP(W1326,図書名リスト!A:W,5,0))</f>
        <v/>
      </c>
      <c r="J1326" s="34" t="str">
        <f>IF(E1326="","",VLOOKUP(W1326,図書名リスト!A:W,9,0))</f>
        <v/>
      </c>
      <c r="K1326" s="34" t="str">
        <f>IF(E1326="","",VLOOKUP(W1326,図書名リスト!A:W,23,0))</f>
        <v/>
      </c>
      <c r="L1326" s="5" t="str">
        <f>IF(E1326="","",VLOOKUP(W1326,図書名リスト!A:W,11,0))</f>
        <v/>
      </c>
      <c r="M1326" s="35" t="str">
        <f>IF(E1326="","",VLOOKUP(W1326,図書名リスト!A:W,14,0))</f>
        <v/>
      </c>
      <c r="N1326" s="36" t="str">
        <f>IF(E1326="","",VLOOKUP(W1326,図書名リスト!A:W,17,0))</f>
        <v/>
      </c>
      <c r="O1326" s="5" t="str">
        <f>IF(E1326="","",VLOOKUP(W1326,図書名リスト!A:W,21,0))</f>
        <v/>
      </c>
      <c r="P1326" s="5" t="str">
        <f>IF(E1326="","",VLOOKUP(W1326,図書名リスト!A:W,19,0))</f>
        <v/>
      </c>
      <c r="Q1326" s="5" t="str">
        <f>IF(E1326="","",VLOOKUP(W1326,図書名リスト!A:W,20,0))</f>
        <v/>
      </c>
      <c r="R1326" s="5" t="str">
        <f>IF(E1326="","",VLOOKUP(W1326,図書名リスト!A:W,22,0))</f>
        <v/>
      </c>
      <c r="S1326" s="27" t="str">
        <f t="shared" si="188"/>
        <v xml:space="preserve"> </v>
      </c>
      <c r="T1326" s="27" t="str">
        <f t="shared" si="189"/>
        <v>　</v>
      </c>
      <c r="U1326" s="27" t="str">
        <f t="shared" si="190"/>
        <v xml:space="preserve"> </v>
      </c>
      <c r="V1326" s="27">
        <f t="shared" si="191"/>
        <v>0</v>
      </c>
      <c r="W1326" s="27" t="str">
        <f t="shared" si="192"/>
        <v/>
      </c>
      <c r="Z1326" s="1" t="str">
        <f t="shared" si="184"/>
        <v/>
      </c>
      <c r="AA1326" s="1" t="str">
        <f t="shared" si="185"/>
        <v/>
      </c>
      <c r="AB1326" s="1" t="str">
        <f t="shared" si="186"/>
        <v/>
      </c>
      <c r="AC1326" s="1" t="str">
        <f t="shared" si="187"/>
        <v/>
      </c>
    </row>
    <row r="1327" spans="2:29" ht="57" customHeight="1" x14ac:dyDescent="0.2">
      <c r="B1327" s="31"/>
      <c r="C1327" s="7"/>
      <c r="D1327" s="7"/>
      <c r="E1327" s="32"/>
      <c r="F1327" s="33"/>
      <c r="G1327" s="31"/>
      <c r="H1327" s="6" t="str">
        <f>IF(E1327="","",VLOOKUP(E1327,各種マスタ!A:C,2,0))</f>
        <v/>
      </c>
      <c r="I1327" s="34" t="str">
        <f>IF(E1327="","",VLOOKUP(W1327,図書名リスト!A:W,5,0))</f>
        <v/>
      </c>
      <c r="J1327" s="34" t="str">
        <f>IF(E1327="","",VLOOKUP(W1327,図書名リスト!A:W,9,0))</f>
        <v/>
      </c>
      <c r="K1327" s="34" t="str">
        <f>IF(E1327="","",VLOOKUP(W1327,図書名リスト!A:W,23,0))</f>
        <v/>
      </c>
      <c r="L1327" s="5" t="str">
        <f>IF(E1327="","",VLOOKUP(W1327,図書名リスト!A:W,11,0))</f>
        <v/>
      </c>
      <c r="M1327" s="35" t="str">
        <f>IF(E1327="","",VLOOKUP(W1327,図書名リスト!A:W,14,0))</f>
        <v/>
      </c>
      <c r="N1327" s="36" t="str">
        <f>IF(E1327="","",VLOOKUP(W1327,図書名リスト!A:W,17,0))</f>
        <v/>
      </c>
      <c r="O1327" s="5" t="str">
        <f>IF(E1327="","",VLOOKUP(W1327,図書名リスト!A:W,21,0))</f>
        <v/>
      </c>
      <c r="P1327" s="5" t="str">
        <f>IF(E1327="","",VLOOKUP(W1327,図書名リスト!A:W,19,0))</f>
        <v/>
      </c>
      <c r="Q1327" s="5" t="str">
        <f>IF(E1327="","",VLOOKUP(W1327,図書名リスト!A:W,20,0))</f>
        <v/>
      </c>
      <c r="R1327" s="5" t="str">
        <f>IF(E1327="","",VLOOKUP(W1327,図書名リスト!A:W,22,0))</f>
        <v/>
      </c>
      <c r="S1327" s="27" t="str">
        <f t="shared" si="188"/>
        <v xml:space="preserve"> </v>
      </c>
      <c r="T1327" s="27" t="str">
        <f t="shared" si="189"/>
        <v>　</v>
      </c>
      <c r="U1327" s="27" t="str">
        <f t="shared" si="190"/>
        <v xml:space="preserve"> </v>
      </c>
      <c r="V1327" s="27">
        <f t="shared" si="191"/>
        <v>0</v>
      </c>
      <c r="W1327" s="27" t="str">
        <f t="shared" si="192"/>
        <v/>
      </c>
      <c r="Z1327" s="1" t="str">
        <f t="shared" si="184"/>
        <v/>
      </c>
      <c r="AA1327" s="1" t="str">
        <f t="shared" si="185"/>
        <v/>
      </c>
      <c r="AB1327" s="1" t="str">
        <f t="shared" si="186"/>
        <v/>
      </c>
      <c r="AC1327" s="1" t="str">
        <f t="shared" si="187"/>
        <v/>
      </c>
    </row>
    <row r="1328" spans="2:29" ht="57" customHeight="1" x14ac:dyDescent="0.2">
      <c r="B1328" s="31"/>
      <c r="C1328" s="7"/>
      <c r="D1328" s="7"/>
      <c r="E1328" s="32"/>
      <c r="F1328" s="33"/>
      <c r="G1328" s="31"/>
      <c r="H1328" s="6" t="str">
        <f>IF(E1328="","",VLOOKUP(E1328,各種マスタ!A:C,2,0))</f>
        <v/>
      </c>
      <c r="I1328" s="34" t="str">
        <f>IF(E1328="","",VLOOKUP(W1328,図書名リスト!A:W,5,0))</f>
        <v/>
      </c>
      <c r="J1328" s="34" t="str">
        <f>IF(E1328="","",VLOOKUP(W1328,図書名リスト!A:W,9,0))</f>
        <v/>
      </c>
      <c r="K1328" s="34" t="str">
        <f>IF(E1328="","",VLOOKUP(W1328,図書名リスト!A:W,23,0))</f>
        <v/>
      </c>
      <c r="L1328" s="5" t="str">
        <f>IF(E1328="","",VLOOKUP(W1328,図書名リスト!A:W,11,0))</f>
        <v/>
      </c>
      <c r="M1328" s="35" t="str">
        <f>IF(E1328="","",VLOOKUP(W1328,図書名リスト!A:W,14,0))</f>
        <v/>
      </c>
      <c r="N1328" s="36" t="str">
        <f>IF(E1328="","",VLOOKUP(W1328,図書名リスト!A:W,17,0))</f>
        <v/>
      </c>
      <c r="O1328" s="5" t="str">
        <f>IF(E1328="","",VLOOKUP(W1328,図書名リスト!A:W,21,0))</f>
        <v/>
      </c>
      <c r="P1328" s="5" t="str">
        <f>IF(E1328="","",VLOOKUP(W1328,図書名リスト!A:W,19,0))</f>
        <v/>
      </c>
      <c r="Q1328" s="5" t="str">
        <f>IF(E1328="","",VLOOKUP(W1328,図書名リスト!A:W,20,0))</f>
        <v/>
      </c>
      <c r="R1328" s="5" t="str">
        <f>IF(E1328="","",VLOOKUP(W1328,図書名リスト!A:W,22,0))</f>
        <v/>
      </c>
      <c r="S1328" s="27" t="str">
        <f t="shared" si="188"/>
        <v xml:space="preserve"> </v>
      </c>
      <c r="T1328" s="27" t="str">
        <f t="shared" si="189"/>
        <v>　</v>
      </c>
      <c r="U1328" s="27" t="str">
        <f t="shared" si="190"/>
        <v xml:space="preserve"> </v>
      </c>
      <c r="V1328" s="27">
        <f t="shared" si="191"/>
        <v>0</v>
      </c>
      <c r="W1328" s="27" t="str">
        <f t="shared" si="192"/>
        <v/>
      </c>
      <c r="Z1328" s="1" t="str">
        <f t="shared" si="184"/>
        <v/>
      </c>
      <c r="AA1328" s="1" t="str">
        <f t="shared" si="185"/>
        <v/>
      </c>
      <c r="AB1328" s="1" t="str">
        <f t="shared" si="186"/>
        <v/>
      </c>
      <c r="AC1328" s="1" t="str">
        <f t="shared" si="187"/>
        <v/>
      </c>
    </row>
    <row r="1329" spans="2:29" ht="57" customHeight="1" x14ac:dyDescent="0.2">
      <c r="B1329" s="31"/>
      <c r="C1329" s="7"/>
      <c r="D1329" s="7"/>
      <c r="E1329" s="32"/>
      <c r="F1329" s="33"/>
      <c r="G1329" s="31"/>
      <c r="H1329" s="6" t="str">
        <f>IF(E1329="","",VLOOKUP(E1329,各種マスタ!A:C,2,0))</f>
        <v/>
      </c>
      <c r="I1329" s="34" t="str">
        <f>IF(E1329="","",VLOOKUP(W1329,図書名リスト!A:W,5,0))</f>
        <v/>
      </c>
      <c r="J1329" s="34" t="str">
        <f>IF(E1329="","",VLOOKUP(W1329,図書名リスト!A:W,9,0))</f>
        <v/>
      </c>
      <c r="K1329" s="34" t="str">
        <f>IF(E1329="","",VLOOKUP(W1329,図書名リスト!A:W,23,0))</f>
        <v/>
      </c>
      <c r="L1329" s="5" t="str">
        <f>IF(E1329="","",VLOOKUP(W1329,図書名リスト!A:W,11,0))</f>
        <v/>
      </c>
      <c r="M1329" s="35" t="str">
        <f>IF(E1329="","",VLOOKUP(W1329,図書名リスト!A:W,14,0))</f>
        <v/>
      </c>
      <c r="N1329" s="36" t="str">
        <f>IF(E1329="","",VLOOKUP(W1329,図書名リスト!A:W,17,0))</f>
        <v/>
      </c>
      <c r="O1329" s="5" t="str">
        <f>IF(E1329="","",VLOOKUP(W1329,図書名リスト!A:W,21,0))</f>
        <v/>
      </c>
      <c r="P1329" s="5" t="str">
        <f>IF(E1329="","",VLOOKUP(W1329,図書名リスト!A:W,19,0))</f>
        <v/>
      </c>
      <c r="Q1329" s="5" t="str">
        <f>IF(E1329="","",VLOOKUP(W1329,図書名リスト!A:W,20,0))</f>
        <v/>
      </c>
      <c r="R1329" s="5" t="str">
        <f>IF(E1329="","",VLOOKUP(W1329,図書名リスト!A:W,22,0))</f>
        <v/>
      </c>
      <c r="S1329" s="27" t="str">
        <f t="shared" si="188"/>
        <v xml:space="preserve"> </v>
      </c>
      <c r="T1329" s="27" t="str">
        <f t="shared" si="189"/>
        <v>　</v>
      </c>
      <c r="U1329" s="27" t="str">
        <f t="shared" si="190"/>
        <v xml:space="preserve"> </v>
      </c>
      <c r="V1329" s="27">
        <f t="shared" si="191"/>
        <v>0</v>
      </c>
      <c r="W1329" s="27" t="str">
        <f t="shared" si="192"/>
        <v/>
      </c>
      <c r="Z1329" s="1" t="str">
        <f t="shared" si="184"/>
        <v/>
      </c>
      <c r="AA1329" s="1" t="str">
        <f t="shared" si="185"/>
        <v/>
      </c>
      <c r="AB1329" s="1" t="str">
        <f t="shared" si="186"/>
        <v/>
      </c>
      <c r="AC1329" s="1" t="str">
        <f t="shared" si="187"/>
        <v/>
      </c>
    </row>
    <row r="1330" spans="2:29" ht="57" customHeight="1" x14ac:dyDescent="0.2">
      <c r="B1330" s="31"/>
      <c r="C1330" s="7"/>
      <c r="D1330" s="7"/>
      <c r="E1330" s="32"/>
      <c r="F1330" s="33"/>
      <c r="G1330" s="31"/>
      <c r="H1330" s="6" t="str">
        <f>IF(E1330="","",VLOOKUP(E1330,各種マスタ!A:C,2,0))</f>
        <v/>
      </c>
      <c r="I1330" s="34" t="str">
        <f>IF(E1330="","",VLOOKUP(W1330,図書名リスト!A:W,5,0))</f>
        <v/>
      </c>
      <c r="J1330" s="34" t="str">
        <f>IF(E1330="","",VLOOKUP(W1330,図書名リスト!A:W,9,0))</f>
        <v/>
      </c>
      <c r="K1330" s="34" t="str">
        <f>IF(E1330="","",VLOOKUP(W1330,図書名リスト!A:W,23,0))</f>
        <v/>
      </c>
      <c r="L1330" s="5" t="str">
        <f>IF(E1330="","",VLOOKUP(W1330,図書名リスト!A:W,11,0))</f>
        <v/>
      </c>
      <c r="M1330" s="35" t="str">
        <f>IF(E1330="","",VLOOKUP(W1330,図書名リスト!A:W,14,0))</f>
        <v/>
      </c>
      <c r="N1330" s="36" t="str">
        <f>IF(E1330="","",VLOOKUP(W1330,図書名リスト!A:W,17,0))</f>
        <v/>
      </c>
      <c r="O1330" s="5" t="str">
        <f>IF(E1330="","",VLOOKUP(W1330,図書名リスト!A:W,21,0))</f>
        <v/>
      </c>
      <c r="P1330" s="5" t="str">
        <f>IF(E1330="","",VLOOKUP(W1330,図書名リスト!A:W,19,0))</f>
        <v/>
      </c>
      <c r="Q1330" s="5" t="str">
        <f>IF(E1330="","",VLOOKUP(W1330,図書名リスト!A:W,20,0))</f>
        <v/>
      </c>
      <c r="R1330" s="5" t="str">
        <f>IF(E1330="","",VLOOKUP(W1330,図書名リスト!A:W,22,0))</f>
        <v/>
      </c>
      <c r="S1330" s="27" t="str">
        <f t="shared" si="188"/>
        <v xml:space="preserve"> </v>
      </c>
      <c r="T1330" s="27" t="str">
        <f t="shared" si="189"/>
        <v>　</v>
      </c>
      <c r="U1330" s="27" t="str">
        <f t="shared" si="190"/>
        <v xml:space="preserve"> </v>
      </c>
      <c r="V1330" s="27">
        <f t="shared" si="191"/>
        <v>0</v>
      </c>
      <c r="W1330" s="27" t="str">
        <f t="shared" si="192"/>
        <v/>
      </c>
      <c r="Z1330" s="1" t="str">
        <f t="shared" si="184"/>
        <v/>
      </c>
      <c r="AA1330" s="1" t="str">
        <f t="shared" si="185"/>
        <v/>
      </c>
      <c r="AB1330" s="1" t="str">
        <f t="shared" si="186"/>
        <v/>
      </c>
      <c r="AC1330" s="1" t="str">
        <f t="shared" si="187"/>
        <v/>
      </c>
    </row>
    <row r="1331" spans="2:29" ht="57" customHeight="1" x14ac:dyDescent="0.2">
      <c r="B1331" s="31"/>
      <c r="C1331" s="7"/>
      <c r="D1331" s="7"/>
      <c r="E1331" s="32"/>
      <c r="F1331" s="33"/>
      <c r="G1331" s="31"/>
      <c r="H1331" s="6" t="str">
        <f>IF(E1331="","",VLOOKUP(E1331,各種マスタ!A:C,2,0))</f>
        <v/>
      </c>
      <c r="I1331" s="34" t="str">
        <f>IF(E1331="","",VLOOKUP(W1331,図書名リスト!A:W,5,0))</f>
        <v/>
      </c>
      <c r="J1331" s="34" t="str">
        <f>IF(E1331="","",VLOOKUP(W1331,図書名リスト!A:W,9,0))</f>
        <v/>
      </c>
      <c r="K1331" s="34" t="str">
        <f>IF(E1331="","",VLOOKUP(W1331,図書名リスト!A:W,23,0))</f>
        <v/>
      </c>
      <c r="L1331" s="5" t="str">
        <f>IF(E1331="","",VLOOKUP(W1331,図書名リスト!A:W,11,0))</f>
        <v/>
      </c>
      <c r="M1331" s="35" t="str">
        <f>IF(E1331="","",VLOOKUP(W1331,図書名リスト!A:W,14,0))</f>
        <v/>
      </c>
      <c r="N1331" s="36" t="str">
        <f>IF(E1331="","",VLOOKUP(W1331,図書名リスト!A:W,17,0))</f>
        <v/>
      </c>
      <c r="O1331" s="5" t="str">
        <f>IF(E1331="","",VLOOKUP(W1331,図書名リスト!A:W,21,0))</f>
        <v/>
      </c>
      <c r="P1331" s="5" t="str">
        <f>IF(E1331="","",VLOOKUP(W1331,図書名リスト!A:W,19,0))</f>
        <v/>
      </c>
      <c r="Q1331" s="5" t="str">
        <f>IF(E1331="","",VLOOKUP(W1331,図書名リスト!A:W,20,0))</f>
        <v/>
      </c>
      <c r="R1331" s="5" t="str">
        <f>IF(E1331="","",VLOOKUP(W1331,図書名リスト!A:W,22,0))</f>
        <v/>
      </c>
      <c r="S1331" s="27" t="str">
        <f t="shared" si="188"/>
        <v xml:space="preserve"> </v>
      </c>
      <c r="T1331" s="27" t="str">
        <f t="shared" si="189"/>
        <v>　</v>
      </c>
      <c r="U1331" s="27" t="str">
        <f t="shared" si="190"/>
        <v xml:space="preserve"> </v>
      </c>
      <c r="V1331" s="27">
        <f t="shared" si="191"/>
        <v>0</v>
      </c>
      <c r="W1331" s="27" t="str">
        <f t="shared" si="192"/>
        <v/>
      </c>
      <c r="Z1331" s="1" t="str">
        <f t="shared" si="184"/>
        <v/>
      </c>
      <c r="AA1331" s="1" t="str">
        <f t="shared" si="185"/>
        <v/>
      </c>
      <c r="AB1331" s="1" t="str">
        <f t="shared" si="186"/>
        <v/>
      </c>
      <c r="AC1331" s="1" t="str">
        <f t="shared" si="187"/>
        <v/>
      </c>
    </row>
    <row r="1332" spans="2:29" ht="57" customHeight="1" x14ac:dyDescent="0.2">
      <c r="B1332" s="31"/>
      <c r="C1332" s="7"/>
      <c r="D1332" s="7"/>
      <c r="E1332" s="32"/>
      <c r="F1332" s="33"/>
      <c r="G1332" s="31"/>
      <c r="H1332" s="6" t="str">
        <f>IF(E1332="","",VLOOKUP(E1332,各種マスタ!A:C,2,0))</f>
        <v/>
      </c>
      <c r="I1332" s="34" t="str">
        <f>IF(E1332="","",VLOOKUP(W1332,図書名リスト!A:W,5,0))</f>
        <v/>
      </c>
      <c r="J1332" s="34" t="str">
        <f>IF(E1332="","",VLOOKUP(W1332,図書名リスト!A:W,9,0))</f>
        <v/>
      </c>
      <c r="K1332" s="34" t="str">
        <f>IF(E1332="","",VLOOKUP(W1332,図書名リスト!A:W,23,0))</f>
        <v/>
      </c>
      <c r="L1332" s="5" t="str">
        <f>IF(E1332="","",VLOOKUP(W1332,図書名リスト!A:W,11,0))</f>
        <v/>
      </c>
      <c r="M1332" s="35" t="str">
        <f>IF(E1332="","",VLOOKUP(W1332,図書名リスト!A:W,14,0))</f>
        <v/>
      </c>
      <c r="N1332" s="36" t="str">
        <f>IF(E1332="","",VLOOKUP(W1332,図書名リスト!A:W,17,0))</f>
        <v/>
      </c>
      <c r="O1332" s="5" t="str">
        <f>IF(E1332="","",VLOOKUP(W1332,図書名リスト!A:W,21,0))</f>
        <v/>
      </c>
      <c r="P1332" s="5" t="str">
        <f>IF(E1332="","",VLOOKUP(W1332,図書名リスト!A:W,19,0))</f>
        <v/>
      </c>
      <c r="Q1332" s="5" t="str">
        <f>IF(E1332="","",VLOOKUP(W1332,図書名リスト!A:W,20,0))</f>
        <v/>
      </c>
      <c r="R1332" s="5" t="str">
        <f>IF(E1332="","",VLOOKUP(W1332,図書名リスト!A:W,22,0))</f>
        <v/>
      </c>
      <c r="S1332" s="27" t="str">
        <f t="shared" si="188"/>
        <v xml:space="preserve"> </v>
      </c>
      <c r="T1332" s="27" t="str">
        <f t="shared" si="189"/>
        <v>　</v>
      </c>
      <c r="U1332" s="27" t="str">
        <f t="shared" si="190"/>
        <v xml:space="preserve"> </v>
      </c>
      <c r="V1332" s="27">
        <f t="shared" si="191"/>
        <v>0</v>
      </c>
      <c r="W1332" s="27" t="str">
        <f t="shared" si="192"/>
        <v/>
      </c>
      <c r="Z1332" s="1" t="str">
        <f t="shared" si="184"/>
        <v/>
      </c>
      <c r="AA1332" s="1" t="str">
        <f t="shared" si="185"/>
        <v/>
      </c>
      <c r="AB1332" s="1" t="str">
        <f t="shared" si="186"/>
        <v/>
      </c>
      <c r="AC1332" s="1" t="str">
        <f t="shared" si="187"/>
        <v/>
      </c>
    </row>
    <row r="1333" spans="2:29" ht="57" customHeight="1" x14ac:dyDescent="0.2">
      <c r="B1333" s="31"/>
      <c r="C1333" s="7"/>
      <c r="D1333" s="7"/>
      <c r="E1333" s="32"/>
      <c r="F1333" s="33"/>
      <c r="G1333" s="31"/>
      <c r="H1333" s="6" t="str">
        <f>IF(E1333="","",VLOOKUP(E1333,各種マスタ!A:C,2,0))</f>
        <v/>
      </c>
      <c r="I1333" s="34" t="str">
        <f>IF(E1333="","",VLOOKUP(W1333,図書名リスト!A:W,5,0))</f>
        <v/>
      </c>
      <c r="J1333" s="34" t="str">
        <f>IF(E1333="","",VLOOKUP(W1333,図書名リスト!A:W,9,0))</f>
        <v/>
      </c>
      <c r="K1333" s="34" t="str">
        <f>IF(E1333="","",VLOOKUP(W1333,図書名リスト!A:W,23,0))</f>
        <v/>
      </c>
      <c r="L1333" s="5" t="str">
        <f>IF(E1333="","",VLOOKUP(W1333,図書名リスト!A:W,11,0))</f>
        <v/>
      </c>
      <c r="M1333" s="35" t="str">
        <f>IF(E1333="","",VLOOKUP(W1333,図書名リスト!A:W,14,0))</f>
        <v/>
      </c>
      <c r="N1333" s="36" t="str">
        <f>IF(E1333="","",VLOOKUP(W1333,図書名リスト!A:W,17,0))</f>
        <v/>
      </c>
      <c r="O1333" s="5" t="str">
        <f>IF(E1333="","",VLOOKUP(W1333,図書名リスト!A:W,21,0))</f>
        <v/>
      </c>
      <c r="P1333" s="5" t="str">
        <f>IF(E1333="","",VLOOKUP(W1333,図書名リスト!A:W,19,0))</f>
        <v/>
      </c>
      <c r="Q1333" s="5" t="str">
        <f>IF(E1333="","",VLOOKUP(W1333,図書名リスト!A:W,20,0))</f>
        <v/>
      </c>
      <c r="R1333" s="5" t="str">
        <f>IF(E1333="","",VLOOKUP(W1333,図書名リスト!A:W,22,0))</f>
        <v/>
      </c>
      <c r="S1333" s="27" t="str">
        <f t="shared" si="188"/>
        <v xml:space="preserve"> </v>
      </c>
      <c r="T1333" s="27" t="str">
        <f t="shared" si="189"/>
        <v>　</v>
      </c>
      <c r="U1333" s="27" t="str">
        <f t="shared" si="190"/>
        <v xml:space="preserve"> </v>
      </c>
      <c r="V1333" s="27">
        <f t="shared" si="191"/>
        <v>0</v>
      </c>
      <c r="W1333" s="27" t="str">
        <f t="shared" si="192"/>
        <v/>
      </c>
      <c r="Z1333" s="1" t="str">
        <f t="shared" si="184"/>
        <v/>
      </c>
      <c r="AA1333" s="1" t="str">
        <f t="shared" si="185"/>
        <v/>
      </c>
      <c r="AB1333" s="1" t="str">
        <f t="shared" si="186"/>
        <v/>
      </c>
      <c r="AC1333" s="1" t="str">
        <f t="shared" si="187"/>
        <v/>
      </c>
    </row>
    <row r="1334" spans="2:29" ht="57" customHeight="1" x14ac:dyDescent="0.2">
      <c r="B1334" s="31"/>
      <c r="C1334" s="7"/>
      <c r="D1334" s="7"/>
      <c r="E1334" s="32"/>
      <c r="F1334" s="33"/>
      <c r="G1334" s="31"/>
      <c r="H1334" s="6" t="str">
        <f>IF(E1334="","",VLOOKUP(E1334,各種マスタ!A:C,2,0))</f>
        <v/>
      </c>
      <c r="I1334" s="34" t="str">
        <f>IF(E1334="","",VLOOKUP(W1334,図書名リスト!A:W,5,0))</f>
        <v/>
      </c>
      <c r="J1334" s="34" t="str">
        <f>IF(E1334="","",VLOOKUP(W1334,図書名リスト!A:W,9,0))</f>
        <v/>
      </c>
      <c r="K1334" s="34" t="str">
        <f>IF(E1334="","",VLOOKUP(W1334,図書名リスト!A:W,23,0))</f>
        <v/>
      </c>
      <c r="L1334" s="5" t="str">
        <f>IF(E1334="","",VLOOKUP(W1334,図書名リスト!A:W,11,0))</f>
        <v/>
      </c>
      <c r="M1334" s="35" t="str">
        <f>IF(E1334="","",VLOOKUP(W1334,図書名リスト!A:W,14,0))</f>
        <v/>
      </c>
      <c r="N1334" s="36" t="str">
        <f>IF(E1334="","",VLOOKUP(W1334,図書名リスト!A:W,17,0))</f>
        <v/>
      </c>
      <c r="O1334" s="5" t="str">
        <f>IF(E1334="","",VLOOKUP(W1334,図書名リスト!A:W,21,0))</f>
        <v/>
      </c>
      <c r="P1334" s="5" t="str">
        <f>IF(E1334="","",VLOOKUP(W1334,図書名リスト!A:W,19,0))</f>
        <v/>
      </c>
      <c r="Q1334" s="5" t="str">
        <f>IF(E1334="","",VLOOKUP(W1334,図書名リスト!A:W,20,0))</f>
        <v/>
      </c>
      <c r="R1334" s="5" t="str">
        <f>IF(E1334="","",VLOOKUP(W1334,図書名リスト!A:W,22,0))</f>
        <v/>
      </c>
      <c r="S1334" s="27" t="str">
        <f t="shared" si="188"/>
        <v xml:space="preserve"> </v>
      </c>
      <c r="T1334" s="27" t="str">
        <f t="shared" si="189"/>
        <v>　</v>
      </c>
      <c r="U1334" s="27" t="str">
        <f t="shared" si="190"/>
        <v xml:space="preserve"> </v>
      </c>
      <c r="V1334" s="27">
        <f t="shared" si="191"/>
        <v>0</v>
      </c>
      <c r="W1334" s="27" t="str">
        <f t="shared" si="192"/>
        <v/>
      </c>
      <c r="Z1334" s="1" t="str">
        <f t="shared" si="184"/>
        <v/>
      </c>
      <c r="AA1334" s="1" t="str">
        <f t="shared" si="185"/>
        <v/>
      </c>
      <c r="AB1334" s="1" t="str">
        <f t="shared" si="186"/>
        <v/>
      </c>
      <c r="AC1334" s="1" t="str">
        <f t="shared" si="187"/>
        <v/>
      </c>
    </row>
    <row r="1335" spans="2:29" ht="57" customHeight="1" x14ac:dyDescent="0.2">
      <c r="B1335" s="31"/>
      <c r="C1335" s="7"/>
      <c r="D1335" s="7"/>
      <c r="E1335" s="32"/>
      <c r="F1335" s="33"/>
      <c r="G1335" s="31"/>
      <c r="H1335" s="6" t="str">
        <f>IF(E1335="","",VLOOKUP(E1335,各種マスタ!A:C,2,0))</f>
        <v/>
      </c>
      <c r="I1335" s="34" t="str">
        <f>IF(E1335="","",VLOOKUP(W1335,図書名リスト!A:W,5,0))</f>
        <v/>
      </c>
      <c r="J1335" s="34" t="str">
        <f>IF(E1335="","",VLOOKUP(W1335,図書名リスト!A:W,9,0))</f>
        <v/>
      </c>
      <c r="K1335" s="34" t="str">
        <f>IF(E1335="","",VLOOKUP(W1335,図書名リスト!A:W,23,0))</f>
        <v/>
      </c>
      <c r="L1335" s="5" t="str">
        <f>IF(E1335="","",VLOOKUP(W1335,図書名リスト!A:W,11,0))</f>
        <v/>
      </c>
      <c r="M1335" s="35" t="str">
        <f>IF(E1335="","",VLOOKUP(W1335,図書名リスト!A:W,14,0))</f>
        <v/>
      </c>
      <c r="N1335" s="36" t="str">
        <f>IF(E1335="","",VLOOKUP(W1335,図書名リスト!A:W,17,0))</f>
        <v/>
      </c>
      <c r="O1335" s="5" t="str">
        <f>IF(E1335="","",VLOOKUP(W1335,図書名リスト!A:W,21,0))</f>
        <v/>
      </c>
      <c r="P1335" s="5" t="str">
        <f>IF(E1335="","",VLOOKUP(W1335,図書名リスト!A:W,19,0))</f>
        <v/>
      </c>
      <c r="Q1335" s="5" t="str">
        <f>IF(E1335="","",VLOOKUP(W1335,図書名リスト!A:W,20,0))</f>
        <v/>
      </c>
      <c r="R1335" s="5" t="str">
        <f>IF(E1335="","",VLOOKUP(W1335,図書名リスト!A:W,22,0))</f>
        <v/>
      </c>
      <c r="S1335" s="27" t="str">
        <f t="shared" si="188"/>
        <v xml:space="preserve"> </v>
      </c>
      <c r="T1335" s="27" t="str">
        <f t="shared" si="189"/>
        <v>　</v>
      </c>
      <c r="U1335" s="27" t="str">
        <f t="shared" si="190"/>
        <v xml:space="preserve"> </v>
      </c>
      <c r="V1335" s="27">
        <f t="shared" si="191"/>
        <v>0</v>
      </c>
      <c r="W1335" s="27" t="str">
        <f t="shared" si="192"/>
        <v/>
      </c>
      <c r="Z1335" s="1" t="str">
        <f t="shared" si="184"/>
        <v/>
      </c>
      <c r="AA1335" s="1" t="str">
        <f t="shared" si="185"/>
        <v/>
      </c>
      <c r="AB1335" s="1" t="str">
        <f t="shared" si="186"/>
        <v/>
      </c>
      <c r="AC1335" s="1" t="str">
        <f t="shared" si="187"/>
        <v/>
      </c>
    </row>
    <row r="1336" spans="2:29" ht="57" customHeight="1" x14ac:dyDescent="0.2">
      <c r="B1336" s="31"/>
      <c r="C1336" s="7"/>
      <c r="D1336" s="7"/>
      <c r="E1336" s="32"/>
      <c r="F1336" s="33"/>
      <c r="G1336" s="31"/>
      <c r="H1336" s="6" t="str">
        <f>IF(E1336="","",VLOOKUP(E1336,各種マスタ!A:C,2,0))</f>
        <v/>
      </c>
      <c r="I1336" s="34" t="str">
        <f>IF(E1336="","",VLOOKUP(W1336,図書名リスト!A:W,5,0))</f>
        <v/>
      </c>
      <c r="J1336" s="34" t="str">
        <f>IF(E1336="","",VLOOKUP(W1336,図書名リスト!A:W,9,0))</f>
        <v/>
      </c>
      <c r="K1336" s="34" t="str">
        <f>IF(E1336="","",VLOOKUP(W1336,図書名リスト!A:W,23,0))</f>
        <v/>
      </c>
      <c r="L1336" s="5" t="str">
        <f>IF(E1336="","",VLOOKUP(W1336,図書名リスト!A:W,11,0))</f>
        <v/>
      </c>
      <c r="M1336" s="35" t="str">
        <f>IF(E1336="","",VLOOKUP(W1336,図書名リスト!A:W,14,0))</f>
        <v/>
      </c>
      <c r="N1336" s="36" t="str">
        <f>IF(E1336="","",VLOOKUP(W1336,図書名リスト!A:W,17,0))</f>
        <v/>
      </c>
      <c r="O1336" s="5" t="str">
        <f>IF(E1336="","",VLOOKUP(W1336,図書名リスト!A:W,21,0))</f>
        <v/>
      </c>
      <c r="P1336" s="5" t="str">
        <f>IF(E1336="","",VLOOKUP(W1336,図書名リスト!A:W,19,0))</f>
        <v/>
      </c>
      <c r="Q1336" s="5" t="str">
        <f>IF(E1336="","",VLOOKUP(W1336,図書名リスト!A:W,20,0))</f>
        <v/>
      </c>
      <c r="R1336" s="5" t="str">
        <f>IF(E1336="","",VLOOKUP(W1336,図書名リスト!A:W,22,0))</f>
        <v/>
      </c>
      <c r="S1336" s="27" t="str">
        <f t="shared" si="188"/>
        <v xml:space="preserve"> </v>
      </c>
      <c r="T1336" s="27" t="str">
        <f t="shared" si="189"/>
        <v>　</v>
      </c>
      <c r="U1336" s="27" t="str">
        <f t="shared" si="190"/>
        <v xml:space="preserve"> </v>
      </c>
      <c r="V1336" s="27">
        <f t="shared" si="191"/>
        <v>0</v>
      </c>
      <c r="W1336" s="27" t="str">
        <f t="shared" si="192"/>
        <v/>
      </c>
      <c r="Z1336" s="1" t="str">
        <f t="shared" si="184"/>
        <v/>
      </c>
      <c r="AA1336" s="1" t="str">
        <f t="shared" si="185"/>
        <v/>
      </c>
      <c r="AB1336" s="1" t="str">
        <f t="shared" si="186"/>
        <v/>
      </c>
      <c r="AC1336" s="1" t="str">
        <f t="shared" si="187"/>
        <v/>
      </c>
    </row>
    <row r="1337" spans="2:29" ht="57" customHeight="1" x14ac:dyDescent="0.2">
      <c r="B1337" s="31"/>
      <c r="C1337" s="7"/>
      <c r="D1337" s="7"/>
      <c r="E1337" s="32"/>
      <c r="F1337" s="33"/>
      <c r="G1337" s="31"/>
      <c r="H1337" s="6" t="str">
        <f>IF(E1337="","",VLOOKUP(E1337,各種マスタ!A:C,2,0))</f>
        <v/>
      </c>
      <c r="I1337" s="34" t="str">
        <f>IF(E1337="","",VLOOKUP(W1337,図書名リスト!A:W,5,0))</f>
        <v/>
      </c>
      <c r="J1337" s="34" t="str">
        <f>IF(E1337="","",VLOOKUP(W1337,図書名リスト!A:W,9,0))</f>
        <v/>
      </c>
      <c r="K1337" s="34" t="str">
        <f>IF(E1337="","",VLOOKUP(W1337,図書名リスト!A:W,23,0))</f>
        <v/>
      </c>
      <c r="L1337" s="5" t="str">
        <f>IF(E1337="","",VLOOKUP(W1337,図書名リスト!A:W,11,0))</f>
        <v/>
      </c>
      <c r="M1337" s="35" t="str">
        <f>IF(E1337="","",VLOOKUP(W1337,図書名リスト!A:W,14,0))</f>
        <v/>
      </c>
      <c r="N1337" s="36" t="str">
        <f>IF(E1337="","",VLOOKUP(W1337,図書名リスト!A:W,17,0))</f>
        <v/>
      </c>
      <c r="O1337" s="5" t="str">
        <f>IF(E1337="","",VLOOKUP(W1337,図書名リスト!A:W,21,0))</f>
        <v/>
      </c>
      <c r="P1337" s="5" t="str">
        <f>IF(E1337="","",VLOOKUP(W1337,図書名リスト!A:W,19,0))</f>
        <v/>
      </c>
      <c r="Q1337" s="5" t="str">
        <f>IF(E1337="","",VLOOKUP(W1337,図書名リスト!A:W,20,0))</f>
        <v/>
      </c>
      <c r="R1337" s="5" t="str">
        <f>IF(E1337="","",VLOOKUP(W1337,図書名リスト!A:W,22,0))</f>
        <v/>
      </c>
      <c r="S1337" s="27" t="str">
        <f t="shared" si="188"/>
        <v xml:space="preserve"> </v>
      </c>
      <c r="T1337" s="27" t="str">
        <f t="shared" si="189"/>
        <v>　</v>
      </c>
      <c r="U1337" s="27" t="str">
        <f t="shared" si="190"/>
        <v xml:space="preserve"> </v>
      </c>
      <c r="V1337" s="27">
        <f t="shared" si="191"/>
        <v>0</v>
      </c>
      <c r="W1337" s="27" t="str">
        <f t="shared" si="192"/>
        <v/>
      </c>
      <c r="Z1337" s="1" t="str">
        <f t="shared" si="184"/>
        <v/>
      </c>
      <c r="AA1337" s="1" t="str">
        <f t="shared" si="185"/>
        <v/>
      </c>
      <c r="AB1337" s="1" t="str">
        <f t="shared" si="186"/>
        <v/>
      </c>
      <c r="AC1337" s="1" t="str">
        <f t="shared" si="187"/>
        <v/>
      </c>
    </row>
    <row r="1338" spans="2:29" ht="57" customHeight="1" x14ac:dyDescent="0.2">
      <c r="B1338" s="31"/>
      <c r="C1338" s="7"/>
      <c r="D1338" s="7"/>
      <c r="E1338" s="32"/>
      <c r="F1338" s="33"/>
      <c r="G1338" s="31"/>
      <c r="H1338" s="6" t="str">
        <f>IF(E1338="","",VLOOKUP(E1338,各種マスタ!A:C,2,0))</f>
        <v/>
      </c>
      <c r="I1338" s="34" t="str">
        <f>IF(E1338="","",VLOOKUP(W1338,図書名リスト!A:W,5,0))</f>
        <v/>
      </c>
      <c r="J1338" s="34" t="str">
        <f>IF(E1338="","",VLOOKUP(W1338,図書名リスト!A:W,9,0))</f>
        <v/>
      </c>
      <c r="K1338" s="34" t="str">
        <f>IF(E1338="","",VLOOKUP(W1338,図書名リスト!A:W,23,0))</f>
        <v/>
      </c>
      <c r="L1338" s="5" t="str">
        <f>IF(E1338="","",VLOOKUP(W1338,図書名リスト!A:W,11,0))</f>
        <v/>
      </c>
      <c r="M1338" s="35" t="str">
        <f>IF(E1338="","",VLOOKUP(W1338,図書名リスト!A:W,14,0))</f>
        <v/>
      </c>
      <c r="N1338" s="36" t="str">
        <f>IF(E1338="","",VLOOKUP(W1338,図書名リスト!A:W,17,0))</f>
        <v/>
      </c>
      <c r="O1338" s="5" t="str">
        <f>IF(E1338="","",VLOOKUP(W1338,図書名リスト!A:W,21,0))</f>
        <v/>
      </c>
      <c r="P1338" s="5" t="str">
        <f>IF(E1338="","",VLOOKUP(W1338,図書名リスト!A:W,19,0))</f>
        <v/>
      </c>
      <c r="Q1338" s="5" t="str">
        <f>IF(E1338="","",VLOOKUP(W1338,図書名リスト!A:W,20,0))</f>
        <v/>
      </c>
      <c r="R1338" s="5" t="str">
        <f>IF(E1338="","",VLOOKUP(W1338,図書名リスト!A:W,22,0))</f>
        <v/>
      </c>
      <c r="S1338" s="27" t="str">
        <f t="shared" si="188"/>
        <v xml:space="preserve"> </v>
      </c>
      <c r="T1338" s="27" t="str">
        <f t="shared" si="189"/>
        <v>　</v>
      </c>
      <c r="U1338" s="27" t="str">
        <f t="shared" si="190"/>
        <v xml:space="preserve"> </v>
      </c>
      <c r="V1338" s="27">
        <f t="shared" si="191"/>
        <v>0</v>
      </c>
      <c r="W1338" s="27" t="str">
        <f t="shared" si="192"/>
        <v/>
      </c>
      <c r="Z1338" s="1" t="str">
        <f t="shared" si="184"/>
        <v/>
      </c>
      <c r="AA1338" s="1" t="str">
        <f t="shared" si="185"/>
        <v/>
      </c>
      <c r="AB1338" s="1" t="str">
        <f t="shared" si="186"/>
        <v/>
      </c>
      <c r="AC1338" s="1" t="str">
        <f t="shared" si="187"/>
        <v/>
      </c>
    </row>
    <row r="1339" spans="2:29" ht="57" customHeight="1" x14ac:dyDescent="0.2">
      <c r="B1339" s="31"/>
      <c r="C1339" s="7"/>
      <c r="D1339" s="7"/>
      <c r="E1339" s="32"/>
      <c r="F1339" s="33"/>
      <c r="G1339" s="31"/>
      <c r="H1339" s="6" t="str">
        <f>IF(E1339="","",VLOOKUP(E1339,各種マスタ!A:C,2,0))</f>
        <v/>
      </c>
      <c r="I1339" s="34" t="str">
        <f>IF(E1339="","",VLOOKUP(W1339,図書名リスト!A:W,5,0))</f>
        <v/>
      </c>
      <c r="J1339" s="34" t="str">
        <f>IF(E1339="","",VLOOKUP(W1339,図書名リスト!A:W,9,0))</f>
        <v/>
      </c>
      <c r="K1339" s="34" t="str">
        <f>IF(E1339="","",VLOOKUP(W1339,図書名リスト!A:W,23,0))</f>
        <v/>
      </c>
      <c r="L1339" s="5" t="str">
        <f>IF(E1339="","",VLOOKUP(W1339,図書名リスト!A:W,11,0))</f>
        <v/>
      </c>
      <c r="M1339" s="35" t="str">
        <f>IF(E1339="","",VLOOKUP(W1339,図書名リスト!A:W,14,0))</f>
        <v/>
      </c>
      <c r="N1339" s="36" t="str">
        <f>IF(E1339="","",VLOOKUP(W1339,図書名リスト!A:W,17,0))</f>
        <v/>
      </c>
      <c r="O1339" s="5" t="str">
        <f>IF(E1339="","",VLOOKUP(W1339,図書名リスト!A:W,21,0))</f>
        <v/>
      </c>
      <c r="P1339" s="5" t="str">
        <f>IF(E1339="","",VLOOKUP(W1339,図書名リスト!A:W,19,0))</f>
        <v/>
      </c>
      <c r="Q1339" s="5" t="str">
        <f>IF(E1339="","",VLOOKUP(W1339,図書名リスト!A:W,20,0))</f>
        <v/>
      </c>
      <c r="R1339" s="5" t="str">
        <f>IF(E1339="","",VLOOKUP(W1339,図書名リスト!A:W,22,0))</f>
        <v/>
      </c>
      <c r="S1339" s="27" t="str">
        <f t="shared" si="188"/>
        <v xml:space="preserve"> </v>
      </c>
      <c r="T1339" s="27" t="str">
        <f t="shared" si="189"/>
        <v>　</v>
      </c>
      <c r="U1339" s="27" t="str">
        <f t="shared" si="190"/>
        <v xml:space="preserve"> </v>
      </c>
      <c r="V1339" s="27">
        <f t="shared" si="191"/>
        <v>0</v>
      </c>
      <c r="W1339" s="27" t="str">
        <f t="shared" si="192"/>
        <v/>
      </c>
      <c r="Z1339" s="1" t="str">
        <f t="shared" si="184"/>
        <v/>
      </c>
      <c r="AA1339" s="1" t="str">
        <f t="shared" si="185"/>
        <v/>
      </c>
      <c r="AB1339" s="1" t="str">
        <f t="shared" si="186"/>
        <v/>
      </c>
      <c r="AC1339" s="1" t="str">
        <f t="shared" si="187"/>
        <v/>
      </c>
    </row>
    <row r="1340" spans="2:29" ht="57" customHeight="1" x14ac:dyDescent="0.2">
      <c r="B1340" s="31"/>
      <c r="C1340" s="7"/>
      <c r="D1340" s="7"/>
      <c r="E1340" s="32"/>
      <c r="F1340" s="33"/>
      <c r="G1340" s="31"/>
      <c r="H1340" s="6" t="str">
        <f>IF(E1340="","",VLOOKUP(E1340,各種マスタ!A:C,2,0))</f>
        <v/>
      </c>
      <c r="I1340" s="34" t="str">
        <f>IF(E1340="","",VLOOKUP(W1340,図書名リスト!A:W,5,0))</f>
        <v/>
      </c>
      <c r="J1340" s="34" t="str">
        <f>IF(E1340="","",VLOOKUP(W1340,図書名リスト!A:W,9,0))</f>
        <v/>
      </c>
      <c r="K1340" s="34" t="str">
        <f>IF(E1340="","",VLOOKUP(W1340,図書名リスト!A:W,23,0))</f>
        <v/>
      </c>
      <c r="L1340" s="5" t="str">
        <f>IF(E1340="","",VLOOKUP(W1340,図書名リスト!A:W,11,0))</f>
        <v/>
      </c>
      <c r="M1340" s="35" t="str">
        <f>IF(E1340="","",VLOOKUP(W1340,図書名リスト!A:W,14,0))</f>
        <v/>
      </c>
      <c r="N1340" s="36" t="str">
        <f>IF(E1340="","",VLOOKUP(W1340,図書名リスト!A:W,17,0))</f>
        <v/>
      </c>
      <c r="O1340" s="5" t="str">
        <f>IF(E1340="","",VLOOKUP(W1340,図書名リスト!A:W,21,0))</f>
        <v/>
      </c>
      <c r="P1340" s="5" t="str">
        <f>IF(E1340="","",VLOOKUP(W1340,図書名リスト!A:W,19,0))</f>
        <v/>
      </c>
      <c r="Q1340" s="5" t="str">
        <f>IF(E1340="","",VLOOKUP(W1340,図書名リスト!A:W,20,0))</f>
        <v/>
      </c>
      <c r="R1340" s="5" t="str">
        <f>IF(E1340="","",VLOOKUP(W1340,図書名リスト!A:W,22,0))</f>
        <v/>
      </c>
      <c r="S1340" s="27" t="str">
        <f t="shared" si="188"/>
        <v xml:space="preserve"> </v>
      </c>
      <c r="T1340" s="27" t="str">
        <f t="shared" si="189"/>
        <v>　</v>
      </c>
      <c r="U1340" s="27" t="str">
        <f t="shared" si="190"/>
        <v xml:space="preserve"> </v>
      </c>
      <c r="V1340" s="27">
        <f t="shared" si="191"/>
        <v>0</v>
      </c>
      <c r="W1340" s="27" t="str">
        <f t="shared" si="192"/>
        <v/>
      </c>
      <c r="Z1340" s="1" t="str">
        <f t="shared" si="184"/>
        <v/>
      </c>
      <c r="AA1340" s="1" t="str">
        <f t="shared" si="185"/>
        <v/>
      </c>
      <c r="AB1340" s="1" t="str">
        <f t="shared" si="186"/>
        <v/>
      </c>
      <c r="AC1340" s="1" t="str">
        <f t="shared" si="187"/>
        <v/>
      </c>
    </row>
    <row r="1341" spans="2:29" ht="57" customHeight="1" x14ac:dyDescent="0.2">
      <c r="B1341" s="31"/>
      <c r="C1341" s="7"/>
      <c r="D1341" s="7"/>
      <c r="E1341" s="32"/>
      <c r="F1341" s="33"/>
      <c r="G1341" s="31"/>
      <c r="H1341" s="6" t="str">
        <f>IF(E1341="","",VLOOKUP(E1341,各種マスタ!A:C,2,0))</f>
        <v/>
      </c>
      <c r="I1341" s="34" t="str">
        <f>IF(E1341="","",VLOOKUP(W1341,図書名リスト!A:W,5,0))</f>
        <v/>
      </c>
      <c r="J1341" s="34" t="str">
        <f>IF(E1341="","",VLOOKUP(W1341,図書名リスト!A:W,9,0))</f>
        <v/>
      </c>
      <c r="K1341" s="34" t="str">
        <f>IF(E1341="","",VLOOKUP(W1341,図書名リスト!A:W,23,0))</f>
        <v/>
      </c>
      <c r="L1341" s="5" t="str">
        <f>IF(E1341="","",VLOOKUP(W1341,図書名リスト!A:W,11,0))</f>
        <v/>
      </c>
      <c r="M1341" s="35" t="str">
        <f>IF(E1341="","",VLOOKUP(W1341,図書名リスト!A:W,14,0))</f>
        <v/>
      </c>
      <c r="N1341" s="36" t="str">
        <f>IF(E1341="","",VLOOKUP(W1341,図書名リスト!A:W,17,0))</f>
        <v/>
      </c>
      <c r="O1341" s="5" t="str">
        <f>IF(E1341="","",VLOOKUP(W1341,図書名リスト!A:W,21,0))</f>
        <v/>
      </c>
      <c r="P1341" s="5" t="str">
        <f>IF(E1341="","",VLOOKUP(W1341,図書名リスト!A:W,19,0))</f>
        <v/>
      </c>
      <c r="Q1341" s="5" t="str">
        <f>IF(E1341="","",VLOOKUP(W1341,図書名リスト!A:W,20,0))</f>
        <v/>
      </c>
      <c r="R1341" s="5" t="str">
        <f>IF(E1341="","",VLOOKUP(W1341,図書名リスト!A:W,22,0))</f>
        <v/>
      </c>
      <c r="S1341" s="27" t="str">
        <f t="shared" si="188"/>
        <v xml:space="preserve"> </v>
      </c>
      <c r="T1341" s="27" t="str">
        <f t="shared" si="189"/>
        <v>　</v>
      </c>
      <c r="U1341" s="27" t="str">
        <f t="shared" si="190"/>
        <v xml:space="preserve"> </v>
      </c>
      <c r="V1341" s="27">
        <f t="shared" si="191"/>
        <v>0</v>
      </c>
      <c r="W1341" s="27" t="str">
        <f t="shared" si="192"/>
        <v/>
      </c>
      <c r="Z1341" s="1" t="str">
        <f t="shared" si="184"/>
        <v/>
      </c>
      <c r="AA1341" s="1" t="str">
        <f t="shared" si="185"/>
        <v/>
      </c>
      <c r="AB1341" s="1" t="str">
        <f t="shared" si="186"/>
        <v/>
      </c>
      <c r="AC1341" s="1" t="str">
        <f t="shared" si="187"/>
        <v/>
      </c>
    </row>
    <row r="1342" spans="2:29" ht="57" customHeight="1" x14ac:dyDescent="0.2">
      <c r="B1342" s="31"/>
      <c r="C1342" s="7"/>
      <c r="D1342" s="7"/>
      <c r="E1342" s="32"/>
      <c r="F1342" s="33"/>
      <c r="G1342" s="31"/>
      <c r="H1342" s="6" t="str">
        <f>IF(E1342="","",VLOOKUP(E1342,各種マスタ!A:C,2,0))</f>
        <v/>
      </c>
      <c r="I1342" s="34" t="str">
        <f>IF(E1342="","",VLOOKUP(W1342,図書名リスト!A:W,5,0))</f>
        <v/>
      </c>
      <c r="J1342" s="34" t="str">
        <f>IF(E1342="","",VLOOKUP(W1342,図書名リスト!A:W,9,0))</f>
        <v/>
      </c>
      <c r="K1342" s="34" t="str">
        <f>IF(E1342="","",VLOOKUP(W1342,図書名リスト!A:W,23,0))</f>
        <v/>
      </c>
      <c r="L1342" s="5" t="str">
        <f>IF(E1342="","",VLOOKUP(W1342,図書名リスト!A:W,11,0))</f>
        <v/>
      </c>
      <c r="M1342" s="35" t="str">
        <f>IF(E1342="","",VLOOKUP(W1342,図書名リスト!A:W,14,0))</f>
        <v/>
      </c>
      <c r="N1342" s="36" t="str">
        <f>IF(E1342="","",VLOOKUP(W1342,図書名リスト!A:W,17,0))</f>
        <v/>
      </c>
      <c r="O1342" s="5" t="str">
        <f>IF(E1342="","",VLOOKUP(W1342,図書名リスト!A:W,21,0))</f>
        <v/>
      </c>
      <c r="P1342" s="5" t="str">
        <f>IF(E1342="","",VLOOKUP(W1342,図書名リスト!A:W,19,0))</f>
        <v/>
      </c>
      <c r="Q1342" s="5" t="str">
        <f>IF(E1342="","",VLOOKUP(W1342,図書名リスト!A:W,20,0))</f>
        <v/>
      </c>
      <c r="R1342" s="5" t="str">
        <f>IF(E1342="","",VLOOKUP(W1342,図書名リスト!A:W,22,0))</f>
        <v/>
      </c>
      <c r="S1342" s="27" t="str">
        <f t="shared" si="188"/>
        <v xml:space="preserve"> </v>
      </c>
      <c r="T1342" s="27" t="str">
        <f t="shared" si="189"/>
        <v>　</v>
      </c>
      <c r="U1342" s="27" t="str">
        <f t="shared" si="190"/>
        <v xml:space="preserve"> </v>
      </c>
      <c r="V1342" s="27">
        <f t="shared" si="191"/>
        <v>0</v>
      </c>
      <c r="W1342" s="27" t="str">
        <f t="shared" si="192"/>
        <v/>
      </c>
      <c r="Z1342" s="1" t="str">
        <f t="shared" si="184"/>
        <v/>
      </c>
      <c r="AA1342" s="1" t="str">
        <f t="shared" si="185"/>
        <v/>
      </c>
      <c r="AB1342" s="1" t="str">
        <f t="shared" si="186"/>
        <v/>
      </c>
      <c r="AC1342" s="1" t="str">
        <f t="shared" si="187"/>
        <v/>
      </c>
    </row>
    <row r="1343" spans="2:29" ht="57" customHeight="1" x14ac:dyDescent="0.2">
      <c r="B1343" s="31"/>
      <c r="C1343" s="7"/>
      <c r="D1343" s="7"/>
      <c r="E1343" s="32"/>
      <c r="F1343" s="33"/>
      <c r="G1343" s="31"/>
      <c r="H1343" s="6" t="str">
        <f>IF(E1343="","",VLOOKUP(E1343,各種マスタ!A:C,2,0))</f>
        <v/>
      </c>
      <c r="I1343" s="34" t="str">
        <f>IF(E1343="","",VLOOKUP(W1343,図書名リスト!A:W,5,0))</f>
        <v/>
      </c>
      <c r="J1343" s="34" t="str">
        <f>IF(E1343="","",VLOOKUP(W1343,図書名リスト!A:W,9,0))</f>
        <v/>
      </c>
      <c r="K1343" s="34" t="str">
        <f>IF(E1343="","",VLOOKUP(W1343,図書名リスト!A:W,23,0))</f>
        <v/>
      </c>
      <c r="L1343" s="5" t="str">
        <f>IF(E1343="","",VLOOKUP(W1343,図書名リスト!A:W,11,0))</f>
        <v/>
      </c>
      <c r="M1343" s="35" t="str">
        <f>IF(E1343="","",VLOOKUP(W1343,図書名リスト!A:W,14,0))</f>
        <v/>
      </c>
      <c r="N1343" s="36" t="str">
        <f>IF(E1343="","",VLOOKUP(W1343,図書名リスト!A:W,17,0))</f>
        <v/>
      </c>
      <c r="O1343" s="5" t="str">
        <f>IF(E1343="","",VLOOKUP(W1343,図書名リスト!A:W,21,0))</f>
        <v/>
      </c>
      <c r="P1343" s="5" t="str">
        <f>IF(E1343="","",VLOOKUP(W1343,図書名リスト!A:W,19,0))</f>
        <v/>
      </c>
      <c r="Q1343" s="5" t="str">
        <f>IF(E1343="","",VLOOKUP(W1343,図書名リスト!A:W,20,0))</f>
        <v/>
      </c>
      <c r="R1343" s="5" t="str">
        <f>IF(E1343="","",VLOOKUP(W1343,図書名リスト!A:W,22,0))</f>
        <v/>
      </c>
      <c r="S1343" s="27" t="str">
        <f t="shared" si="188"/>
        <v xml:space="preserve"> </v>
      </c>
      <c r="T1343" s="27" t="str">
        <f t="shared" si="189"/>
        <v>　</v>
      </c>
      <c r="U1343" s="27" t="str">
        <f t="shared" si="190"/>
        <v xml:space="preserve"> </v>
      </c>
      <c r="V1343" s="27">
        <f t="shared" si="191"/>
        <v>0</v>
      </c>
      <c r="W1343" s="27" t="str">
        <f t="shared" si="192"/>
        <v/>
      </c>
      <c r="Z1343" s="1" t="str">
        <f t="shared" si="184"/>
        <v/>
      </c>
      <c r="AA1343" s="1" t="str">
        <f t="shared" si="185"/>
        <v/>
      </c>
      <c r="AB1343" s="1" t="str">
        <f t="shared" si="186"/>
        <v/>
      </c>
      <c r="AC1343" s="1" t="str">
        <f t="shared" si="187"/>
        <v/>
      </c>
    </row>
    <row r="1344" spans="2:29" ht="57" customHeight="1" x14ac:dyDescent="0.2">
      <c r="B1344" s="31"/>
      <c r="C1344" s="7"/>
      <c r="D1344" s="7"/>
      <c r="E1344" s="32"/>
      <c r="F1344" s="33"/>
      <c r="G1344" s="31"/>
      <c r="H1344" s="6" t="str">
        <f>IF(E1344="","",VLOOKUP(E1344,各種マスタ!A:C,2,0))</f>
        <v/>
      </c>
      <c r="I1344" s="34" t="str">
        <f>IF(E1344="","",VLOOKUP(W1344,図書名リスト!A:W,5,0))</f>
        <v/>
      </c>
      <c r="J1344" s="34" t="str">
        <f>IF(E1344="","",VLOOKUP(W1344,図書名リスト!A:W,9,0))</f>
        <v/>
      </c>
      <c r="K1344" s="34" t="str">
        <f>IF(E1344="","",VLOOKUP(W1344,図書名リスト!A:W,23,0))</f>
        <v/>
      </c>
      <c r="L1344" s="5" t="str">
        <f>IF(E1344="","",VLOOKUP(W1344,図書名リスト!A:W,11,0))</f>
        <v/>
      </c>
      <c r="M1344" s="35" t="str">
        <f>IF(E1344="","",VLOOKUP(W1344,図書名リスト!A:W,14,0))</f>
        <v/>
      </c>
      <c r="N1344" s="36" t="str">
        <f>IF(E1344="","",VLOOKUP(W1344,図書名リスト!A:W,17,0))</f>
        <v/>
      </c>
      <c r="O1344" s="5" t="str">
        <f>IF(E1344="","",VLOOKUP(W1344,図書名リスト!A:W,21,0))</f>
        <v/>
      </c>
      <c r="P1344" s="5" t="str">
        <f>IF(E1344="","",VLOOKUP(W1344,図書名リスト!A:W,19,0))</f>
        <v/>
      </c>
      <c r="Q1344" s="5" t="str">
        <f>IF(E1344="","",VLOOKUP(W1344,図書名リスト!A:W,20,0))</f>
        <v/>
      </c>
      <c r="R1344" s="5" t="str">
        <f>IF(E1344="","",VLOOKUP(W1344,図書名リスト!A:W,22,0))</f>
        <v/>
      </c>
      <c r="S1344" s="27" t="str">
        <f t="shared" si="188"/>
        <v xml:space="preserve"> </v>
      </c>
      <c r="T1344" s="27" t="str">
        <f t="shared" si="189"/>
        <v>　</v>
      </c>
      <c r="U1344" s="27" t="str">
        <f t="shared" si="190"/>
        <v xml:space="preserve"> </v>
      </c>
      <c r="V1344" s="27">
        <f t="shared" si="191"/>
        <v>0</v>
      </c>
      <c r="W1344" s="27" t="str">
        <f t="shared" si="192"/>
        <v/>
      </c>
      <c r="Z1344" s="1" t="str">
        <f t="shared" si="184"/>
        <v/>
      </c>
      <c r="AA1344" s="1" t="str">
        <f t="shared" si="185"/>
        <v/>
      </c>
      <c r="AB1344" s="1" t="str">
        <f t="shared" si="186"/>
        <v/>
      </c>
      <c r="AC1344" s="1" t="str">
        <f t="shared" si="187"/>
        <v/>
      </c>
    </row>
    <row r="1345" spans="2:29" ht="57" customHeight="1" x14ac:dyDescent="0.2">
      <c r="B1345" s="31"/>
      <c r="C1345" s="7"/>
      <c r="D1345" s="7"/>
      <c r="E1345" s="32"/>
      <c r="F1345" s="33"/>
      <c r="G1345" s="31"/>
      <c r="H1345" s="6" t="str">
        <f>IF(E1345="","",VLOOKUP(E1345,各種マスタ!A:C,2,0))</f>
        <v/>
      </c>
      <c r="I1345" s="34" t="str">
        <f>IF(E1345="","",VLOOKUP(W1345,図書名リスト!A:W,5,0))</f>
        <v/>
      </c>
      <c r="J1345" s="34" t="str">
        <f>IF(E1345="","",VLOOKUP(W1345,図書名リスト!A:W,9,0))</f>
        <v/>
      </c>
      <c r="K1345" s="34" t="str">
        <f>IF(E1345="","",VLOOKUP(W1345,図書名リスト!A:W,23,0))</f>
        <v/>
      </c>
      <c r="L1345" s="5" t="str">
        <f>IF(E1345="","",VLOOKUP(W1345,図書名リスト!A:W,11,0))</f>
        <v/>
      </c>
      <c r="M1345" s="35" t="str">
        <f>IF(E1345="","",VLOOKUP(W1345,図書名リスト!A:W,14,0))</f>
        <v/>
      </c>
      <c r="N1345" s="36" t="str">
        <f>IF(E1345="","",VLOOKUP(W1345,図書名リスト!A:W,17,0))</f>
        <v/>
      </c>
      <c r="O1345" s="5" t="str">
        <f>IF(E1345="","",VLOOKUP(W1345,図書名リスト!A:W,21,0))</f>
        <v/>
      </c>
      <c r="P1345" s="5" t="str">
        <f>IF(E1345="","",VLOOKUP(W1345,図書名リスト!A:W,19,0))</f>
        <v/>
      </c>
      <c r="Q1345" s="5" t="str">
        <f>IF(E1345="","",VLOOKUP(W1345,図書名リスト!A:W,20,0))</f>
        <v/>
      </c>
      <c r="R1345" s="5" t="str">
        <f>IF(E1345="","",VLOOKUP(W1345,図書名リスト!A:W,22,0))</f>
        <v/>
      </c>
      <c r="S1345" s="27" t="str">
        <f t="shared" si="188"/>
        <v xml:space="preserve"> </v>
      </c>
      <c r="T1345" s="27" t="str">
        <f t="shared" si="189"/>
        <v>　</v>
      </c>
      <c r="U1345" s="27" t="str">
        <f t="shared" si="190"/>
        <v xml:space="preserve"> </v>
      </c>
      <c r="V1345" s="27">
        <f t="shared" si="191"/>
        <v>0</v>
      </c>
      <c r="W1345" s="27" t="str">
        <f t="shared" si="192"/>
        <v/>
      </c>
      <c r="Z1345" s="1" t="str">
        <f t="shared" si="184"/>
        <v/>
      </c>
      <c r="AA1345" s="1" t="str">
        <f t="shared" si="185"/>
        <v/>
      </c>
      <c r="AB1345" s="1" t="str">
        <f t="shared" si="186"/>
        <v/>
      </c>
      <c r="AC1345" s="1" t="str">
        <f t="shared" si="187"/>
        <v/>
      </c>
    </row>
    <row r="1346" spans="2:29" ht="57" customHeight="1" x14ac:dyDescent="0.2">
      <c r="B1346" s="31"/>
      <c r="C1346" s="7"/>
      <c r="D1346" s="7"/>
      <c r="E1346" s="32"/>
      <c r="F1346" s="33"/>
      <c r="G1346" s="31"/>
      <c r="H1346" s="6" t="str">
        <f>IF(E1346="","",VLOOKUP(E1346,各種マスタ!A:C,2,0))</f>
        <v/>
      </c>
      <c r="I1346" s="34" t="str">
        <f>IF(E1346="","",VLOOKUP(W1346,図書名リスト!A:W,5,0))</f>
        <v/>
      </c>
      <c r="J1346" s="34" t="str">
        <f>IF(E1346="","",VLOOKUP(W1346,図書名リスト!A:W,9,0))</f>
        <v/>
      </c>
      <c r="K1346" s="34" t="str">
        <f>IF(E1346="","",VLOOKUP(W1346,図書名リスト!A:W,23,0))</f>
        <v/>
      </c>
      <c r="L1346" s="5" t="str">
        <f>IF(E1346="","",VLOOKUP(W1346,図書名リスト!A:W,11,0))</f>
        <v/>
      </c>
      <c r="M1346" s="35" t="str">
        <f>IF(E1346="","",VLOOKUP(W1346,図書名リスト!A:W,14,0))</f>
        <v/>
      </c>
      <c r="N1346" s="36" t="str">
        <f>IF(E1346="","",VLOOKUP(W1346,図書名リスト!A:W,17,0))</f>
        <v/>
      </c>
      <c r="O1346" s="5" t="str">
        <f>IF(E1346="","",VLOOKUP(W1346,図書名リスト!A:W,21,0))</f>
        <v/>
      </c>
      <c r="P1346" s="5" t="str">
        <f>IF(E1346="","",VLOOKUP(W1346,図書名リスト!A:W,19,0))</f>
        <v/>
      </c>
      <c r="Q1346" s="5" t="str">
        <f>IF(E1346="","",VLOOKUP(W1346,図書名リスト!A:W,20,0))</f>
        <v/>
      </c>
      <c r="R1346" s="5" t="str">
        <f>IF(E1346="","",VLOOKUP(W1346,図書名リスト!A:W,22,0))</f>
        <v/>
      </c>
      <c r="S1346" s="27" t="str">
        <f t="shared" si="188"/>
        <v xml:space="preserve"> </v>
      </c>
      <c r="T1346" s="27" t="str">
        <f t="shared" si="189"/>
        <v>　</v>
      </c>
      <c r="U1346" s="27" t="str">
        <f t="shared" si="190"/>
        <v xml:space="preserve"> </v>
      </c>
      <c r="V1346" s="27">
        <f t="shared" si="191"/>
        <v>0</v>
      </c>
      <c r="W1346" s="27" t="str">
        <f t="shared" si="192"/>
        <v/>
      </c>
      <c r="Z1346" s="1" t="str">
        <f t="shared" si="184"/>
        <v/>
      </c>
      <c r="AA1346" s="1" t="str">
        <f t="shared" si="185"/>
        <v/>
      </c>
      <c r="AB1346" s="1" t="str">
        <f t="shared" si="186"/>
        <v/>
      </c>
      <c r="AC1346" s="1" t="str">
        <f t="shared" si="187"/>
        <v/>
      </c>
    </row>
    <row r="1347" spans="2:29" ht="57" customHeight="1" x14ac:dyDescent="0.2">
      <c r="B1347" s="31"/>
      <c r="C1347" s="7"/>
      <c r="D1347" s="7"/>
      <c r="E1347" s="32"/>
      <c r="F1347" s="33"/>
      <c r="G1347" s="31"/>
      <c r="H1347" s="6" t="str">
        <f>IF(E1347="","",VLOOKUP(E1347,各種マスタ!A:C,2,0))</f>
        <v/>
      </c>
      <c r="I1347" s="34" t="str">
        <f>IF(E1347="","",VLOOKUP(W1347,図書名リスト!A:W,5,0))</f>
        <v/>
      </c>
      <c r="J1347" s="34" t="str">
        <f>IF(E1347="","",VLOOKUP(W1347,図書名リスト!A:W,9,0))</f>
        <v/>
      </c>
      <c r="K1347" s="34" t="str">
        <f>IF(E1347="","",VLOOKUP(W1347,図書名リスト!A:W,23,0))</f>
        <v/>
      </c>
      <c r="L1347" s="5" t="str">
        <f>IF(E1347="","",VLOOKUP(W1347,図書名リスト!A:W,11,0))</f>
        <v/>
      </c>
      <c r="M1347" s="35" t="str">
        <f>IF(E1347="","",VLOOKUP(W1347,図書名リスト!A:W,14,0))</f>
        <v/>
      </c>
      <c r="N1347" s="36" t="str">
        <f>IF(E1347="","",VLOOKUP(W1347,図書名リスト!A:W,17,0))</f>
        <v/>
      </c>
      <c r="O1347" s="5" t="str">
        <f>IF(E1347="","",VLOOKUP(W1347,図書名リスト!A:W,21,0))</f>
        <v/>
      </c>
      <c r="P1347" s="5" t="str">
        <f>IF(E1347="","",VLOOKUP(W1347,図書名リスト!A:W,19,0))</f>
        <v/>
      </c>
      <c r="Q1347" s="5" t="str">
        <f>IF(E1347="","",VLOOKUP(W1347,図書名リスト!A:W,20,0))</f>
        <v/>
      </c>
      <c r="R1347" s="5" t="str">
        <f>IF(E1347="","",VLOOKUP(W1347,図書名リスト!A:W,22,0))</f>
        <v/>
      </c>
      <c r="S1347" s="27" t="str">
        <f t="shared" si="188"/>
        <v xml:space="preserve"> </v>
      </c>
      <c r="T1347" s="27" t="str">
        <f t="shared" si="189"/>
        <v>　</v>
      </c>
      <c r="U1347" s="27" t="str">
        <f t="shared" si="190"/>
        <v xml:space="preserve"> </v>
      </c>
      <c r="V1347" s="27">
        <f t="shared" si="191"/>
        <v>0</v>
      </c>
      <c r="W1347" s="27" t="str">
        <f t="shared" si="192"/>
        <v/>
      </c>
      <c r="Z1347" s="1" t="str">
        <f t="shared" si="184"/>
        <v/>
      </c>
      <c r="AA1347" s="1" t="str">
        <f t="shared" si="185"/>
        <v/>
      </c>
      <c r="AB1347" s="1" t="str">
        <f t="shared" si="186"/>
        <v/>
      </c>
      <c r="AC1347" s="1" t="str">
        <f t="shared" si="187"/>
        <v/>
      </c>
    </row>
    <row r="1348" spans="2:29" ht="57" customHeight="1" x14ac:dyDescent="0.2">
      <c r="B1348" s="31"/>
      <c r="C1348" s="7"/>
      <c r="D1348" s="7"/>
      <c r="E1348" s="32"/>
      <c r="F1348" s="33"/>
      <c r="G1348" s="31"/>
      <c r="H1348" s="6" t="str">
        <f>IF(E1348="","",VLOOKUP(E1348,各種マスタ!A:C,2,0))</f>
        <v/>
      </c>
      <c r="I1348" s="34" t="str">
        <f>IF(E1348="","",VLOOKUP(W1348,図書名リスト!A:W,5,0))</f>
        <v/>
      </c>
      <c r="J1348" s="34" t="str">
        <f>IF(E1348="","",VLOOKUP(W1348,図書名リスト!A:W,9,0))</f>
        <v/>
      </c>
      <c r="K1348" s="34" t="str">
        <f>IF(E1348="","",VLOOKUP(W1348,図書名リスト!A:W,23,0))</f>
        <v/>
      </c>
      <c r="L1348" s="5" t="str">
        <f>IF(E1348="","",VLOOKUP(W1348,図書名リスト!A:W,11,0))</f>
        <v/>
      </c>
      <c r="M1348" s="35" t="str">
        <f>IF(E1348="","",VLOOKUP(W1348,図書名リスト!A:W,14,0))</f>
        <v/>
      </c>
      <c r="N1348" s="36" t="str">
        <f>IF(E1348="","",VLOOKUP(W1348,図書名リスト!A:W,17,0))</f>
        <v/>
      </c>
      <c r="O1348" s="5" t="str">
        <f>IF(E1348="","",VLOOKUP(W1348,図書名リスト!A:W,21,0))</f>
        <v/>
      </c>
      <c r="P1348" s="5" t="str">
        <f>IF(E1348="","",VLOOKUP(W1348,図書名リスト!A:W,19,0))</f>
        <v/>
      </c>
      <c r="Q1348" s="5" t="str">
        <f>IF(E1348="","",VLOOKUP(W1348,図書名リスト!A:W,20,0))</f>
        <v/>
      </c>
      <c r="R1348" s="5" t="str">
        <f>IF(E1348="","",VLOOKUP(W1348,図書名リスト!A:W,22,0))</f>
        <v/>
      </c>
      <c r="S1348" s="27" t="str">
        <f t="shared" si="188"/>
        <v xml:space="preserve"> </v>
      </c>
      <c r="T1348" s="27" t="str">
        <f t="shared" si="189"/>
        <v>　</v>
      </c>
      <c r="U1348" s="27" t="str">
        <f t="shared" si="190"/>
        <v xml:space="preserve"> </v>
      </c>
      <c r="V1348" s="27">
        <f t="shared" si="191"/>
        <v>0</v>
      </c>
      <c r="W1348" s="27" t="str">
        <f t="shared" si="192"/>
        <v/>
      </c>
      <c r="Z1348" s="1" t="str">
        <f t="shared" si="184"/>
        <v/>
      </c>
      <c r="AA1348" s="1" t="str">
        <f t="shared" si="185"/>
        <v/>
      </c>
      <c r="AB1348" s="1" t="str">
        <f t="shared" si="186"/>
        <v/>
      </c>
      <c r="AC1348" s="1" t="str">
        <f t="shared" si="187"/>
        <v/>
      </c>
    </row>
    <row r="1349" spans="2:29" ht="57" customHeight="1" x14ac:dyDescent="0.2">
      <c r="B1349" s="31"/>
      <c r="C1349" s="7"/>
      <c r="D1349" s="7"/>
      <c r="E1349" s="32"/>
      <c r="F1349" s="33"/>
      <c r="G1349" s="31"/>
      <c r="H1349" s="6" t="str">
        <f>IF(E1349="","",VLOOKUP(E1349,各種マスタ!A:C,2,0))</f>
        <v/>
      </c>
      <c r="I1349" s="34" t="str">
        <f>IF(E1349="","",VLOOKUP(W1349,図書名リスト!A:W,5,0))</f>
        <v/>
      </c>
      <c r="J1349" s="34" t="str">
        <f>IF(E1349="","",VLOOKUP(W1349,図書名リスト!A:W,9,0))</f>
        <v/>
      </c>
      <c r="K1349" s="34" t="str">
        <f>IF(E1349="","",VLOOKUP(W1349,図書名リスト!A:W,23,0))</f>
        <v/>
      </c>
      <c r="L1349" s="5" t="str">
        <f>IF(E1349="","",VLOOKUP(W1349,図書名リスト!A:W,11,0))</f>
        <v/>
      </c>
      <c r="M1349" s="35" t="str">
        <f>IF(E1349="","",VLOOKUP(W1349,図書名リスト!A:W,14,0))</f>
        <v/>
      </c>
      <c r="N1349" s="36" t="str">
        <f>IF(E1349="","",VLOOKUP(W1349,図書名リスト!A:W,17,0))</f>
        <v/>
      </c>
      <c r="O1349" s="5" t="str">
        <f>IF(E1349="","",VLOOKUP(W1349,図書名リスト!A:W,21,0))</f>
        <v/>
      </c>
      <c r="P1349" s="5" t="str">
        <f>IF(E1349="","",VLOOKUP(W1349,図書名リスト!A:W,19,0))</f>
        <v/>
      </c>
      <c r="Q1349" s="5" t="str">
        <f>IF(E1349="","",VLOOKUP(W1349,図書名リスト!A:W,20,0))</f>
        <v/>
      </c>
      <c r="R1349" s="5" t="str">
        <f>IF(E1349="","",VLOOKUP(W1349,図書名リスト!A:W,22,0))</f>
        <v/>
      </c>
      <c r="S1349" s="27" t="str">
        <f t="shared" si="188"/>
        <v xml:space="preserve"> </v>
      </c>
      <c r="T1349" s="27" t="str">
        <f t="shared" si="189"/>
        <v>　</v>
      </c>
      <c r="U1349" s="27" t="str">
        <f t="shared" si="190"/>
        <v xml:space="preserve"> </v>
      </c>
      <c r="V1349" s="27">
        <f t="shared" si="191"/>
        <v>0</v>
      </c>
      <c r="W1349" s="27" t="str">
        <f t="shared" si="192"/>
        <v/>
      </c>
      <c r="Z1349" s="1" t="str">
        <f t="shared" si="184"/>
        <v/>
      </c>
      <c r="AA1349" s="1" t="str">
        <f t="shared" si="185"/>
        <v/>
      </c>
      <c r="AB1349" s="1" t="str">
        <f t="shared" si="186"/>
        <v/>
      </c>
      <c r="AC1349" s="1" t="str">
        <f t="shared" si="187"/>
        <v/>
      </c>
    </row>
    <row r="1350" spans="2:29" ht="57" customHeight="1" x14ac:dyDescent="0.2">
      <c r="B1350" s="31"/>
      <c r="C1350" s="7"/>
      <c r="D1350" s="7"/>
      <c r="E1350" s="32"/>
      <c r="F1350" s="33"/>
      <c r="G1350" s="31"/>
      <c r="H1350" s="6" t="str">
        <f>IF(E1350="","",VLOOKUP(E1350,各種マスタ!A:C,2,0))</f>
        <v/>
      </c>
      <c r="I1350" s="34" t="str">
        <f>IF(E1350="","",VLOOKUP(W1350,図書名リスト!A:W,5,0))</f>
        <v/>
      </c>
      <c r="J1350" s="34" t="str">
        <f>IF(E1350="","",VLOOKUP(W1350,図書名リスト!A:W,9,0))</f>
        <v/>
      </c>
      <c r="K1350" s="34" t="str">
        <f>IF(E1350="","",VLOOKUP(W1350,図書名リスト!A:W,23,0))</f>
        <v/>
      </c>
      <c r="L1350" s="5" t="str">
        <f>IF(E1350="","",VLOOKUP(W1350,図書名リスト!A:W,11,0))</f>
        <v/>
      </c>
      <c r="M1350" s="35" t="str">
        <f>IF(E1350="","",VLOOKUP(W1350,図書名リスト!A:W,14,0))</f>
        <v/>
      </c>
      <c r="N1350" s="36" t="str">
        <f>IF(E1350="","",VLOOKUP(W1350,図書名リスト!A:W,17,0))</f>
        <v/>
      </c>
      <c r="O1350" s="5" t="str">
        <f>IF(E1350="","",VLOOKUP(W1350,図書名リスト!A:W,21,0))</f>
        <v/>
      </c>
      <c r="P1350" s="5" t="str">
        <f>IF(E1350="","",VLOOKUP(W1350,図書名リスト!A:W,19,0))</f>
        <v/>
      </c>
      <c r="Q1350" s="5" t="str">
        <f>IF(E1350="","",VLOOKUP(W1350,図書名リスト!A:W,20,0))</f>
        <v/>
      </c>
      <c r="R1350" s="5" t="str">
        <f>IF(E1350="","",VLOOKUP(W1350,図書名リスト!A:W,22,0))</f>
        <v/>
      </c>
      <c r="S1350" s="27" t="str">
        <f t="shared" si="188"/>
        <v xml:space="preserve"> </v>
      </c>
      <c r="T1350" s="27" t="str">
        <f t="shared" si="189"/>
        <v>　</v>
      </c>
      <c r="U1350" s="27" t="str">
        <f t="shared" si="190"/>
        <v xml:space="preserve"> </v>
      </c>
      <c r="V1350" s="27">
        <f t="shared" si="191"/>
        <v>0</v>
      </c>
      <c r="W1350" s="27" t="str">
        <f t="shared" si="192"/>
        <v/>
      </c>
      <c r="Z1350" s="1" t="str">
        <f t="shared" si="184"/>
        <v/>
      </c>
      <c r="AA1350" s="1" t="str">
        <f t="shared" si="185"/>
        <v/>
      </c>
      <c r="AB1350" s="1" t="str">
        <f t="shared" si="186"/>
        <v/>
      </c>
      <c r="AC1350" s="1" t="str">
        <f t="shared" si="187"/>
        <v/>
      </c>
    </row>
    <row r="1351" spans="2:29" ht="57" customHeight="1" x14ac:dyDescent="0.2">
      <c r="B1351" s="31"/>
      <c r="C1351" s="7"/>
      <c r="D1351" s="7"/>
      <c r="E1351" s="32"/>
      <c r="F1351" s="33"/>
      <c r="G1351" s="31"/>
      <c r="H1351" s="6" t="str">
        <f>IF(E1351="","",VLOOKUP(E1351,各種マスタ!A:C,2,0))</f>
        <v/>
      </c>
      <c r="I1351" s="34" t="str">
        <f>IF(E1351="","",VLOOKUP(W1351,図書名リスト!A:W,5,0))</f>
        <v/>
      </c>
      <c r="J1351" s="34" t="str">
        <f>IF(E1351="","",VLOOKUP(W1351,図書名リスト!A:W,9,0))</f>
        <v/>
      </c>
      <c r="K1351" s="34" t="str">
        <f>IF(E1351="","",VLOOKUP(W1351,図書名リスト!A:W,23,0))</f>
        <v/>
      </c>
      <c r="L1351" s="5" t="str">
        <f>IF(E1351="","",VLOOKUP(W1351,図書名リスト!A:W,11,0))</f>
        <v/>
      </c>
      <c r="M1351" s="35" t="str">
        <f>IF(E1351="","",VLOOKUP(W1351,図書名リスト!A:W,14,0))</f>
        <v/>
      </c>
      <c r="N1351" s="36" t="str">
        <f>IF(E1351="","",VLOOKUP(W1351,図書名リスト!A:W,17,0))</f>
        <v/>
      </c>
      <c r="O1351" s="5" t="str">
        <f>IF(E1351="","",VLOOKUP(W1351,図書名リスト!A:W,21,0))</f>
        <v/>
      </c>
      <c r="P1351" s="5" t="str">
        <f>IF(E1351="","",VLOOKUP(W1351,図書名リスト!A:W,19,0))</f>
        <v/>
      </c>
      <c r="Q1351" s="5" t="str">
        <f>IF(E1351="","",VLOOKUP(W1351,図書名リスト!A:W,20,0))</f>
        <v/>
      </c>
      <c r="R1351" s="5" t="str">
        <f>IF(E1351="","",VLOOKUP(W1351,図書名リスト!A:W,22,0))</f>
        <v/>
      </c>
      <c r="S1351" s="27" t="str">
        <f t="shared" si="188"/>
        <v xml:space="preserve"> </v>
      </c>
      <c r="T1351" s="27" t="str">
        <f t="shared" si="189"/>
        <v>　</v>
      </c>
      <c r="U1351" s="27" t="str">
        <f t="shared" si="190"/>
        <v xml:space="preserve"> </v>
      </c>
      <c r="V1351" s="27">
        <f t="shared" si="191"/>
        <v>0</v>
      </c>
      <c r="W1351" s="27" t="str">
        <f t="shared" si="192"/>
        <v/>
      </c>
      <c r="Z1351" s="1" t="str">
        <f t="shared" si="184"/>
        <v/>
      </c>
      <c r="AA1351" s="1" t="str">
        <f t="shared" si="185"/>
        <v/>
      </c>
      <c r="AB1351" s="1" t="str">
        <f t="shared" si="186"/>
        <v/>
      </c>
      <c r="AC1351" s="1" t="str">
        <f t="shared" si="187"/>
        <v/>
      </c>
    </row>
    <row r="1352" spans="2:29" ht="57" customHeight="1" x14ac:dyDescent="0.2">
      <c r="B1352" s="31"/>
      <c r="C1352" s="7"/>
      <c r="D1352" s="7"/>
      <c r="E1352" s="32"/>
      <c r="F1352" s="33"/>
      <c r="G1352" s="31"/>
      <c r="H1352" s="6" t="str">
        <f>IF(E1352="","",VLOOKUP(E1352,各種マスタ!A:C,2,0))</f>
        <v/>
      </c>
      <c r="I1352" s="34" t="str">
        <f>IF(E1352="","",VLOOKUP(W1352,図書名リスト!A:W,5,0))</f>
        <v/>
      </c>
      <c r="J1352" s="34" t="str">
        <f>IF(E1352="","",VLOOKUP(W1352,図書名リスト!A:W,9,0))</f>
        <v/>
      </c>
      <c r="K1352" s="34" t="str">
        <f>IF(E1352="","",VLOOKUP(W1352,図書名リスト!A:W,23,0))</f>
        <v/>
      </c>
      <c r="L1352" s="5" t="str">
        <f>IF(E1352="","",VLOOKUP(W1352,図書名リスト!A:W,11,0))</f>
        <v/>
      </c>
      <c r="M1352" s="35" t="str">
        <f>IF(E1352="","",VLOOKUP(W1352,図書名リスト!A:W,14,0))</f>
        <v/>
      </c>
      <c r="N1352" s="36" t="str">
        <f>IF(E1352="","",VLOOKUP(W1352,図書名リスト!A:W,17,0))</f>
        <v/>
      </c>
      <c r="O1352" s="5" t="str">
        <f>IF(E1352="","",VLOOKUP(W1352,図書名リスト!A:W,21,0))</f>
        <v/>
      </c>
      <c r="P1352" s="5" t="str">
        <f>IF(E1352="","",VLOOKUP(W1352,図書名リスト!A:W,19,0))</f>
        <v/>
      </c>
      <c r="Q1352" s="5" t="str">
        <f>IF(E1352="","",VLOOKUP(W1352,図書名リスト!A:W,20,0))</f>
        <v/>
      </c>
      <c r="R1352" s="5" t="str">
        <f>IF(E1352="","",VLOOKUP(W1352,図書名リスト!A:W,22,0))</f>
        <v/>
      </c>
      <c r="S1352" s="27" t="str">
        <f t="shared" si="188"/>
        <v xml:space="preserve"> </v>
      </c>
      <c r="T1352" s="27" t="str">
        <f t="shared" si="189"/>
        <v>　</v>
      </c>
      <c r="U1352" s="27" t="str">
        <f t="shared" si="190"/>
        <v xml:space="preserve"> </v>
      </c>
      <c r="V1352" s="27">
        <f t="shared" si="191"/>
        <v>0</v>
      </c>
      <c r="W1352" s="27" t="str">
        <f t="shared" si="192"/>
        <v/>
      </c>
      <c r="Z1352" s="1" t="str">
        <f t="shared" si="184"/>
        <v/>
      </c>
      <c r="AA1352" s="1" t="str">
        <f t="shared" si="185"/>
        <v/>
      </c>
      <c r="AB1352" s="1" t="str">
        <f t="shared" si="186"/>
        <v/>
      </c>
      <c r="AC1352" s="1" t="str">
        <f t="shared" si="187"/>
        <v/>
      </c>
    </row>
    <row r="1353" spans="2:29" ht="57" customHeight="1" x14ac:dyDescent="0.2">
      <c r="B1353" s="31"/>
      <c r="C1353" s="7"/>
      <c r="D1353" s="7"/>
      <c r="E1353" s="32"/>
      <c r="F1353" s="33"/>
      <c r="G1353" s="31"/>
      <c r="H1353" s="6" t="str">
        <f>IF(E1353="","",VLOOKUP(E1353,各種マスタ!A:C,2,0))</f>
        <v/>
      </c>
      <c r="I1353" s="34" t="str">
        <f>IF(E1353="","",VLOOKUP(W1353,図書名リスト!A:W,5,0))</f>
        <v/>
      </c>
      <c r="J1353" s="34" t="str">
        <f>IF(E1353="","",VLOOKUP(W1353,図書名リスト!A:W,9,0))</f>
        <v/>
      </c>
      <c r="K1353" s="34" t="str">
        <f>IF(E1353="","",VLOOKUP(W1353,図書名リスト!A:W,23,0))</f>
        <v/>
      </c>
      <c r="L1353" s="5" t="str">
        <f>IF(E1353="","",VLOOKUP(W1353,図書名リスト!A:W,11,0))</f>
        <v/>
      </c>
      <c r="M1353" s="35" t="str">
        <f>IF(E1353="","",VLOOKUP(W1353,図書名リスト!A:W,14,0))</f>
        <v/>
      </c>
      <c r="N1353" s="36" t="str">
        <f>IF(E1353="","",VLOOKUP(W1353,図書名リスト!A:W,17,0))</f>
        <v/>
      </c>
      <c r="O1353" s="5" t="str">
        <f>IF(E1353="","",VLOOKUP(W1353,図書名リスト!A:W,21,0))</f>
        <v/>
      </c>
      <c r="P1353" s="5" t="str">
        <f>IF(E1353="","",VLOOKUP(W1353,図書名リスト!A:W,19,0))</f>
        <v/>
      </c>
      <c r="Q1353" s="5" t="str">
        <f>IF(E1353="","",VLOOKUP(W1353,図書名リスト!A:W,20,0))</f>
        <v/>
      </c>
      <c r="R1353" s="5" t="str">
        <f>IF(E1353="","",VLOOKUP(W1353,図書名リスト!A:W,22,0))</f>
        <v/>
      </c>
      <c r="S1353" s="27" t="str">
        <f t="shared" si="188"/>
        <v xml:space="preserve"> </v>
      </c>
      <c r="T1353" s="27" t="str">
        <f t="shared" si="189"/>
        <v>　</v>
      </c>
      <c r="U1353" s="27" t="str">
        <f t="shared" si="190"/>
        <v xml:space="preserve"> </v>
      </c>
      <c r="V1353" s="27">
        <f t="shared" si="191"/>
        <v>0</v>
      </c>
      <c r="W1353" s="27" t="str">
        <f t="shared" si="192"/>
        <v/>
      </c>
      <c r="Z1353" s="1" t="str">
        <f t="shared" si="184"/>
        <v/>
      </c>
      <c r="AA1353" s="1" t="str">
        <f t="shared" si="185"/>
        <v/>
      </c>
      <c r="AB1353" s="1" t="str">
        <f t="shared" si="186"/>
        <v/>
      </c>
      <c r="AC1353" s="1" t="str">
        <f t="shared" si="187"/>
        <v/>
      </c>
    </row>
    <row r="1354" spans="2:29" ht="57" customHeight="1" x14ac:dyDescent="0.2">
      <c r="B1354" s="31"/>
      <c r="C1354" s="7"/>
      <c r="D1354" s="7"/>
      <c r="E1354" s="32"/>
      <c r="F1354" s="33"/>
      <c r="G1354" s="31"/>
      <c r="H1354" s="6" t="str">
        <f>IF(E1354="","",VLOOKUP(E1354,各種マスタ!A:C,2,0))</f>
        <v/>
      </c>
      <c r="I1354" s="34" t="str">
        <f>IF(E1354="","",VLOOKUP(W1354,図書名リスト!A:W,5,0))</f>
        <v/>
      </c>
      <c r="J1354" s="34" t="str">
        <f>IF(E1354="","",VLOOKUP(W1354,図書名リスト!A:W,9,0))</f>
        <v/>
      </c>
      <c r="K1354" s="34" t="str">
        <f>IF(E1354="","",VLOOKUP(W1354,図書名リスト!A:W,23,0))</f>
        <v/>
      </c>
      <c r="L1354" s="5" t="str">
        <f>IF(E1354="","",VLOOKUP(W1354,図書名リスト!A:W,11,0))</f>
        <v/>
      </c>
      <c r="M1354" s="35" t="str">
        <f>IF(E1354="","",VLOOKUP(W1354,図書名リスト!A:W,14,0))</f>
        <v/>
      </c>
      <c r="N1354" s="36" t="str">
        <f>IF(E1354="","",VLOOKUP(W1354,図書名リスト!A:W,17,0))</f>
        <v/>
      </c>
      <c r="O1354" s="5" t="str">
        <f>IF(E1354="","",VLOOKUP(W1354,図書名リスト!A:W,21,0))</f>
        <v/>
      </c>
      <c r="P1354" s="5" t="str">
        <f>IF(E1354="","",VLOOKUP(W1354,図書名リスト!A:W,19,0))</f>
        <v/>
      </c>
      <c r="Q1354" s="5" t="str">
        <f>IF(E1354="","",VLOOKUP(W1354,図書名リスト!A:W,20,0))</f>
        <v/>
      </c>
      <c r="R1354" s="5" t="str">
        <f>IF(E1354="","",VLOOKUP(W1354,図書名リスト!A:W,22,0))</f>
        <v/>
      </c>
      <c r="S1354" s="27" t="str">
        <f t="shared" si="188"/>
        <v xml:space="preserve"> </v>
      </c>
      <c r="T1354" s="27" t="str">
        <f t="shared" si="189"/>
        <v>　</v>
      </c>
      <c r="U1354" s="27" t="str">
        <f t="shared" si="190"/>
        <v xml:space="preserve"> </v>
      </c>
      <c r="V1354" s="27">
        <f t="shared" si="191"/>
        <v>0</v>
      </c>
      <c r="W1354" s="27" t="str">
        <f t="shared" si="192"/>
        <v/>
      </c>
      <c r="Z1354" s="1" t="str">
        <f t="shared" si="184"/>
        <v/>
      </c>
      <c r="AA1354" s="1" t="str">
        <f t="shared" si="185"/>
        <v/>
      </c>
      <c r="AB1354" s="1" t="str">
        <f t="shared" si="186"/>
        <v/>
      </c>
      <c r="AC1354" s="1" t="str">
        <f t="shared" si="187"/>
        <v/>
      </c>
    </row>
    <row r="1355" spans="2:29" ht="57" customHeight="1" x14ac:dyDescent="0.2">
      <c r="B1355" s="31"/>
      <c r="C1355" s="7"/>
      <c r="D1355" s="7"/>
      <c r="E1355" s="32"/>
      <c r="F1355" s="33"/>
      <c r="G1355" s="31"/>
      <c r="H1355" s="6" t="str">
        <f>IF(E1355="","",VLOOKUP(E1355,各種マスタ!A:C,2,0))</f>
        <v/>
      </c>
      <c r="I1355" s="34" t="str">
        <f>IF(E1355="","",VLOOKUP(W1355,図書名リスト!A:W,5,0))</f>
        <v/>
      </c>
      <c r="J1355" s="34" t="str">
        <f>IF(E1355="","",VLOOKUP(W1355,図書名リスト!A:W,9,0))</f>
        <v/>
      </c>
      <c r="K1355" s="34" t="str">
        <f>IF(E1355="","",VLOOKUP(W1355,図書名リスト!A:W,23,0))</f>
        <v/>
      </c>
      <c r="L1355" s="5" t="str">
        <f>IF(E1355="","",VLOOKUP(W1355,図書名リスト!A:W,11,0))</f>
        <v/>
      </c>
      <c r="M1355" s="35" t="str">
        <f>IF(E1355="","",VLOOKUP(W1355,図書名リスト!A:W,14,0))</f>
        <v/>
      </c>
      <c r="N1355" s="36" t="str">
        <f>IF(E1355="","",VLOOKUP(W1355,図書名リスト!A:W,17,0))</f>
        <v/>
      </c>
      <c r="O1355" s="5" t="str">
        <f>IF(E1355="","",VLOOKUP(W1355,図書名リスト!A:W,21,0))</f>
        <v/>
      </c>
      <c r="P1355" s="5" t="str">
        <f>IF(E1355="","",VLOOKUP(W1355,図書名リスト!A:W,19,0))</f>
        <v/>
      </c>
      <c r="Q1355" s="5" t="str">
        <f>IF(E1355="","",VLOOKUP(W1355,図書名リスト!A:W,20,0))</f>
        <v/>
      </c>
      <c r="R1355" s="5" t="str">
        <f>IF(E1355="","",VLOOKUP(W1355,図書名リスト!A:W,22,0))</f>
        <v/>
      </c>
      <c r="S1355" s="27" t="str">
        <f t="shared" si="188"/>
        <v xml:space="preserve"> </v>
      </c>
      <c r="T1355" s="27" t="str">
        <f t="shared" si="189"/>
        <v>　</v>
      </c>
      <c r="U1355" s="27" t="str">
        <f t="shared" si="190"/>
        <v xml:space="preserve"> </v>
      </c>
      <c r="V1355" s="27">
        <f t="shared" si="191"/>
        <v>0</v>
      </c>
      <c r="W1355" s="27" t="str">
        <f t="shared" si="192"/>
        <v/>
      </c>
      <c r="Z1355" s="1" t="str">
        <f t="shared" si="184"/>
        <v/>
      </c>
      <c r="AA1355" s="1" t="str">
        <f t="shared" si="185"/>
        <v/>
      </c>
      <c r="AB1355" s="1" t="str">
        <f t="shared" si="186"/>
        <v/>
      </c>
      <c r="AC1355" s="1" t="str">
        <f t="shared" si="187"/>
        <v/>
      </c>
    </row>
    <row r="1356" spans="2:29" ht="57" customHeight="1" x14ac:dyDescent="0.2">
      <c r="B1356" s="31"/>
      <c r="C1356" s="7"/>
      <c r="D1356" s="7"/>
      <c r="E1356" s="32"/>
      <c r="F1356" s="33"/>
      <c r="G1356" s="31"/>
      <c r="H1356" s="6" t="str">
        <f>IF(E1356="","",VLOOKUP(E1356,各種マスタ!A:C,2,0))</f>
        <v/>
      </c>
      <c r="I1356" s="34" t="str">
        <f>IF(E1356="","",VLOOKUP(W1356,図書名リスト!A:W,5,0))</f>
        <v/>
      </c>
      <c r="J1356" s="34" t="str">
        <f>IF(E1356="","",VLOOKUP(W1356,図書名リスト!A:W,9,0))</f>
        <v/>
      </c>
      <c r="K1356" s="34" t="str">
        <f>IF(E1356="","",VLOOKUP(W1356,図書名リスト!A:W,23,0))</f>
        <v/>
      </c>
      <c r="L1356" s="5" t="str">
        <f>IF(E1356="","",VLOOKUP(W1356,図書名リスト!A:W,11,0))</f>
        <v/>
      </c>
      <c r="M1356" s="35" t="str">
        <f>IF(E1356="","",VLOOKUP(W1356,図書名リスト!A:W,14,0))</f>
        <v/>
      </c>
      <c r="N1356" s="36" t="str">
        <f>IF(E1356="","",VLOOKUP(W1356,図書名リスト!A:W,17,0))</f>
        <v/>
      </c>
      <c r="O1356" s="5" t="str">
        <f>IF(E1356="","",VLOOKUP(W1356,図書名リスト!A:W,21,0))</f>
        <v/>
      </c>
      <c r="P1356" s="5" t="str">
        <f>IF(E1356="","",VLOOKUP(W1356,図書名リスト!A:W,19,0))</f>
        <v/>
      </c>
      <c r="Q1356" s="5" t="str">
        <f>IF(E1356="","",VLOOKUP(W1356,図書名リスト!A:W,20,0))</f>
        <v/>
      </c>
      <c r="R1356" s="5" t="str">
        <f>IF(E1356="","",VLOOKUP(W1356,図書名リスト!A:W,22,0))</f>
        <v/>
      </c>
      <c r="S1356" s="27" t="str">
        <f t="shared" si="188"/>
        <v xml:space="preserve"> </v>
      </c>
      <c r="T1356" s="27" t="str">
        <f t="shared" si="189"/>
        <v>　</v>
      </c>
      <c r="U1356" s="27" t="str">
        <f t="shared" si="190"/>
        <v xml:space="preserve"> </v>
      </c>
      <c r="V1356" s="27">
        <f t="shared" si="191"/>
        <v>0</v>
      </c>
      <c r="W1356" s="27" t="str">
        <f t="shared" si="192"/>
        <v/>
      </c>
      <c r="Z1356" s="1" t="str">
        <f t="shared" si="184"/>
        <v/>
      </c>
      <c r="AA1356" s="1" t="str">
        <f t="shared" si="185"/>
        <v/>
      </c>
      <c r="AB1356" s="1" t="str">
        <f t="shared" si="186"/>
        <v/>
      </c>
      <c r="AC1356" s="1" t="str">
        <f t="shared" si="187"/>
        <v/>
      </c>
    </row>
    <row r="1357" spans="2:29" ht="57" customHeight="1" x14ac:dyDescent="0.2">
      <c r="B1357" s="31"/>
      <c r="C1357" s="7"/>
      <c r="D1357" s="7"/>
      <c r="E1357" s="32"/>
      <c r="F1357" s="33"/>
      <c r="G1357" s="31"/>
      <c r="H1357" s="6" t="str">
        <f>IF(E1357="","",VLOOKUP(E1357,各種マスタ!A:C,2,0))</f>
        <v/>
      </c>
      <c r="I1357" s="34" t="str">
        <f>IF(E1357="","",VLOOKUP(W1357,図書名リスト!A:W,5,0))</f>
        <v/>
      </c>
      <c r="J1357" s="34" t="str">
        <f>IF(E1357="","",VLOOKUP(W1357,図書名リスト!A:W,9,0))</f>
        <v/>
      </c>
      <c r="K1357" s="34" t="str">
        <f>IF(E1357="","",VLOOKUP(W1357,図書名リスト!A:W,23,0))</f>
        <v/>
      </c>
      <c r="L1357" s="5" t="str">
        <f>IF(E1357="","",VLOOKUP(W1357,図書名リスト!A:W,11,0))</f>
        <v/>
      </c>
      <c r="M1357" s="35" t="str">
        <f>IF(E1357="","",VLOOKUP(W1357,図書名リスト!A:W,14,0))</f>
        <v/>
      </c>
      <c r="N1357" s="36" t="str">
        <f>IF(E1357="","",VLOOKUP(W1357,図書名リスト!A:W,17,0))</f>
        <v/>
      </c>
      <c r="O1357" s="5" t="str">
        <f>IF(E1357="","",VLOOKUP(W1357,図書名リスト!A:W,21,0))</f>
        <v/>
      </c>
      <c r="P1357" s="5" t="str">
        <f>IF(E1357="","",VLOOKUP(W1357,図書名リスト!A:W,19,0))</f>
        <v/>
      </c>
      <c r="Q1357" s="5" t="str">
        <f>IF(E1357="","",VLOOKUP(W1357,図書名リスト!A:W,20,0))</f>
        <v/>
      </c>
      <c r="R1357" s="5" t="str">
        <f>IF(E1357="","",VLOOKUP(W1357,図書名リスト!A:W,22,0))</f>
        <v/>
      </c>
      <c r="S1357" s="27" t="str">
        <f t="shared" si="188"/>
        <v xml:space="preserve"> </v>
      </c>
      <c r="T1357" s="27" t="str">
        <f t="shared" si="189"/>
        <v>　</v>
      </c>
      <c r="U1357" s="27" t="str">
        <f t="shared" si="190"/>
        <v xml:space="preserve"> </v>
      </c>
      <c r="V1357" s="27">
        <f t="shared" si="191"/>
        <v>0</v>
      </c>
      <c r="W1357" s="27" t="str">
        <f t="shared" si="192"/>
        <v/>
      </c>
      <c r="Z1357" s="1" t="str">
        <f t="shared" ref="Z1357:Z1420" si="193">IF($E1357="","",VLOOKUP($W1357,図書リスト,47,0))</f>
        <v/>
      </c>
      <c r="AA1357" s="1" t="str">
        <f t="shared" ref="AA1357:AA1420" si="194">IF($E1357="","",VLOOKUP($W1357,図書リスト,48,0))</f>
        <v/>
      </c>
      <c r="AB1357" s="1" t="str">
        <f t="shared" ref="AB1357:AB1420" si="195">IF($E1357="","",VLOOKUP($W1357,図書リスト,49,0))</f>
        <v/>
      </c>
      <c r="AC1357" s="1" t="str">
        <f t="shared" ref="AC1357:AC1420" si="196">IF($E1357="","",VLOOKUP($W1357,図書リスト,50,0))</f>
        <v/>
      </c>
    </row>
    <row r="1358" spans="2:29" ht="57" customHeight="1" x14ac:dyDescent="0.2">
      <c r="B1358" s="31"/>
      <c r="C1358" s="7"/>
      <c r="D1358" s="7"/>
      <c r="E1358" s="32"/>
      <c r="F1358" s="33"/>
      <c r="G1358" s="31"/>
      <c r="H1358" s="6" t="str">
        <f>IF(E1358="","",VLOOKUP(E1358,各種マスタ!A:C,2,0))</f>
        <v/>
      </c>
      <c r="I1358" s="34" t="str">
        <f>IF(E1358="","",VLOOKUP(W1358,図書名リスト!A:W,5,0))</f>
        <v/>
      </c>
      <c r="J1358" s="34" t="str">
        <f>IF(E1358="","",VLOOKUP(W1358,図書名リスト!A:W,9,0))</f>
        <v/>
      </c>
      <c r="K1358" s="34" t="str">
        <f>IF(E1358="","",VLOOKUP(W1358,図書名リスト!A:W,23,0))</f>
        <v/>
      </c>
      <c r="L1358" s="5" t="str">
        <f>IF(E1358="","",VLOOKUP(W1358,図書名リスト!A:W,11,0))</f>
        <v/>
      </c>
      <c r="M1358" s="35" t="str">
        <f>IF(E1358="","",VLOOKUP(W1358,図書名リスト!A:W,14,0))</f>
        <v/>
      </c>
      <c r="N1358" s="36" t="str">
        <f>IF(E1358="","",VLOOKUP(W1358,図書名リスト!A:W,17,0))</f>
        <v/>
      </c>
      <c r="O1358" s="5" t="str">
        <f>IF(E1358="","",VLOOKUP(W1358,図書名リスト!A:W,21,0))</f>
        <v/>
      </c>
      <c r="P1358" s="5" t="str">
        <f>IF(E1358="","",VLOOKUP(W1358,図書名リスト!A:W,19,0))</f>
        <v/>
      </c>
      <c r="Q1358" s="5" t="str">
        <f>IF(E1358="","",VLOOKUP(W1358,図書名リスト!A:W,20,0))</f>
        <v/>
      </c>
      <c r="R1358" s="5" t="str">
        <f>IF(E1358="","",VLOOKUP(W1358,図書名リスト!A:W,22,0))</f>
        <v/>
      </c>
      <c r="S1358" s="27" t="str">
        <f t="shared" si="188"/>
        <v xml:space="preserve"> </v>
      </c>
      <c r="T1358" s="27" t="str">
        <f t="shared" si="189"/>
        <v>　</v>
      </c>
      <c r="U1358" s="27" t="str">
        <f t="shared" si="190"/>
        <v xml:space="preserve"> </v>
      </c>
      <c r="V1358" s="27">
        <f t="shared" si="191"/>
        <v>0</v>
      </c>
      <c r="W1358" s="27" t="str">
        <f t="shared" si="192"/>
        <v/>
      </c>
      <c r="Z1358" s="1" t="str">
        <f t="shared" si="193"/>
        <v/>
      </c>
      <c r="AA1358" s="1" t="str">
        <f t="shared" si="194"/>
        <v/>
      </c>
      <c r="AB1358" s="1" t="str">
        <f t="shared" si="195"/>
        <v/>
      </c>
      <c r="AC1358" s="1" t="str">
        <f t="shared" si="196"/>
        <v/>
      </c>
    </row>
    <row r="1359" spans="2:29" ht="57" customHeight="1" x14ac:dyDescent="0.2">
      <c r="B1359" s="31"/>
      <c r="C1359" s="7"/>
      <c r="D1359" s="7"/>
      <c r="E1359" s="32"/>
      <c r="F1359" s="33"/>
      <c r="G1359" s="31"/>
      <c r="H1359" s="6" t="str">
        <f>IF(E1359="","",VLOOKUP(E1359,各種マスタ!A:C,2,0))</f>
        <v/>
      </c>
      <c r="I1359" s="34" t="str">
        <f>IF(E1359="","",VLOOKUP(W1359,図書名リスト!A:W,5,0))</f>
        <v/>
      </c>
      <c r="J1359" s="34" t="str">
        <f>IF(E1359="","",VLOOKUP(W1359,図書名リスト!A:W,9,0))</f>
        <v/>
      </c>
      <c r="K1359" s="34" t="str">
        <f>IF(E1359="","",VLOOKUP(W1359,図書名リスト!A:W,23,0))</f>
        <v/>
      </c>
      <c r="L1359" s="5" t="str">
        <f>IF(E1359="","",VLOOKUP(W1359,図書名リスト!A:W,11,0))</f>
        <v/>
      </c>
      <c r="M1359" s="35" t="str">
        <f>IF(E1359="","",VLOOKUP(W1359,図書名リスト!A:W,14,0))</f>
        <v/>
      </c>
      <c r="N1359" s="36" t="str">
        <f>IF(E1359="","",VLOOKUP(W1359,図書名リスト!A:W,17,0))</f>
        <v/>
      </c>
      <c r="O1359" s="5" t="str">
        <f>IF(E1359="","",VLOOKUP(W1359,図書名リスト!A:W,21,0))</f>
        <v/>
      </c>
      <c r="P1359" s="5" t="str">
        <f>IF(E1359="","",VLOOKUP(W1359,図書名リスト!A:W,19,0))</f>
        <v/>
      </c>
      <c r="Q1359" s="5" t="str">
        <f>IF(E1359="","",VLOOKUP(W1359,図書名リスト!A:W,20,0))</f>
        <v/>
      </c>
      <c r="R1359" s="5" t="str">
        <f>IF(E1359="","",VLOOKUP(W1359,図書名リスト!A:W,22,0))</f>
        <v/>
      </c>
      <c r="S1359" s="27" t="str">
        <f t="shared" ref="S1359:S1422" si="197">IF($B1359=0," ",$L$2)</f>
        <v xml:space="preserve"> </v>
      </c>
      <c r="T1359" s="27" t="str">
        <f t="shared" ref="T1359:T1422" si="198">IF($B1359=0,"　",$O$2)</f>
        <v>　</v>
      </c>
      <c r="U1359" s="27" t="str">
        <f t="shared" ref="U1359:U1422" si="199">IF($B1359=0," ",VLOOKUP(S1359,都道府県マスタ,3,0))</f>
        <v xml:space="preserve"> </v>
      </c>
      <c r="V1359" s="27">
        <f t="shared" ref="V1359:V1422" si="200">B1359</f>
        <v>0</v>
      </c>
      <c r="W1359" s="27" t="str">
        <f t="shared" ref="W1359:W1422" si="201">IF(E1359&amp;F1359="","",CONCATENATE(E1359,F1359))</f>
        <v/>
      </c>
      <c r="Z1359" s="1" t="str">
        <f t="shared" si="193"/>
        <v/>
      </c>
      <c r="AA1359" s="1" t="str">
        <f t="shared" si="194"/>
        <v/>
      </c>
      <c r="AB1359" s="1" t="str">
        <f t="shared" si="195"/>
        <v/>
      </c>
      <c r="AC1359" s="1" t="str">
        <f t="shared" si="196"/>
        <v/>
      </c>
    </row>
    <row r="1360" spans="2:29" ht="57" customHeight="1" x14ac:dyDescent="0.2">
      <c r="B1360" s="31"/>
      <c r="C1360" s="7"/>
      <c r="D1360" s="7"/>
      <c r="E1360" s="32"/>
      <c r="F1360" s="33"/>
      <c r="G1360" s="31"/>
      <c r="H1360" s="6" t="str">
        <f>IF(E1360="","",VLOOKUP(E1360,各種マスタ!A:C,2,0))</f>
        <v/>
      </c>
      <c r="I1360" s="34" t="str">
        <f>IF(E1360="","",VLOOKUP(W1360,図書名リスト!A:W,5,0))</f>
        <v/>
      </c>
      <c r="J1360" s="34" t="str">
        <f>IF(E1360="","",VLOOKUP(W1360,図書名リスト!A:W,9,0))</f>
        <v/>
      </c>
      <c r="K1360" s="34" t="str">
        <f>IF(E1360="","",VLOOKUP(W1360,図書名リスト!A:W,23,0))</f>
        <v/>
      </c>
      <c r="L1360" s="5" t="str">
        <f>IF(E1360="","",VLOOKUP(W1360,図書名リスト!A:W,11,0))</f>
        <v/>
      </c>
      <c r="M1360" s="35" t="str">
        <f>IF(E1360="","",VLOOKUP(W1360,図書名リスト!A:W,14,0))</f>
        <v/>
      </c>
      <c r="N1360" s="36" t="str">
        <f>IF(E1360="","",VLOOKUP(W1360,図書名リスト!A:W,17,0))</f>
        <v/>
      </c>
      <c r="O1360" s="5" t="str">
        <f>IF(E1360="","",VLOOKUP(W1360,図書名リスト!A:W,21,0))</f>
        <v/>
      </c>
      <c r="P1360" s="5" t="str">
        <f>IF(E1360="","",VLOOKUP(W1360,図書名リスト!A:W,19,0))</f>
        <v/>
      </c>
      <c r="Q1360" s="5" t="str">
        <f>IF(E1360="","",VLOOKUP(W1360,図書名リスト!A:W,20,0))</f>
        <v/>
      </c>
      <c r="R1360" s="5" t="str">
        <f>IF(E1360="","",VLOOKUP(W1360,図書名リスト!A:W,22,0))</f>
        <v/>
      </c>
      <c r="S1360" s="27" t="str">
        <f t="shared" si="197"/>
        <v xml:space="preserve"> </v>
      </c>
      <c r="T1360" s="27" t="str">
        <f t="shared" si="198"/>
        <v>　</v>
      </c>
      <c r="U1360" s="27" t="str">
        <f t="shared" si="199"/>
        <v xml:space="preserve"> </v>
      </c>
      <c r="V1360" s="27">
        <f t="shared" si="200"/>
        <v>0</v>
      </c>
      <c r="W1360" s="27" t="str">
        <f t="shared" si="201"/>
        <v/>
      </c>
      <c r="Z1360" s="1" t="str">
        <f t="shared" si="193"/>
        <v/>
      </c>
      <c r="AA1360" s="1" t="str">
        <f t="shared" si="194"/>
        <v/>
      </c>
      <c r="AB1360" s="1" t="str">
        <f t="shared" si="195"/>
        <v/>
      </c>
      <c r="AC1360" s="1" t="str">
        <f t="shared" si="196"/>
        <v/>
      </c>
    </row>
    <row r="1361" spans="2:29" ht="57" customHeight="1" x14ac:dyDescent="0.2">
      <c r="B1361" s="31"/>
      <c r="C1361" s="7"/>
      <c r="D1361" s="7"/>
      <c r="E1361" s="32"/>
      <c r="F1361" s="33"/>
      <c r="G1361" s="31"/>
      <c r="H1361" s="6" t="str">
        <f>IF(E1361="","",VLOOKUP(E1361,各種マスタ!A:C,2,0))</f>
        <v/>
      </c>
      <c r="I1361" s="34" t="str">
        <f>IF(E1361="","",VLOOKUP(W1361,図書名リスト!A:W,5,0))</f>
        <v/>
      </c>
      <c r="J1361" s="34" t="str">
        <f>IF(E1361="","",VLOOKUP(W1361,図書名リスト!A:W,9,0))</f>
        <v/>
      </c>
      <c r="K1361" s="34" t="str">
        <f>IF(E1361="","",VLOOKUP(W1361,図書名リスト!A:W,23,0))</f>
        <v/>
      </c>
      <c r="L1361" s="5" t="str">
        <f>IF(E1361="","",VLOOKUP(W1361,図書名リスト!A:W,11,0))</f>
        <v/>
      </c>
      <c r="M1361" s="35" t="str">
        <f>IF(E1361="","",VLOOKUP(W1361,図書名リスト!A:W,14,0))</f>
        <v/>
      </c>
      <c r="N1361" s="36" t="str">
        <f>IF(E1361="","",VLOOKUP(W1361,図書名リスト!A:W,17,0))</f>
        <v/>
      </c>
      <c r="O1361" s="5" t="str">
        <f>IF(E1361="","",VLOOKUP(W1361,図書名リスト!A:W,21,0))</f>
        <v/>
      </c>
      <c r="P1361" s="5" t="str">
        <f>IF(E1361="","",VLOOKUP(W1361,図書名リスト!A:W,19,0))</f>
        <v/>
      </c>
      <c r="Q1361" s="5" t="str">
        <f>IF(E1361="","",VLOOKUP(W1361,図書名リスト!A:W,20,0))</f>
        <v/>
      </c>
      <c r="R1361" s="5" t="str">
        <f>IF(E1361="","",VLOOKUP(W1361,図書名リスト!A:W,22,0))</f>
        <v/>
      </c>
      <c r="S1361" s="27" t="str">
        <f t="shared" si="197"/>
        <v xml:space="preserve"> </v>
      </c>
      <c r="T1361" s="27" t="str">
        <f t="shared" si="198"/>
        <v>　</v>
      </c>
      <c r="U1361" s="27" t="str">
        <f t="shared" si="199"/>
        <v xml:space="preserve"> </v>
      </c>
      <c r="V1361" s="27">
        <f t="shared" si="200"/>
        <v>0</v>
      </c>
      <c r="W1361" s="27" t="str">
        <f t="shared" si="201"/>
        <v/>
      </c>
      <c r="Z1361" s="1" t="str">
        <f t="shared" si="193"/>
        <v/>
      </c>
      <c r="AA1361" s="1" t="str">
        <f t="shared" si="194"/>
        <v/>
      </c>
      <c r="AB1361" s="1" t="str">
        <f t="shared" si="195"/>
        <v/>
      </c>
      <c r="AC1361" s="1" t="str">
        <f t="shared" si="196"/>
        <v/>
      </c>
    </row>
    <row r="1362" spans="2:29" ht="57" customHeight="1" x14ac:dyDescent="0.2">
      <c r="B1362" s="31"/>
      <c r="C1362" s="7"/>
      <c r="D1362" s="7"/>
      <c r="E1362" s="32"/>
      <c r="F1362" s="33"/>
      <c r="G1362" s="31"/>
      <c r="H1362" s="6" t="str">
        <f>IF(E1362="","",VLOOKUP(E1362,各種マスタ!A:C,2,0))</f>
        <v/>
      </c>
      <c r="I1362" s="34" t="str">
        <f>IF(E1362="","",VLOOKUP(W1362,図書名リスト!A:W,5,0))</f>
        <v/>
      </c>
      <c r="J1362" s="34" t="str">
        <f>IF(E1362="","",VLOOKUP(W1362,図書名リスト!A:W,9,0))</f>
        <v/>
      </c>
      <c r="K1362" s="34" t="str">
        <f>IF(E1362="","",VLOOKUP(W1362,図書名リスト!A:W,23,0))</f>
        <v/>
      </c>
      <c r="L1362" s="5" t="str">
        <f>IF(E1362="","",VLOOKUP(W1362,図書名リスト!A:W,11,0))</f>
        <v/>
      </c>
      <c r="M1362" s="35" t="str">
        <f>IF(E1362="","",VLOOKUP(W1362,図書名リスト!A:W,14,0))</f>
        <v/>
      </c>
      <c r="N1362" s="36" t="str">
        <f>IF(E1362="","",VLOOKUP(W1362,図書名リスト!A:W,17,0))</f>
        <v/>
      </c>
      <c r="O1362" s="5" t="str">
        <f>IF(E1362="","",VLOOKUP(W1362,図書名リスト!A:W,21,0))</f>
        <v/>
      </c>
      <c r="P1362" s="5" t="str">
        <f>IF(E1362="","",VLOOKUP(W1362,図書名リスト!A:W,19,0))</f>
        <v/>
      </c>
      <c r="Q1362" s="5" t="str">
        <f>IF(E1362="","",VLOOKUP(W1362,図書名リスト!A:W,20,0))</f>
        <v/>
      </c>
      <c r="R1362" s="5" t="str">
        <f>IF(E1362="","",VLOOKUP(W1362,図書名リスト!A:W,22,0))</f>
        <v/>
      </c>
      <c r="S1362" s="27" t="str">
        <f t="shared" si="197"/>
        <v xml:space="preserve"> </v>
      </c>
      <c r="T1362" s="27" t="str">
        <f t="shared" si="198"/>
        <v>　</v>
      </c>
      <c r="U1362" s="27" t="str">
        <f t="shared" si="199"/>
        <v xml:space="preserve"> </v>
      </c>
      <c r="V1362" s="27">
        <f t="shared" si="200"/>
        <v>0</v>
      </c>
      <c r="W1362" s="27" t="str">
        <f t="shared" si="201"/>
        <v/>
      </c>
      <c r="Z1362" s="1" t="str">
        <f t="shared" si="193"/>
        <v/>
      </c>
      <c r="AA1362" s="1" t="str">
        <f t="shared" si="194"/>
        <v/>
      </c>
      <c r="AB1362" s="1" t="str">
        <f t="shared" si="195"/>
        <v/>
      </c>
      <c r="AC1362" s="1" t="str">
        <f t="shared" si="196"/>
        <v/>
      </c>
    </row>
    <row r="1363" spans="2:29" ht="57" customHeight="1" x14ac:dyDescent="0.2">
      <c r="B1363" s="31"/>
      <c r="C1363" s="7"/>
      <c r="D1363" s="7"/>
      <c r="E1363" s="32"/>
      <c r="F1363" s="33"/>
      <c r="G1363" s="31"/>
      <c r="H1363" s="6" t="str">
        <f>IF(E1363="","",VLOOKUP(E1363,各種マスタ!A:C,2,0))</f>
        <v/>
      </c>
      <c r="I1363" s="34" t="str">
        <f>IF(E1363="","",VLOOKUP(W1363,図書名リスト!A:W,5,0))</f>
        <v/>
      </c>
      <c r="J1363" s="34" t="str">
        <f>IF(E1363="","",VLOOKUP(W1363,図書名リスト!A:W,9,0))</f>
        <v/>
      </c>
      <c r="K1363" s="34" t="str">
        <f>IF(E1363="","",VLOOKUP(W1363,図書名リスト!A:W,23,0))</f>
        <v/>
      </c>
      <c r="L1363" s="5" t="str">
        <f>IF(E1363="","",VLOOKUP(W1363,図書名リスト!A:W,11,0))</f>
        <v/>
      </c>
      <c r="M1363" s="35" t="str">
        <f>IF(E1363="","",VLOOKUP(W1363,図書名リスト!A:W,14,0))</f>
        <v/>
      </c>
      <c r="N1363" s="36" t="str">
        <f>IF(E1363="","",VLOOKUP(W1363,図書名リスト!A:W,17,0))</f>
        <v/>
      </c>
      <c r="O1363" s="5" t="str">
        <f>IF(E1363="","",VLOOKUP(W1363,図書名リスト!A:W,21,0))</f>
        <v/>
      </c>
      <c r="P1363" s="5" t="str">
        <f>IF(E1363="","",VLOOKUP(W1363,図書名リスト!A:W,19,0))</f>
        <v/>
      </c>
      <c r="Q1363" s="5" t="str">
        <f>IF(E1363="","",VLOOKUP(W1363,図書名リスト!A:W,20,0))</f>
        <v/>
      </c>
      <c r="R1363" s="5" t="str">
        <f>IF(E1363="","",VLOOKUP(W1363,図書名リスト!A:W,22,0))</f>
        <v/>
      </c>
      <c r="S1363" s="27" t="str">
        <f t="shared" si="197"/>
        <v xml:space="preserve"> </v>
      </c>
      <c r="T1363" s="27" t="str">
        <f t="shared" si="198"/>
        <v>　</v>
      </c>
      <c r="U1363" s="27" t="str">
        <f t="shared" si="199"/>
        <v xml:space="preserve"> </v>
      </c>
      <c r="V1363" s="27">
        <f t="shared" si="200"/>
        <v>0</v>
      </c>
      <c r="W1363" s="27" t="str">
        <f t="shared" si="201"/>
        <v/>
      </c>
      <c r="Z1363" s="1" t="str">
        <f t="shared" si="193"/>
        <v/>
      </c>
      <c r="AA1363" s="1" t="str">
        <f t="shared" si="194"/>
        <v/>
      </c>
      <c r="AB1363" s="1" t="str">
        <f t="shared" si="195"/>
        <v/>
      </c>
      <c r="AC1363" s="1" t="str">
        <f t="shared" si="196"/>
        <v/>
      </c>
    </row>
    <row r="1364" spans="2:29" ht="57" customHeight="1" x14ac:dyDescent="0.2">
      <c r="B1364" s="31"/>
      <c r="C1364" s="7"/>
      <c r="D1364" s="7"/>
      <c r="E1364" s="32"/>
      <c r="F1364" s="33"/>
      <c r="G1364" s="31"/>
      <c r="H1364" s="6" t="str">
        <f>IF(E1364="","",VLOOKUP(E1364,各種マスタ!A:C,2,0))</f>
        <v/>
      </c>
      <c r="I1364" s="34" t="str">
        <f>IF(E1364="","",VLOOKUP(W1364,図書名リスト!A:W,5,0))</f>
        <v/>
      </c>
      <c r="J1364" s="34" t="str">
        <f>IF(E1364="","",VLOOKUP(W1364,図書名リスト!A:W,9,0))</f>
        <v/>
      </c>
      <c r="K1364" s="34" t="str">
        <f>IF(E1364="","",VLOOKUP(W1364,図書名リスト!A:W,23,0))</f>
        <v/>
      </c>
      <c r="L1364" s="5" t="str">
        <f>IF(E1364="","",VLOOKUP(W1364,図書名リスト!A:W,11,0))</f>
        <v/>
      </c>
      <c r="M1364" s="35" t="str">
        <f>IF(E1364="","",VLOOKUP(W1364,図書名リスト!A:W,14,0))</f>
        <v/>
      </c>
      <c r="N1364" s="36" t="str">
        <f>IF(E1364="","",VLOOKUP(W1364,図書名リスト!A:W,17,0))</f>
        <v/>
      </c>
      <c r="O1364" s="5" t="str">
        <f>IF(E1364="","",VLOOKUP(W1364,図書名リスト!A:W,21,0))</f>
        <v/>
      </c>
      <c r="P1364" s="5" t="str">
        <f>IF(E1364="","",VLOOKUP(W1364,図書名リスト!A:W,19,0))</f>
        <v/>
      </c>
      <c r="Q1364" s="5" t="str">
        <f>IF(E1364="","",VLOOKUP(W1364,図書名リスト!A:W,20,0))</f>
        <v/>
      </c>
      <c r="R1364" s="5" t="str">
        <f>IF(E1364="","",VLOOKUP(W1364,図書名リスト!A:W,22,0))</f>
        <v/>
      </c>
      <c r="S1364" s="27" t="str">
        <f t="shared" si="197"/>
        <v xml:space="preserve"> </v>
      </c>
      <c r="T1364" s="27" t="str">
        <f t="shared" si="198"/>
        <v>　</v>
      </c>
      <c r="U1364" s="27" t="str">
        <f t="shared" si="199"/>
        <v xml:space="preserve"> </v>
      </c>
      <c r="V1364" s="27">
        <f t="shared" si="200"/>
        <v>0</v>
      </c>
      <c r="W1364" s="27" t="str">
        <f t="shared" si="201"/>
        <v/>
      </c>
      <c r="Z1364" s="1" t="str">
        <f t="shared" si="193"/>
        <v/>
      </c>
      <c r="AA1364" s="1" t="str">
        <f t="shared" si="194"/>
        <v/>
      </c>
      <c r="AB1364" s="1" t="str">
        <f t="shared" si="195"/>
        <v/>
      </c>
      <c r="AC1364" s="1" t="str">
        <f t="shared" si="196"/>
        <v/>
      </c>
    </row>
    <row r="1365" spans="2:29" ht="57" customHeight="1" x14ac:dyDescent="0.2">
      <c r="B1365" s="31"/>
      <c r="C1365" s="7"/>
      <c r="D1365" s="7"/>
      <c r="E1365" s="32"/>
      <c r="F1365" s="33"/>
      <c r="G1365" s="31"/>
      <c r="H1365" s="6" t="str">
        <f>IF(E1365="","",VLOOKUP(E1365,各種マスタ!A:C,2,0))</f>
        <v/>
      </c>
      <c r="I1365" s="34" t="str">
        <f>IF(E1365="","",VLOOKUP(W1365,図書名リスト!A:W,5,0))</f>
        <v/>
      </c>
      <c r="J1365" s="34" t="str">
        <f>IF(E1365="","",VLOOKUP(W1365,図書名リスト!A:W,9,0))</f>
        <v/>
      </c>
      <c r="K1365" s="34" t="str">
        <f>IF(E1365="","",VLOOKUP(W1365,図書名リスト!A:W,23,0))</f>
        <v/>
      </c>
      <c r="L1365" s="5" t="str">
        <f>IF(E1365="","",VLOOKUP(W1365,図書名リスト!A:W,11,0))</f>
        <v/>
      </c>
      <c r="M1365" s="35" t="str">
        <f>IF(E1365="","",VLOOKUP(W1365,図書名リスト!A:W,14,0))</f>
        <v/>
      </c>
      <c r="N1365" s="36" t="str">
        <f>IF(E1365="","",VLOOKUP(W1365,図書名リスト!A:W,17,0))</f>
        <v/>
      </c>
      <c r="O1365" s="5" t="str">
        <f>IF(E1365="","",VLOOKUP(W1365,図書名リスト!A:W,21,0))</f>
        <v/>
      </c>
      <c r="P1365" s="5" t="str">
        <f>IF(E1365="","",VLOOKUP(W1365,図書名リスト!A:W,19,0))</f>
        <v/>
      </c>
      <c r="Q1365" s="5" t="str">
        <f>IF(E1365="","",VLOOKUP(W1365,図書名リスト!A:W,20,0))</f>
        <v/>
      </c>
      <c r="R1365" s="5" t="str">
        <f>IF(E1365="","",VLOOKUP(W1365,図書名リスト!A:W,22,0))</f>
        <v/>
      </c>
      <c r="S1365" s="27" t="str">
        <f t="shared" si="197"/>
        <v xml:space="preserve"> </v>
      </c>
      <c r="T1365" s="27" t="str">
        <f t="shared" si="198"/>
        <v>　</v>
      </c>
      <c r="U1365" s="27" t="str">
        <f t="shared" si="199"/>
        <v xml:space="preserve"> </v>
      </c>
      <c r="V1365" s="27">
        <f t="shared" si="200"/>
        <v>0</v>
      </c>
      <c r="W1365" s="27" t="str">
        <f t="shared" si="201"/>
        <v/>
      </c>
      <c r="Z1365" s="1" t="str">
        <f t="shared" si="193"/>
        <v/>
      </c>
      <c r="AA1365" s="1" t="str">
        <f t="shared" si="194"/>
        <v/>
      </c>
      <c r="AB1365" s="1" t="str">
        <f t="shared" si="195"/>
        <v/>
      </c>
      <c r="AC1365" s="1" t="str">
        <f t="shared" si="196"/>
        <v/>
      </c>
    </row>
    <row r="1366" spans="2:29" ht="57" customHeight="1" x14ac:dyDescent="0.2">
      <c r="B1366" s="31"/>
      <c r="C1366" s="7"/>
      <c r="D1366" s="7"/>
      <c r="E1366" s="32"/>
      <c r="F1366" s="33"/>
      <c r="G1366" s="31"/>
      <c r="H1366" s="6" t="str">
        <f>IF(E1366="","",VLOOKUP(E1366,各種マスタ!A:C,2,0))</f>
        <v/>
      </c>
      <c r="I1366" s="34" t="str">
        <f>IF(E1366="","",VLOOKUP(W1366,図書名リスト!A:W,5,0))</f>
        <v/>
      </c>
      <c r="J1366" s="34" t="str">
        <f>IF(E1366="","",VLOOKUP(W1366,図書名リスト!A:W,9,0))</f>
        <v/>
      </c>
      <c r="K1366" s="34" t="str">
        <f>IF(E1366="","",VLOOKUP(W1366,図書名リスト!A:W,23,0))</f>
        <v/>
      </c>
      <c r="L1366" s="5" t="str">
        <f>IF(E1366="","",VLOOKUP(W1366,図書名リスト!A:W,11,0))</f>
        <v/>
      </c>
      <c r="M1366" s="35" t="str">
        <f>IF(E1366="","",VLOOKUP(W1366,図書名リスト!A:W,14,0))</f>
        <v/>
      </c>
      <c r="N1366" s="36" t="str">
        <f>IF(E1366="","",VLOOKUP(W1366,図書名リスト!A:W,17,0))</f>
        <v/>
      </c>
      <c r="O1366" s="5" t="str">
        <f>IF(E1366="","",VLOOKUP(W1366,図書名リスト!A:W,21,0))</f>
        <v/>
      </c>
      <c r="P1366" s="5" t="str">
        <f>IF(E1366="","",VLOOKUP(W1366,図書名リスト!A:W,19,0))</f>
        <v/>
      </c>
      <c r="Q1366" s="5" t="str">
        <f>IF(E1366="","",VLOOKUP(W1366,図書名リスト!A:W,20,0))</f>
        <v/>
      </c>
      <c r="R1366" s="5" t="str">
        <f>IF(E1366="","",VLOOKUP(W1366,図書名リスト!A:W,22,0))</f>
        <v/>
      </c>
      <c r="S1366" s="27" t="str">
        <f t="shared" si="197"/>
        <v xml:space="preserve"> </v>
      </c>
      <c r="T1366" s="27" t="str">
        <f t="shared" si="198"/>
        <v>　</v>
      </c>
      <c r="U1366" s="27" t="str">
        <f t="shared" si="199"/>
        <v xml:space="preserve"> </v>
      </c>
      <c r="V1366" s="27">
        <f t="shared" si="200"/>
        <v>0</v>
      </c>
      <c r="W1366" s="27" t="str">
        <f t="shared" si="201"/>
        <v/>
      </c>
      <c r="Z1366" s="1" t="str">
        <f t="shared" si="193"/>
        <v/>
      </c>
      <c r="AA1366" s="1" t="str">
        <f t="shared" si="194"/>
        <v/>
      </c>
      <c r="AB1366" s="1" t="str">
        <f t="shared" si="195"/>
        <v/>
      </c>
      <c r="AC1366" s="1" t="str">
        <f t="shared" si="196"/>
        <v/>
      </c>
    </row>
    <row r="1367" spans="2:29" ht="57" customHeight="1" x14ac:dyDescent="0.2">
      <c r="B1367" s="31"/>
      <c r="C1367" s="7"/>
      <c r="D1367" s="7"/>
      <c r="E1367" s="32"/>
      <c r="F1367" s="33"/>
      <c r="G1367" s="31"/>
      <c r="H1367" s="6" t="str">
        <f>IF(E1367="","",VLOOKUP(E1367,各種マスタ!A:C,2,0))</f>
        <v/>
      </c>
      <c r="I1367" s="34" t="str">
        <f>IF(E1367="","",VLOOKUP(W1367,図書名リスト!A:W,5,0))</f>
        <v/>
      </c>
      <c r="J1367" s="34" t="str">
        <f>IF(E1367="","",VLOOKUP(W1367,図書名リスト!A:W,9,0))</f>
        <v/>
      </c>
      <c r="K1367" s="34" t="str">
        <f>IF(E1367="","",VLOOKUP(W1367,図書名リスト!A:W,23,0))</f>
        <v/>
      </c>
      <c r="L1367" s="5" t="str">
        <f>IF(E1367="","",VLOOKUP(W1367,図書名リスト!A:W,11,0))</f>
        <v/>
      </c>
      <c r="M1367" s="35" t="str">
        <f>IF(E1367="","",VLOOKUP(W1367,図書名リスト!A:W,14,0))</f>
        <v/>
      </c>
      <c r="N1367" s="36" t="str">
        <f>IF(E1367="","",VLOOKUP(W1367,図書名リスト!A:W,17,0))</f>
        <v/>
      </c>
      <c r="O1367" s="5" t="str">
        <f>IF(E1367="","",VLOOKUP(W1367,図書名リスト!A:W,21,0))</f>
        <v/>
      </c>
      <c r="P1367" s="5" t="str">
        <f>IF(E1367="","",VLOOKUP(W1367,図書名リスト!A:W,19,0))</f>
        <v/>
      </c>
      <c r="Q1367" s="5" t="str">
        <f>IF(E1367="","",VLOOKUP(W1367,図書名リスト!A:W,20,0))</f>
        <v/>
      </c>
      <c r="R1367" s="5" t="str">
        <f>IF(E1367="","",VLOOKUP(W1367,図書名リスト!A:W,22,0))</f>
        <v/>
      </c>
      <c r="S1367" s="27" t="str">
        <f t="shared" si="197"/>
        <v xml:space="preserve"> </v>
      </c>
      <c r="T1367" s="27" t="str">
        <f t="shared" si="198"/>
        <v>　</v>
      </c>
      <c r="U1367" s="27" t="str">
        <f t="shared" si="199"/>
        <v xml:space="preserve"> </v>
      </c>
      <c r="V1367" s="27">
        <f t="shared" si="200"/>
        <v>0</v>
      </c>
      <c r="W1367" s="27" t="str">
        <f t="shared" si="201"/>
        <v/>
      </c>
      <c r="Z1367" s="1" t="str">
        <f t="shared" si="193"/>
        <v/>
      </c>
      <c r="AA1367" s="1" t="str">
        <f t="shared" si="194"/>
        <v/>
      </c>
      <c r="AB1367" s="1" t="str">
        <f t="shared" si="195"/>
        <v/>
      </c>
      <c r="AC1367" s="1" t="str">
        <f t="shared" si="196"/>
        <v/>
      </c>
    </row>
    <row r="1368" spans="2:29" ht="57" customHeight="1" x14ac:dyDescent="0.2">
      <c r="B1368" s="31"/>
      <c r="C1368" s="7"/>
      <c r="D1368" s="7"/>
      <c r="E1368" s="32"/>
      <c r="F1368" s="33"/>
      <c r="G1368" s="31"/>
      <c r="H1368" s="6" t="str">
        <f>IF(E1368="","",VLOOKUP(E1368,各種マスタ!A:C,2,0))</f>
        <v/>
      </c>
      <c r="I1368" s="34" t="str">
        <f>IF(E1368="","",VLOOKUP(W1368,図書名リスト!A:W,5,0))</f>
        <v/>
      </c>
      <c r="J1368" s="34" t="str">
        <f>IF(E1368="","",VLOOKUP(W1368,図書名リスト!A:W,9,0))</f>
        <v/>
      </c>
      <c r="K1368" s="34" t="str">
        <f>IF(E1368="","",VLOOKUP(W1368,図書名リスト!A:W,23,0))</f>
        <v/>
      </c>
      <c r="L1368" s="5" t="str">
        <f>IF(E1368="","",VLOOKUP(W1368,図書名リスト!A:W,11,0))</f>
        <v/>
      </c>
      <c r="M1368" s="35" t="str">
        <f>IF(E1368="","",VLOOKUP(W1368,図書名リスト!A:W,14,0))</f>
        <v/>
      </c>
      <c r="N1368" s="36" t="str">
        <f>IF(E1368="","",VLOOKUP(W1368,図書名リスト!A:W,17,0))</f>
        <v/>
      </c>
      <c r="O1368" s="5" t="str">
        <f>IF(E1368="","",VLOOKUP(W1368,図書名リスト!A:W,21,0))</f>
        <v/>
      </c>
      <c r="P1368" s="5" t="str">
        <f>IF(E1368="","",VLOOKUP(W1368,図書名リスト!A:W,19,0))</f>
        <v/>
      </c>
      <c r="Q1368" s="5" t="str">
        <f>IF(E1368="","",VLOOKUP(W1368,図書名リスト!A:W,20,0))</f>
        <v/>
      </c>
      <c r="R1368" s="5" t="str">
        <f>IF(E1368="","",VLOOKUP(W1368,図書名リスト!A:W,22,0))</f>
        <v/>
      </c>
      <c r="S1368" s="27" t="str">
        <f t="shared" si="197"/>
        <v xml:space="preserve"> </v>
      </c>
      <c r="T1368" s="27" t="str">
        <f t="shared" si="198"/>
        <v>　</v>
      </c>
      <c r="U1368" s="27" t="str">
        <f t="shared" si="199"/>
        <v xml:space="preserve"> </v>
      </c>
      <c r="V1368" s="27">
        <f t="shared" si="200"/>
        <v>0</v>
      </c>
      <c r="W1368" s="27" t="str">
        <f t="shared" si="201"/>
        <v/>
      </c>
      <c r="Z1368" s="1" t="str">
        <f t="shared" si="193"/>
        <v/>
      </c>
      <c r="AA1368" s="1" t="str">
        <f t="shared" si="194"/>
        <v/>
      </c>
      <c r="AB1368" s="1" t="str">
        <f t="shared" si="195"/>
        <v/>
      </c>
      <c r="AC1368" s="1" t="str">
        <f t="shared" si="196"/>
        <v/>
      </c>
    </row>
    <row r="1369" spans="2:29" ht="57" customHeight="1" x14ac:dyDescent="0.2">
      <c r="B1369" s="31"/>
      <c r="C1369" s="7"/>
      <c r="D1369" s="7"/>
      <c r="E1369" s="32"/>
      <c r="F1369" s="33"/>
      <c r="G1369" s="31"/>
      <c r="H1369" s="6" t="str">
        <f>IF(E1369="","",VLOOKUP(E1369,各種マスタ!A:C,2,0))</f>
        <v/>
      </c>
      <c r="I1369" s="34" t="str">
        <f>IF(E1369="","",VLOOKUP(W1369,図書名リスト!A:W,5,0))</f>
        <v/>
      </c>
      <c r="J1369" s="34" t="str">
        <f>IF(E1369="","",VLOOKUP(W1369,図書名リスト!A:W,9,0))</f>
        <v/>
      </c>
      <c r="K1369" s="34" t="str">
        <f>IF(E1369="","",VLOOKUP(W1369,図書名リスト!A:W,23,0))</f>
        <v/>
      </c>
      <c r="L1369" s="5" t="str">
        <f>IF(E1369="","",VLOOKUP(W1369,図書名リスト!A:W,11,0))</f>
        <v/>
      </c>
      <c r="M1369" s="35" t="str">
        <f>IF(E1369="","",VLOOKUP(W1369,図書名リスト!A:W,14,0))</f>
        <v/>
      </c>
      <c r="N1369" s="36" t="str">
        <f>IF(E1369="","",VLOOKUP(W1369,図書名リスト!A:W,17,0))</f>
        <v/>
      </c>
      <c r="O1369" s="5" t="str">
        <f>IF(E1369="","",VLOOKUP(W1369,図書名リスト!A:W,21,0))</f>
        <v/>
      </c>
      <c r="P1369" s="5" t="str">
        <f>IF(E1369="","",VLOOKUP(W1369,図書名リスト!A:W,19,0))</f>
        <v/>
      </c>
      <c r="Q1369" s="5" t="str">
        <f>IF(E1369="","",VLOOKUP(W1369,図書名リスト!A:W,20,0))</f>
        <v/>
      </c>
      <c r="R1369" s="5" t="str">
        <f>IF(E1369="","",VLOOKUP(W1369,図書名リスト!A:W,22,0))</f>
        <v/>
      </c>
      <c r="S1369" s="27" t="str">
        <f t="shared" si="197"/>
        <v xml:space="preserve"> </v>
      </c>
      <c r="T1369" s="27" t="str">
        <f t="shared" si="198"/>
        <v>　</v>
      </c>
      <c r="U1369" s="27" t="str">
        <f t="shared" si="199"/>
        <v xml:space="preserve"> </v>
      </c>
      <c r="V1369" s="27">
        <f t="shared" si="200"/>
        <v>0</v>
      </c>
      <c r="W1369" s="27" t="str">
        <f t="shared" si="201"/>
        <v/>
      </c>
      <c r="Z1369" s="1" t="str">
        <f t="shared" si="193"/>
        <v/>
      </c>
      <c r="AA1369" s="1" t="str">
        <f t="shared" si="194"/>
        <v/>
      </c>
      <c r="AB1369" s="1" t="str">
        <f t="shared" si="195"/>
        <v/>
      </c>
      <c r="AC1369" s="1" t="str">
        <f t="shared" si="196"/>
        <v/>
      </c>
    </row>
    <row r="1370" spans="2:29" ht="57" customHeight="1" x14ac:dyDescent="0.2">
      <c r="B1370" s="31"/>
      <c r="C1370" s="7"/>
      <c r="D1370" s="7"/>
      <c r="E1370" s="32"/>
      <c r="F1370" s="33"/>
      <c r="G1370" s="31"/>
      <c r="H1370" s="6" t="str">
        <f>IF(E1370="","",VLOOKUP(E1370,各種マスタ!A:C,2,0))</f>
        <v/>
      </c>
      <c r="I1370" s="34" t="str">
        <f>IF(E1370="","",VLOOKUP(W1370,図書名リスト!A:W,5,0))</f>
        <v/>
      </c>
      <c r="J1370" s="34" t="str">
        <f>IF(E1370="","",VLOOKUP(W1370,図書名リスト!A:W,9,0))</f>
        <v/>
      </c>
      <c r="K1370" s="34" t="str">
        <f>IF(E1370="","",VLOOKUP(W1370,図書名リスト!A:W,23,0))</f>
        <v/>
      </c>
      <c r="L1370" s="5" t="str">
        <f>IF(E1370="","",VLOOKUP(W1370,図書名リスト!A:W,11,0))</f>
        <v/>
      </c>
      <c r="M1370" s="35" t="str">
        <f>IF(E1370="","",VLOOKUP(W1370,図書名リスト!A:W,14,0))</f>
        <v/>
      </c>
      <c r="N1370" s="36" t="str">
        <f>IF(E1370="","",VLOOKUP(W1370,図書名リスト!A:W,17,0))</f>
        <v/>
      </c>
      <c r="O1370" s="5" t="str">
        <f>IF(E1370="","",VLOOKUP(W1370,図書名リスト!A:W,21,0))</f>
        <v/>
      </c>
      <c r="P1370" s="5" t="str">
        <f>IF(E1370="","",VLOOKUP(W1370,図書名リスト!A:W,19,0))</f>
        <v/>
      </c>
      <c r="Q1370" s="5" t="str">
        <f>IF(E1370="","",VLOOKUP(W1370,図書名リスト!A:W,20,0))</f>
        <v/>
      </c>
      <c r="R1370" s="5" t="str">
        <f>IF(E1370="","",VLOOKUP(W1370,図書名リスト!A:W,22,0))</f>
        <v/>
      </c>
      <c r="S1370" s="27" t="str">
        <f t="shared" si="197"/>
        <v xml:space="preserve"> </v>
      </c>
      <c r="T1370" s="27" t="str">
        <f t="shared" si="198"/>
        <v>　</v>
      </c>
      <c r="U1370" s="27" t="str">
        <f t="shared" si="199"/>
        <v xml:space="preserve"> </v>
      </c>
      <c r="V1370" s="27">
        <f t="shared" si="200"/>
        <v>0</v>
      </c>
      <c r="W1370" s="27" t="str">
        <f t="shared" si="201"/>
        <v/>
      </c>
      <c r="Z1370" s="1" t="str">
        <f t="shared" si="193"/>
        <v/>
      </c>
      <c r="AA1370" s="1" t="str">
        <f t="shared" si="194"/>
        <v/>
      </c>
      <c r="AB1370" s="1" t="str">
        <f t="shared" si="195"/>
        <v/>
      </c>
      <c r="AC1370" s="1" t="str">
        <f t="shared" si="196"/>
        <v/>
      </c>
    </row>
    <row r="1371" spans="2:29" ht="57" customHeight="1" x14ac:dyDescent="0.2">
      <c r="B1371" s="31"/>
      <c r="C1371" s="7"/>
      <c r="D1371" s="7"/>
      <c r="E1371" s="32"/>
      <c r="F1371" s="33"/>
      <c r="G1371" s="31"/>
      <c r="H1371" s="6" t="str">
        <f>IF(E1371="","",VLOOKUP(E1371,各種マスタ!A:C,2,0))</f>
        <v/>
      </c>
      <c r="I1371" s="34" t="str">
        <f>IF(E1371="","",VLOOKUP(W1371,図書名リスト!A:W,5,0))</f>
        <v/>
      </c>
      <c r="J1371" s="34" t="str">
        <f>IF(E1371="","",VLOOKUP(W1371,図書名リスト!A:W,9,0))</f>
        <v/>
      </c>
      <c r="K1371" s="34" t="str">
        <f>IF(E1371="","",VLOOKUP(W1371,図書名リスト!A:W,23,0))</f>
        <v/>
      </c>
      <c r="L1371" s="5" t="str">
        <f>IF(E1371="","",VLOOKUP(W1371,図書名リスト!A:W,11,0))</f>
        <v/>
      </c>
      <c r="M1371" s="35" t="str">
        <f>IF(E1371="","",VLOOKUP(W1371,図書名リスト!A:W,14,0))</f>
        <v/>
      </c>
      <c r="N1371" s="36" t="str">
        <f>IF(E1371="","",VLOOKUP(W1371,図書名リスト!A:W,17,0))</f>
        <v/>
      </c>
      <c r="O1371" s="5" t="str">
        <f>IF(E1371="","",VLOOKUP(W1371,図書名リスト!A:W,21,0))</f>
        <v/>
      </c>
      <c r="P1371" s="5" t="str">
        <f>IF(E1371="","",VLOOKUP(W1371,図書名リスト!A:W,19,0))</f>
        <v/>
      </c>
      <c r="Q1371" s="5" t="str">
        <f>IF(E1371="","",VLOOKUP(W1371,図書名リスト!A:W,20,0))</f>
        <v/>
      </c>
      <c r="R1371" s="5" t="str">
        <f>IF(E1371="","",VLOOKUP(W1371,図書名リスト!A:W,22,0))</f>
        <v/>
      </c>
      <c r="S1371" s="27" t="str">
        <f t="shared" si="197"/>
        <v xml:space="preserve"> </v>
      </c>
      <c r="T1371" s="27" t="str">
        <f t="shared" si="198"/>
        <v>　</v>
      </c>
      <c r="U1371" s="27" t="str">
        <f t="shared" si="199"/>
        <v xml:space="preserve"> </v>
      </c>
      <c r="V1371" s="27">
        <f t="shared" si="200"/>
        <v>0</v>
      </c>
      <c r="W1371" s="27" t="str">
        <f t="shared" si="201"/>
        <v/>
      </c>
      <c r="Z1371" s="1" t="str">
        <f t="shared" si="193"/>
        <v/>
      </c>
      <c r="AA1371" s="1" t="str">
        <f t="shared" si="194"/>
        <v/>
      </c>
      <c r="AB1371" s="1" t="str">
        <f t="shared" si="195"/>
        <v/>
      </c>
      <c r="AC1371" s="1" t="str">
        <f t="shared" si="196"/>
        <v/>
      </c>
    </row>
    <row r="1372" spans="2:29" ht="57" customHeight="1" x14ac:dyDescent="0.2">
      <c r="B1372" s="31"/>
      <c r="C1372" s="7"/>
      <c r="D1372" s="7"/>
      <c r="E1372" s="32"/>
      <c r="F1372" s="33"/>
      <c r="G1372" s="31"/>
      <c r="H1372" s="6" t="str">
        <f>IF(E1372="","",VLOOKUP(E1372,各種マスタ!A:C,2,0))</f>
        <v/>
      </c>
      <c r="I1372" s="34" t="str">
        <f>IF(E1372="","",VLOOKUP(W1372,図書名リスト!A:W,5,0))</f>
        <v/>
      </c>
      <c r="J1372" s="34" t="str">
        <f>IF(E1372="","",VLOOKUP(W1372,図書名リスト!A:W,9,0))</f>
        <v/>
      </c>
      <c r="K1372" s="34" t="str">
        <f>IF(E1372="","",VLOOKUP(W1372,図書名リスト!A:W,23,0))</f>
        <v/>
      </c>
      <c r="L1372" s="5" t="str">
        <f>IF(E1372="","",VLOOKUP(W1372,図書名リスト!A:W,11,0))</f>
        <v/>
      </c>
      <c r="M1372" s="35" t="str">
        <f>IF(E1372="","",VLOOKUP(W1372,図書名リスト!A:W,14,0))</f>
        <v/>
      </c>
      <c r="N1372" s="36" t="str">
        <f>IF(E1372="","",VLOOKUP(W1372,図書名リスト!A:W,17,0))</f>
        <v/>
      </c>
      <c r="O1372" s="5" t="str">
        <f>IF(E1372="","",VLOOKUP(W1372,図書名リスト!A:W,21,0))</f>
        <v/>
      </c>
      <c r="P1372" s="5" t="str">
        <f>IF(E1372="","",VLOOKUP(W1372,図書名リスト!A:W,19,0))</f>
        <v/>
      </c>
      <c r="Q1372" s="5" t="str">
        <f>IF(E1372="","",VLOOKUP(W1372,図書名リスト!A:W,20,0))</f>
        <v/>
      </c>
      <c r="R1372" s="5" t="str">
        <f>IF(E1372="","",VLOOKUP(W1372,図書名リスト!A:W,22,0))</f>
        <v/>
      </c>
      <c r="S1372" s="27" t="str">
        <f t="shared" si="197"/>
        <v xml:space="preserve"> </v>
      </c>
      <c r="T1372" s="27" t="str">
        <f t="shared" si="198"/>
        <v>　</v>
      </c>
      <c r="U1372" s="27" t="str">
        <f t="shared" si="199"/>
        <v xml:space="preserve"> </v>
      </c>
      <c r="V1372" s="27">
        <f t="shared" si="200"/>
        <v>0</v>
      </c>
      <c r="W1372" s="27" t="str">
        <f t="shared" si="201"/>
        <v/>
      </c>
      <c r="Z1372" s="1" t="str">
        <f t="shared" si="193"/>
        <v/>
      </c>
      <c r="AA1372" s="1" t="str">
        <f t="shared" si="194"/>
        <v/>
      </c>
      <c r="AB1372" s="1" t="str">
        <f t="shared" si="195"/>
        <v/>
      </c>
      <c r="AC1372" s="1" t="str">
        <f t="shared" si="196"/>
        <v/>
      </c>
    </row>
    <row r="1373" spans="2:29" ht="57" customHeight="1" x14ac:dyDescent="0.2">
      <c r="B1373" s="31"/>
      <c r="C1373" s="7"/>
      <c r="D1373" s="7"/>
      <c r="E1373" s="32"/>
      <c r="F1373" s="33"/>
      <c r="G1373" s="31"/>
      <c r="H1373" s="6" t="str">
        <f>IF(E1373="","",VLOOKUP(E1373,各種マスタ!A:C,2,0))</f>
        <v/>
      </c>
      <c r="I1373" s="34" t="str">
        <f>IF(E1373="","",VLOOKUP(W1373,図書名リスト!A:W,5,0))</f>
        <v/>
      </c>
      <c r="J1373" s="34" t="str">
        <f>IF(E1373="","",VLOOKUP(W1373,図書名リスト!A:W,9,0))</f>
        <v/>
      </c>
      <c r="K1373" s="34" t="str">
        <f>IF(E1373="","",VLOOKUP(W1373,図書名リスト!A:W,23,0))</f>
        <v/>
      </c>
      <c r="L1373" s="5" t="str">
        <f>IF(E1373="","",VLOOKUP(W1373,図書名リスト!A:W,11,0))</f>
        <v/>
      </c>
      <c r="M1373" s="35" t="str">
        <f>IF(E1373="","",VLOOKUP(W1373,図書名リスト!A:W,14,0))</f>
        <v/>
      </c>
      <c r="N1373" s="36" t="str">
        <f>IF(E1373="","",VLOOKUP(W1373,図書名リスト!A:W,17,0))</f>
        <v/>
      </c>
      <c r="O1373" s="5" t="str">
        <f>IF(E1373="","",VLOOKUP(W1373,図書名リスト!A:W,21,0))</f>
        <v/>
      </c>
      <c r="P1373" s="5" t="str">
        <f>IF(E1373="","",VLOOKUP(W1373,図書名リスト!A:W,19,0))</f>
        <v/>
      </c>
      <c r="Q1373" s="5" t="str">
        <f>IF(E1373="","",VLOOKUP(W1373,図書名リスト!A:W,20,0))</f>
        <v/>
      </c>
      <c r="R1373" s="5" t="str">
        <f>IF(E1373="","",VLOOKUP(W1373,図書名リスト!A:W,22,0))</f>
        <v/>
      </c>
      <c r="S1373" s="27" t="str">
        <f t="shared" si="197"/>
        <v xml:space="preserve"> </v>
      </c>
      <c r="T1373" s="27" t="str">
        <f t="shared" si="198"/>
        <v>　</v>
      </c>
      <c r="U1373" s="27" t="str">
        <f t="shared" si="199"/>
        <v xml:space="preserve"> </v>
      </c>
      <c r="V1373" s="27">
        <f t="shared" si="200"/>
        <v>0</v>
      </c>
      <c r="W1373" s="27" t="str">
        <f t="shared" si="201"/>
        <v/>
      </c>
      <c r="Z1373" s="1" t="str">
        <f t="shared" si="193"/>
        <v/>
      </c>
      <c r="AA1373" s="1" t="str">
        <f t="shared" si="194"/>
        <v/>
      </c>
      <c r="AB1373" s="1" t="str">
        <f t="shared" si="195"/>
        <v/>
      </c>
      <c r="AC1373" s="1" t="str">
        <f t="shared" si="196"/>
        <v/>
      </c>
    </row>
    <row r="1374" spans="2:29" ht="57" customHeight="1" x14ac:dyDescent="0.2">
      <c r="B1374" s="31"/>
      <c r="C1374" s="7"/>
      <c r="D1374" s="7"/>
      <c r="E1374" s="32"/>
      <c r="F1374" s="33"/>
      <c r="G1374" s="31"/>
      <c r="H1374" s="6" t="str">
        <f>IF(E1374="","",VLOOKUP(E1374,各種マスタ!A:C,2,0))</f>
        <v/>
      </c>
      <c r="I1374" s="34" t="str">
        <f>IF(E1374="","",VLOOKUP(W1374,図書名リスト!A:W,5,0))</f>
        <v/>
      </c>
      <c r="J1374" s="34" t="str">
        <f>IF(E1374="","",VLOOKUP(W1374,図書名リスト!A:W,9,0))</f>
        <v/>
      </c>
      <c r="K1374" s="34" t="str">
        <f>IF(E1374="","",VLOOKUP(W1374,図書名リスト!A:W,23,0))</f>
        <v/>
      </c>
      <c r="L1374" s="5" t="str">
        <f>IF(E1374="","",VLOOKUP(W1374,図書名リスト!A:W,11,0))</f>
        <v/>
      </c>
      <c r="M1374" s="35" t="str">
        <f>IF(E1374="","",VLOOKUP(W1374,図書名リスト!A:W,14,0))</f>
        <v/>
      </c>
      <c r="N1374" s="36" t="str">
        <f>IF(E1374="","",VLOOKUP(W1374,図書名リスト!A:W,17,0))</f>
        <v/>
      </c>
      <c r="O1374" s="5" t="str">
        <f>IF(E1374="","",VLOOKUP(W1374,図書名リスト!A:W,21,0))</f>
        <v/>
      </c>
      <c r="P1374" s="5" t="str">
        <f>IF(E1374="","",VLOOKUP(W1374,図書名リスト!A:W,19,0))</f>
        <v/>
      </c>
      <c r="Q1374" s="5" t="str">
        <f>IF(E1374="","",VLOOKUP(W1374,図書名リスト!A:W,20,0))</f>
        <v/>
      </c>
      <c r="R1374" s="5" t="str">
        <f>IF(E1374="","",VLOOKUP(W1374,図書名リスト!A:W,22,0))</f>
        <v/>
      </c>
      <c r="S1374" s="27" t="str">
        <f t="shared" si="197"/>
        <v xml:space="preserve"> </v>
      </c>
      <c r="T1374" s="27" t="str">
        <f t="shared" si="198"/>
        <v>　</v>
      </c>
      <c r="U1374" s="27" t="str">
        <f t="shared" si="199"/>
        <v xml:space="preserve"> </v>
      </c>
      <c r="V1374" s="27">
        <f t="shared" si="200"/>
        <v>0</v>
      </c>
      <c r="W1374" s="27" t="str">
        <f t="shared" si="201"/>
        <v/>
      </c>
      <c r="Z1374" s="1" t="str">
        <f t="shared" si="193"/>
        <v/>
      </c>
      <c r="AA1374" s="1" t="str">
        <f t="shared" si="194"/>
        <v/>
      </c>
      <c r="AB1374" s="1" t="str">
        <f t="shared" si="195"/>
        <v/>
      </c>
      <c r="AC1374" s="1" t="str">
        <f t="shared" si="196"/>
        <v/>
      </c>
    </row>
    <row r="1375" spans="2:29" ht="57" customHeight="1" x14ac:dyDescent="0.2">
      <c r="B1375" s="31"/>
      <c r="C1375" s="7"/>
      <c r="D1375" s="7"/>
      <c r="E1375" s="32"/>
      <c r="F1375" s="33"/>
      <c r="G1375" s="31"/>
      <c r="H1375" s="6" t="str">
        <f>IF(E1375="","",VLOOKUP(E1375,各種マスタ!A:C,2,0))</f>
        <v/>
      </c>
      <c r="I1375" s="34" t="str">
        <f>IF(E1375="","",VLOOKUP(W1375,図書名リスト!A:W,5,0))</f>
        <v/>
      </c>
      <c r="J1375" s="34" t="str">
        <f>IF(E1375="","",VLOOKUP(W1375,図書名リスト!A:W,9,0))</f>
        <v/>
      </c>
      <c r="K1375" s="34" t="str">
        <f>IF(E1375="","",VLOOKUP(W1375,図書名リスト!A:W,23,0))</f>
        <v/>
      </c>
      <c r="L1375" s="5" t="str">
        <f>IF(E1375="","",VLOOKUP(W1375,図書名リスト!A:W,11,0))</f>
        <v/>
      </c>
      <c r="M1375" s="35" t="str">
        <f>IF(E1375="","",VLOOKUP(W1375,図書名リスト!A:W,14,0))</f>
        <v/>
      </c>
      <c r="N1375" s="36" t="str">
        <f>IF(E1375="","",VLOOKUP(W1375,図書名リスト!A:W,17,0))</f>
        <v/>
      </c>
      <c r="O1375" s="5" t="str">
        <f>IF(E1375="","",VLOOKUP(W1375,図書名リスト!A:W,21,0))</f>
        <v/>
      </c>
      <c r="P1375" s="5" t="str">
        <f>IF(E1375="","",VLOOKUP(W1375,図書名リスト!A:W,19,0))</f>
        <v/>
      </c>
      <c r="Q1375" s="5" t="str">
        <f>IF(E1375="","",VLOOKUP(W1375,図書名リスト!A:W,20,0))</f>
        <v/>
      </c>
      <c r="R1375" s="5" t="str">
        <f>IF(E1375="","",VLOOKUP(W1375,図書名リスト!A:W,22,0))</f>
        <v/>
      </c>
      <c r="S1375" s="27" t="str">
        <f t="shared" si="197"/>
        <v xml:space="preserve"> </v>
      </c>
      <c r="T1375" s="27" t="str">
        <f t="shared" si="198"/>
        <v>　</v>
      </c>
      <c r="U1375" s="27" t="str">
        <f t="shared" si="199"/>
        <v xml:space="preserve"> </v>
      </c>
      <c r="V1375" s="27">
        <f t="shared" si="200"/>
        <v>0</v>
      </c>
      <c r="W1375" s="27" t="str">
        <f t="shared" si="201"/>
        <v/>
      </c>
      <c r="Z1375" s="1" t="str">
        <f t="shared" si="193"/>
        <v/>
      </c>
      <c r="AA1375" s="1" t="str">
        <f t="shared" si="194"/>
        <v/>
      </c>
      <c r="AB1375" s="1" t="str">
        <f t="shared" si="195"/>
        <v/>
      </c>
      <c r="AC1375" s="1" t="str">
        <f t="shared" si="196"/>
        <v/>
      </c>
    </row>
    <row r="1376" spans="2:29" ht="57" customHeight="1" x14ac:dyDescent="0.2">
      <c r="B1376" s="31"/>
      <c r="C1376" s="7"/>
      <c r="D1376" s="7"/>
      <c r="E1376" s="32"/>
      <c r="F1376" s="33"/>
      <c r="G1376" s="31"/>
      <c r="H1376" s="6" t="str">
        <f>IF(E1376="","",VLOOKUP(E1376,各種マスタ!A:C,2,0))</f>
        <v/>
      </c>
      <c r="I1376" s="34" t="str">
        <f>IF(E1376="","",VLOOKUP(W1376,図書名リスト!A:W,5,0))</f>
        <v/>
      </c>
      <c r="J1376" s="34" t="str">
        <f>IF(E1376="","",VLOOKUP(W1376,図書名リスト!A:W,9,0))</f>
        <v/>
      </c>
      <c r="K1376" s="34" t="str">
        <f>IF(E1376="","",VLOOKUP(W1376,図書名リスト!A:W,23,0))</f>
        <v/>
      </c>
      <c r="L1376" s="5" t="str">
        <f>IF(E1376="","",VLOOKUP(W1376,図書名リスト!A:W,11,0))</f>
        <v/>
      </c>
      <c r="M1376" s="35" t="str">
        <f>IF(E1376="","",VLOOKUP(W1376,図書名リスト!A:W,14,0))</f>
        <v/>
      </c>
      <c r="N1376" s="36" t="str">
        <f>IF(E1376="","",VLOOKUP(W1376,図書名リスト!A:W,17,0))</f>
        <v/>
      </c>
      <c r="O1376" s="5" t="str">
        <f>IF(E1376="","",VLOOKUP(W1376,図書名リスト!A:W,21,0))</f>
        <v/>
      </c>
      <c r="P1376" s="5" t="str">
        <f>IF(E1376="","",VLOOKUP(W1376,図書名リスト!A:W,19,0))</f>
        <v/>
      </c>
      <c r="Q1376" s="5" t="str">
        <f>IF(E1376="","",VLOOKUP(W1376,図書名リスト!A:W,20,0))</f>
        <v/>
      </c>
      <c r="R1376" s="5" t="str">
        <f>IF(E1376="","",VLOOKUP(W1376,図書名リスト!A:W,22,0))</f>
        <v/>
      </c>
      <c r="S1376" s="27" t="str">
        <f t="shared" si="197"/>
        <v xml:space="preserve"> </v>
      </c>
      <c r="T1376" s="27" t="str">
        <f t="shared" si="198"/>
        <v>　</v>
      </c>
      <c r="U1376" s="27" t="str">
        <f t="shared" si="199"/>
        <v xml:space="preserve"> </v>
      </c>
      <c r="V1376" s="27">
        <f t="shared" si="200"/>
        <v>0</v>
      </c>
      <c r="W1376" s="27" t="str">
        <f t="shared" si="201"/>
        <v/>
      </c>
      <c r="Z1376" s="1" t="str">
        <f t="shared" si="193"/>
        <v/>
      </c>
      <c r="AA1376" s="1" t="str">
        <f t="shared" si="194"/>
        <v/>
      </c>
      <c r="AB1376" s="1" t="str">
        <f t="shared" si="195"/>
        <v/>
      </c>
      <c r="AC1376" s="1" t="str">
        <f t="shared" si="196"/>
        <v/>
      </c>
    </row>
    <row r="1377" spans="2:29" ht="57" customHeight="1" x14ac:dyDescent="0.2">
      <c r="B1377" s="31"/>
      <c r="C1377" s="7"/>
      <c r="D1377" s="7"/>
      <c r="E1377" s="32"/>
      <c r="F1377" s="33"/>
      <c r="G1377" s="31"/>
      <c r="H1377" s="6" t="str">
        <f>IF(E1377="","",VLOOKUP(E1377,各種マスタ!A:C,2,0))</f>
        <v/>
      </c>
      <c r="I1377" s="34" t="str">
        <f>IF(E1377="","",VLOOKUP(W1377,図書名リスト!A:W,5,0))</f>
        <v/>
      </c>
      <c r="J1377" s="34" t="str">
        <f>IF(E1377="","",VLOOKUP(W1377,図書名リスト!A:W,9,0))</f>
        <v/>
      </c>
      <c r="K1377" s="34" t="str">
        <f>IF(E1377="","",VLOOKUP(W1377,図書名リスト!A:W,23,0))</f>
        <v/>
      </c>
      <c r="L1377" s="5" t="str">
        <f>IF(E1377="","",VLOOKUP(W1377,図書名リスト!A:W,11,0))</f>
        <v/>
      </c>
      <c r="M1377" s="35" t="str">
        <f>IF(E1377="","",VLOOKUP(W1377,図書名リスト!A:W,14,0))</f>
        <v/>
      </c>
      <c r="N1377" s="36" t="str">
        <f>IF(E1377="","",VLOOKUP(W1377,図書名リスト!A:W,17,0))</f>
        <v/>
      </c>
      <c r="O1377" s="5" t="str">
        <f>IF(E1377="","",VLOOKUP(W1377,図書名リスト!A:W,21,0))</f>
        <v/>
      </c>
      <c r="P1377" s="5" t="str">
        <f>IF(E1377="","",VLOOKUP(W1377,図書名リスト!A:W,19,0))</f>
        <v/>
      </c>
      <c r="Q1377" s="5" t="str">
        <f>IF(E1377="","",VLOOKUP(W1377,図書名リスト!A:W,20,0))</f>
        <v/>
      </c>
      <c r="R1377" s="5" t="str">
        <f>IF(E1377="","",VLOOKUP(W1377,図書名リスト!A:W,22,0))</f>
        <v/>
      </c>
      <c r="S1377" s="27" t="str">
        <f t="shared" si="197"/>
        <v xml:space="preserve"> </v>
      </c>
      <c r="T1377" s="27" t="str">
        <f t="shared" si="198"/>
        <v>　</v>
      </c>
      <c r="U1377" s="27" t="str">
        <f t="shared" si="199"/>
        <v xml:space="preserve"> </v>
      </c>
      <c r="V1377" s="27">
        <f t="shared" si="200"/>
        <v>0</v>
      </c>
      <c r="W1377" s="27" t="str">
        <f t="shared" si="201"/>
        <v/>
      </c>
      <c r="Z1377" s="1" t="str">
        <f t="shared" si="193"/>
        <v/>
      </c>
      <c r="AA1377" s="1" t="str">
        <f t="shared" si="194"/>
        <v/>
      </c>
      <c r="AB1377" s="1" t="str">
        <f t="shared" si="195"/>
        <v/>
      </c>
      <c r="AC1377" s="1" t="str">
        <f t="shared" si="196"/>
        <v/>
      </c>
    </row>
    <row r="1378" spans="2:29" ht="57" customHeight="1" x14ac:dyDescent="0.2">
      <c r="B1378" s="31"/>
      <c r="C1378" s="7"/>
      <c r="D1378" s="7"/>
      <c r="E1378" s="32"/>
      <c r="F1378" s="33"/>
      <c r="G1378" s="31"/>
      <c r="H1378" s="6" t="str">
        <f>IF(E1378="","",VLOOKUP(E1378,各種マスタ!A:C,2,0))</f>
        <v/>
      </c>
      <c r="I1378" s="34" t="str">
        <f>IF(E1378="","",VLOOKUP(W1378,図書名リスト!A:W,5,0))</f>
        <v/>
      </c>
      <c r="J1378" s="34" t="str">
        <f>IF(E1378="","",VLOOKUP(W1378,図書名リスト!A:W,9,0))</f>
        <v/>
      </c>
      <c r="K1378" s="34" t="str">
        <f>IF(E1378="","",VLOOKUP(W1378,図書名リスト!A:W,23,0))</f>
        <v/>
      </c>
      <c r="L1378" s="5" t="str">
        <f>IF(E1378="","",VLOOKUP(W1378,図書名リスト!A:W,11,0))</f>
        <v/>
      </c>
      <c r="M1378" s="35" t="str">
        <f>IF(E1378="","",VLOOKUP(W1378,図書名リスト!A:W,14,0))</f>
        <v/>
      </c>
      <c r="N1378" s="36" t="str">
        <f>IF(E1378="","",VLOOKUP(W1378,図書名リスト!A:W,17,0))</f>
        <v/>
      </c>
      <c r="O1378" s="5" t="str">
        <f>IF(E1378="","",VLOOKUP(W1378,図書名リスト!A:W,21,0))</f>
        <v/>
      </c>
      <c r="P1378" s="5" t="str">
        <f>IF(E1378="","",VLOOKUP(W1378,図書名リスト!A:W,19,0))</f>
        <v/>
      </c>
      <c r="Q1378" s="5" t="str">
        <f>IF(E1378="","",VLOOKUP(W1378,図書名リスト!A:W,20,0))</f>
        <v/>
      </c>
      <c r="R1378" s="5" t="str">
        <f>IF(E1378="","",VLOOKUP(W1378,図書名リスト!A:W,22,0))</f>
        <v/>
      </c>
      <c r="S1378" s="27" t="str">
        <f t="shared" si="197"/>
        <v xml:space="preserve"> </v>
      </c>
      <c r="T1378" s="27" t="str">
        <f t="shared" si="198"/>
        <v>　</v>
      </c>
      <c r="U1378" s="27" t="str">
        <f t="shared" si="199"/>
        <v xml:space="preserve"> </v>
      </c>
      <c r="V1378" s="27">
        <f t="shared" si="200"/>
        <v>0</v>
      </c>
      <c r="W1378" s="27" t="str">
        <f t="shared" si="201"/>
        <v/>
      </c>
      <c r="Z1378" s="1" t="str">
        <f t="shared" si="193"/>
        <v/>
      </c>
      <c r="AA1378" s="1" t="str">
        <f t="shared" si="194"/>
        <v/>
      </c>
      <c r="AB1378" s="1" t="str">
        <f t="shared" si="195"/>
        <v/>
      </c>
      <c r="AC1378" s="1" t="str">
        <f t="shared" si="196"/>
        <v/>
      </c>
    </row>
    <row r="1379" spans="2:29" ht="57" customHeight="1" x14ac:dyDescent="0.2">
      <c r="B1379" s="31"/>
      <c r="C1379" s="7"/>
      <c r="D1379" s="7"/>
      <c r="E1379" s="32"/>
      <c r="F1379" s="33"/>
      <c r="G1379" s="31"/>
      <c r="H1379" s="6" t="str">
        <f>IF(E1379="","",VLOOKUP(E1379,各種マスタ!A:C,2,0))</f>
        <v/>
      </c>
      <c r="I1379" s="34" t="str">
        <f>IF(E1379="","",VLOOKUP(W1379,図書名リスト!A:W,5,0))</f>
        <v/>
      </c>
      <c r="J1379" s="34" t="str">
        <f>IF(E1379="","",VLOOKUP(W1379,図書名リスト!A:W,9,0))</f>
        <v/>
      </c>
      <c r="K1379" s="34" t="str">
        <f>IF(E1379="","",VLOOKUP(W1379,図書名リスト!A:W,23,0))</f>
        <v/>
      </c>
      <c r="L1379" s="5" t="str">
        <f>IF(E1379="","",VLOOKUP(W1379,図書名リスト!A:W,11,0))</f>
        <v/>
      </c>
      <c r="M1379" s="35" t="str">
        <f>IF(E1379="","",VLOOKUP(W1379,図書名リスト!A:W,14,0))</f>
        <v/>
      </c>
      <c r="N1379" s="36" t="str">
        <f>IF(E1379="","",VLOOKUP(W1379,図書名リスト!A:W,17,0))</f>
        <v/>
      </c>
      <c r="O1379" s="5" t="str">
        <f>IF(E1379="","",VLOOKUP(W1379,図書名リスト!A:W,21,0))</f>
        <v/>
      </c>
      <c r="P1379" s="5" t="str">
        <f>IF(E1379="","",VLOOKUP(W1379,図書名リスト!A:W,19,0))</f>
        <v/>
      </c>
      <c r="Q1379" s="5" t="str">
        <f>IF(E1379="","",VLOOKUP(W1379,図書名リスト!A:W,20,0))</f>
        <v/>
      </c>
      <c r="R1379" s="5" t="str">
        <f>IF(E1379="","",VLOOKUP(W1379,図書名リスト!A:W,22,0))</f>
        <v/>
      </c>
      <c r="S1379" s="27" t="str">
        <f t="shared" si="197"/>
        <v xml:space="preserve"> </v>
      </c>
      <c r="T1379" s="27" t="str">
        <f t="shared" si="198"/>
        <v>　</v>
      </c>
      <c r="U1379" s="27" t="str">
        <f t="shared" si="199"/>
        <v xml:space="preserve"> </v>
      </c>
      <c r="V1379" s="27">
        <f t="shared" si="200"/>
        <v>0</v>
      </c>
      <c r="W1379" s="27" t="str">
        <f t="shared" si="201"/>
        <v/>
      </c>
      <c r="Z1379" s="1" t="str">
        <f t="shared" si="193"/>
        <v/>
      </c>
      <c r="AA1379" s="1" t="str">
        <f t="shared" si="194"/>
        <v/>
      </c>
      <c r="AB1379" s="1" t="str">
        <f t="shared" si="195"/>
        <v/>
      </c>
      <c r="AC1379" s="1" t="str">
        <f t="shared" si="196"/>
        <v/>
      </c>
    </row>
    <row r="1380" spans="2:29" ht="57" customHeight="1" x14ac:dyDescent="0.2">
      <c r="B1380" s="31"/>
      <c r="C1380" s="7"/>
      <c r="D1380" s="7"/>
      <c r="E1380" s="32"/>
      <c r="F1380" s="33"/>
      <c r="G1380" s="31"/>
      <c r="H1380" s="6" t="str">
        <f>IF(E1380="","",VLOOKUP(E1380,各種マスタ!A:C,2,0))</f>
        <v/>
      </c>
      <c r="I1380" s="34" t="str">
        <f>IF(E1380="","",VLOOKUP(W1380,図書名リスト!A:W,5,0))</f>
        <v/>
      </c>
      <c r="J1380" s="34" t="str">
        <f>IF(E1380="","",VLOOKUP(W1380,図書名リスト!A:W,9,0))</f>
        <v/>
      </c>
      <c r="K1380" s="34" t="str">
        <f>IF(E1380="","",VLOOKUP(W1380,図書名リスト!A:W,23,0))</f>
        <v/>
      </c>
      <c r="L1380" s="5" t="str">
        <f>IF(E1380="","",VLOOKUP(W1380,図書名リスト!A:W,11,0))</f>
        <v/>
      </c>
      <c r="M1380" s="35" t="str">
        <f>IF(E1380="","",VLOOKUP(W1380,図書名リスト!A:W,14,0))</f>
        <v/>
      </c>
      <c r="N1380" s="36" t="str">
        <f>IF(E1380="","",VLOOKUP(W1380,図書名リスト!A:W,17,0))</f>
        <v/>
      </c>
      <c r="O1380" s="5" t="str">
        <f>IF(E1380="","",VLOOKUP(W1380,図書名リスト!A:W,21,0))</f>
        <v/>
      </c>
      <c r="P1380" s="5" t="str">
        <f>IF(E1380="","",VLOOKUP(W1380,図書名リスト!A:W,19,0))</f>
        <v/>
      </c>
      <c r="Q1380" s="5" t="str">
        <f>IF(E1380="","",VLOOKUP(W1380,図書名リスト!A:W,20,0))</f>
        <v/>
      </c>
      <c r="R1380" s="5" t="str">
        <f>IF(E1380="","",VLOOKUP(W1380,図書名リスト!A:W,22,0))</f>
        <v/>
      </c>
      <c r="S1380" s="27" t="str">
        <f t="shared" si="197"/>
        <v xml:space="preserve"> </v>
      </c>
      <c r="T1380" s="27" t="str">
        <f t="shared" si="198"/>
        <v>　</v>
      </c>
      <c r="U1380" s="27" t="str">
        <f t="shared" si="199"/>
        <v xml:space="preserve"> </v>
      </c>
      <c r="V1380" s="27">
        <f t="shared" si="200"/>
        <v>0</v>
      </c>
      <c r="W1380" s="27" t="str">
        <f t="shared" si="201"/>
        <v/>
      </c>
      <c r="Z1380" s="1" t="str">
        <f t="shared" si="193"/>
        <v/>
      </c>
      <c r="AA1380" s="1" t="str">
        <f t="shared" si="194"/>
        <v/>
      </c>
      <c r="AB1380" s="1" t="str">
        <f t="shared" si="195"/>
        <v/>
      </c>
      <c r="AC1380" s="1" t="str">
        <f t="shared" si="196"/>
        <v/>
      </c>
    </row>
    <row r="1381" spans="2:29" ht="57" customHeight="1" x14ac:dyDescent="0.2">
      <c r="B1381" s="31"/>
      <c r="C1381" s="7"/>
      <c r="D1381" s="7"/>
      <c r="E1381" s="32"/>
      <c r="F1381" s="33"/>
      <c r="G1381" s="31"/>
      <c r="H1381" s="6" t="str">
        <f>IF(E1381="","",VLOOKUP(E1381,各種マスタ!A:C,2,0))</f>
        <v/>
      </c>
      <c r="I1381" s="34" t="str">
        <f>IF(E1381="","",VLOOKUP(W1381,図書名リスト!A:W,5,0))</f>
        <v/>
      </c>
      <c r="J1381" s="34" t="str">
        <f>IF(E1381="","",VLOOKUP(W1381,図書名リスト!A:W,9,0))</f>
        <v/>
      </c>
      <c r="K1381" s="34" t="str">
        <f>IF(E1381="","",VLOOKUP(W1381,図書名リスト!A:W,23,0))</f>
        <v/>
      </c>
      <c r="L1381" s="5" t="str">
        <f>IF(E1381="","",VLOOKUP(W1381,図書名リスト!A:W,11,0))</f>
        <v/>
      </c>
      <c r="M1381" s="35" t="str">
        <f>IF(E1381="","",VLOOKUP(W1381,図書名リスト!A:W,14,0))</f>
        <v/>
      </c>
      <c r="N1381" s="36" t="str">
        <f>IF(E1381="","",VLOOKUP(W1381,図書名リスト!A:W,17,0))</f>
        <v/>
      </c>
      <c r="O1381" s="5" t="str">
        <f>IF(E1381="","",VLOOKUP(W1381,図書名リスト!A:W,21,0))</f>
        <v/>
      </c>
      <c r="P1381" s="5" t="str">
        <f>IF(E1381="","",VLOOKUP(W1381,図書名リスト!A:W,19,0))</f>
        <v/>
      </c>
      <c r="Q1381" s="5" t="str">
        <f>IF(E1381="","",VLOOKUP(W1381,図書名リスト!A:W,20,0))</f>
        <v/>
      </c>
      <c r="R1381" s="5" t="str">
        <f>IF(E1381="","",VLOOKUP(W1381,図書名リスト!A:W,22,0))</f>
        <v/>
      </c>
      <c r="S1381" s="27" t="str">
        <f t="shared" si="197"/>
        <v xml:space="preserve"> </v>
      </c>
      <c r="T1381" s="27" t="str">
        <f t="shared" si="198"/>
        <v>　</v>
      </c>
      <c r="U1381" s="27" t="str">
        <f t="shared" si="199"/>
        <v xml:space="preserve"> </v>
      </c>
      <c r="V1381" s="27">
        <f t="shared" si="200"/>
        <v>0</v>
      </c>
      <c r="W1381" s="27" t="str">
        <f t="shared" si="201"/>
        <v/>
      </c>
      <c r="Z1381" s="1" t="str">
        <f t="shared" si="193"/>
        <v/>
      </c>
      <c r="AA1381" s="1" t="str">
        <f t="shared" si="194"/>
        <v/>
      </c>
      <c r="AB1381" s="1" t="str">
        <f t="shared" si="195"/>
        <v/>
      </c>
      <c r="AC1381" s="1" t="str">
        <f t="shared" si="196"/>
        <v/>
      </c>
    </row>
    <row r="1382" spans="2:29" ht="57" customHeight="1" x14ac:dyDescent="0.2">
      <c r="B1382" s="31"/>
      <c r="C1382" s="7"/>
      <c r="D1382" s="7"/>
      <c r="E1382" s="32"/>
      <c r="F1382" s="33"/>
      <c r="G1382" s="31"/>
      <c r="H1382" s="6" t="str">
        <f>IF(E1382="","",VLOOKUP(E1382,各種マスタ!A:C,2,0))</f>
        <v/>
      </c>
      <c r="I1382" s="34" t="str">
        <f>IF(E1382="","",VLOOKUP(W1382,図書名リスト!A:W,5,0))</f>
        <v/>
      </c>
      <c r="J1382" s="34" t="str">
        <f>IF(E1382="","",VLOOKUP(W1382,図書名リスト!A:W,9,0))</f>
        <v/>
      </c>
      <c r="K1382" s="34" t="str">
        <f>IF(E1382="","",VLOOKUP(W1382,図書名リスト!A:W,23,0))</f>
        <v/>
      </c>
      <c r="L1382" s="5" t="str">
        <f>IF(E1382="","",VLOOKUP(W1382,図書名リスト!A:W,11,0))</f>
        <v/>
      </c>
      <c r="M1382" s="35" t="str">
        <f>IF(E1382="","",VLOOKUP(W1382,図書名リスト!A:W,14,0))</f>
        <v/>
      </c>
      <c r="N1382" s="36" t="str">
        <f>IF(E1382="","",VLOOKUP(W1382,図書名リスト!A:W,17,0))</f>
        <v/>
      </c>
      <c r="O1382" s="5" t="str">
        <f>IF(E1382="","",VLOOKUP(W1382,図書名リスト!A:W,21,0))</f>
        <v/>
      </c>
      <c r="P1382" s="5" t="str">
        <f>IF(E1382="","",VLOOKUP(W1382,図書名リスト!A:W,19,0))</f>
        <v/>
      </c>
      <c r="Q1382" s="5" t="str">
        <f>IF(E1382="","",VLOOKUP(W1382,図書名リスト!A:W,20,0))</f>
        <v/>
      </c>
      <c r="R1382" s="5" t="str">
        <f>IF(E1382="","",VLOOKUP(W1382,図書名リスト!A:W,22,0))</f>
        <v/>
      </c>
      <c r="S1382" s="27" t="str">
        <f t="shared" si="197"/>
        <v xml:space="preserve"> </v>
      </c>
      <c r="T1382" s="27" t="str">
        <f t="shared" si="198"/>
        <v>　</v>
      </c>
      <c r="U1382" s="27" t="str">
        <f t="shared" si="199"/>
        <v xml:space="preserve"> </v>
      </c>
      <c r="V1382" s="27">
        <f t="shared" si="200"/>
        <v>0</v>
      </c>
      <c r="W1382" s="27" t="str">
        <f t="shared" si="201"/>
        <v/>
      </c>
      <c r="Z1382" s="1" t="str">
        <f t="shared" si="193"/>
        <v/>
      </c>
      <c r="AA1382" s="1" t="str">
        <f t="shared" si="194"/>
        <v/>
      </c>
      <c r="AB1382" s="1" t="str">
        <f t="shared" si="195"/>
        <v/>
      </c>
      <c r="AC1382" s="1" t="str">
        <f t="shared" si="196"/>
        <v/>
      </c>
    </row>
    <row r="1383" spans="2:29" ht="57" customHeight="1" x14ac:dyDescent="0.2">
      <c r="B1383" s="31"/>
      <c r="C1383" s="7"/>
      <c r="D1383" s="7"/>
      <c r="E1383" s="32"/>
      <c r="F1383" s="33"/>
      <c r="G1383" s="31"/>
      <c r="H1383" s="6" t="str">
        <f>IF(E1383="","",VLOOKUP(E1383,各種マスタ!A:C,2,0))</f>
        <v/>
      </c>
      <c r="I1383" s="34" t="str">
        <f>IF(E1383="","",VLOOKUP(W1383,図書名リスト!A:W,5,0))</f>
        <v/>
      </c>
      <c r="J1383" s="34" t="str">
        <f>IF(E1383="","",VLOOKUP(W1383,図書名リスト!A:W,9,0))</f>
        <v/>
      </c>
      <c r="K1383" s="34" t="str">
        <f>IF(E1383="","",VLOOKUP(W1383,図書名リスト!A:W,23,0))</f>
        <v/>
      </c>
      <c r="L1383" s="5" t="str">
        <f>IF(E1383="","",VLOOKUP(W1383,図書名リスト!A:W,11,0))</f>
        <v/>
      </c>
      <c r="M1383" s="35" t="str">
        <f>IF(E1383="","",VLOOKUP(W1383,図書名リスト!A:W,14,0))</f>
        <v/>
      </c>
      <c r="N1383" s="36" t="str">
        <f>IF(E1383="","",VLOOKUP(W1383,図書名リスト!A:W,17,0))</f>
        <v/>
      </c>
      <c r="O1383" s="5" t="str">
        <f>IF(E1383="","",VLOOKUP(W1383,図書名リスト!A:W,21,0))</f>
        <v/>
      </c>
      <c r="P1383" s="5" t="str">
        <f>IF(E1383="","",VLOOKUP(W1383,図書名リスト!A:W,19,0))</f>
        <v/>
      </c>
      <c r="Q1383" s="5" t="str">
        <f>IF(E1383="","",VLOOKUP(W1383,図書名リスト!A:W,20,0))</f>
        <v/>
      </c>
      <c r="R1383" s="5" t="str">
        <f>IF(E1383="","",VLOOKUP(W1383,図書名リスト!A:W,22,0))</f>
        <v/>
      </c>
      <c r="S1383" s="27" t="str">
        <f t="shared" si="197"/>
        <v xml:space="preserve"> </v>
      </c>
      <c r="T1383" s="27" t="str">
        <f t="shared" si="198"/>
        <v>　</v>
      </c>
      <c r="U1383" s="27" t="str">
        <f t="shared" si="199"/>
        <v xml:space="preserve"> </v>
      </c>
      <c r="V1383" s="27">
        <f t="shared" si="200"/>
        <v>0</v>
      </c>
      <c r="W1383" s="27" t="str">
        <f t="shared" si="201"/>
        <v/>
      </c>
      <c r="Z1383" s="1" t="str">
        <f t="shared" si="193"/>
        <v/>
      </c>
      <c r="AA1383" s="1" t="str">
        <f t="shared" si="194"/>
        <v/>
      </c>
      <c r="AB1383" s="1" t="str">
        <f t="shared" si="195"/>
        <v/>
      </c>
      <c r="AC1383" s="1" t="str">
        <f t="shared" si="196"/>
        <v/>
      </c>
    </row>
    <row r="1384" spans="2:29" ht="57" customHeight="1" x14ac:dyDescent="0.2">
      <c r="B1384" s="31"/>
      <c r="C1384" s="7"/>
      <c r="D1384" s="7"/>
      <c r="E1384" s="32"/>
      <c r="F1384" s="33"/>
      <c r="G1384" s="31"/>
      <c r="H1384" s="6" t="str">
        <f>IF(E1384="","",VLOOKUP(E1384,各種マスタ!A:C,2,0))</f>
        <v/>
      </c>
      <c r="I1384" s="34" t="str">
        <f>IF(E1384="","",VLOOKUP(W1384,図書名リスト!A:W,5,0))</f>
        <v/>
      </c>
      <c r="J1384" s="34" t="str">
        <f>IF(E1384="","",VLOOKUP(W1384,図書名リスト!A:W,9,0))</f>
        <v/>
      </c>
      <c r="K1384" s="34" t="str">
        <f>IF(E1384="","",VLOOKUP(W1384,図書名リスト!A:W,23,0))</f>
        <v/>
      </c>
      <c r="L1384" s="5" t="str">
        <f>IF(E1384="","",VLOOKUP(W1384,図書名リスト!A:W,11,0))</f>
        <v/>
      </c>
      <c r="M1384" s="35" t="str">
        <f>IF(E1384="","",VLOOKUP(W1384,図書名リスト!A:W,14,0))</f>
        <v/>
      </c>
      <c r="N1384" s="36" t="str">
        <f>IF(E1384="","",VLOOKUP(W1384,図書名リスト!A:W,17,0))</f>
        <v/>
      </c>
      <c r="O1384" s="5" t="str">
        <f>IF(E1384="","",VLOOKUP(W1384,図書名リスト!A:W,21,0))</f>
        <v/>
      </c>
      <c r="P1384" s="5" t="str">
        <f>IF(E1384="","",VLOOKUP(W1384,図書名リスト!A:W,19,0))</f>
        <v/>
      </c>
      <c r="Q1384" s="5" t="str">
        <f>IF(E1384="","",VLOOKUP(W1384,図書名リスト!A:W,20,0))</f>
        <v/>
      </c>
      <c r="R1384" s="5" t="str">
        <f>IF(E1384="","",VLOOKUP(W1384,図書名リスト!A:W,22,0))</f>
        <v/>
      </c>
      <c r="S1384" s="27" t="str">
        <f t="shared" si="197"/>
        <v xml:space="preserve"> </v>
      </c>
      <c r="T1384" s="27" t="str">
        <f t="shared" si="198"/>
        <v>　</v>
      </c>
      <c r="U1384" s="27" t="str">
        <f t="shared" si="199"/>
        <v xml:space="preserve"> </v>
      </c>
      <c r="V1384" s="27">
        <f t="shared" si="200"/>
        <v>0</v>
      </c>
      <c r="W1384" s="27" t="str">
        <f t="shared" si="201"/>
        <v/>
      </c>
      <c r="Z1384" s="1" t="str">
        <f t="shared" si="193"/>
        <v/>
      </c>
      <c r="AA1384" s="1" t="str">
        <f t="shared" si="194"/>
        <v/>
      </c>
      <c r="AB1384" s="1" t="str">
        <f t="shared" si="195"/>
        <v/>
      </c>
      <c r="AC1384" s="1" t="str">
        <f t="shared" si="196"/>
        <v/>
      </c>
    </row>
    <row r="1385" spans="2:29" ht="57" customHeight="1" x14ac:dyDescent="0.2">
      <c r="B1385" s="31"/>
      <c r="C1385" s="7"/>
      <c r="D1385" s="7"/>
      <c r="E1385" s="32"/>
      <c r="F1385" s="33"/>
      <c r="G1385" s="31"/>
      <c r="H1385" s="6" t="str">
        <f>IF(E1385="","",VLOOKUP(E1385,各種マスタ!A:C,2,0))</f>
        <v/>
      </c>
      <c r="I1385" s="34" t="str">
        <f>IF(E1385="","",VLOOKUP(W1385,図書名リスト!A:W,5,0))</f>
        <v/>
      </c>
      <c r="J1385" s="34" t="str">
        <f>IF(E1385="","",VLOOKUP(W1385,図書名リスト!A:W,9,0))</f>
        <v/>
      </c>
      <c r="K1385" s="34" t="str">
        <f>IF(E1385="","",VLOOKUP(W1385,図書名リスト!A:W,23,0))</f>
        <v/>
      </c>
      <c r="L1385" s="5" t="str">
        <f>IF(E1385="","",VLOOKUP(W1385,図書名リスト!A:W,11,0))</f>
        <v/>
      </c>
      <c r="M1385" s="35" t="str">
        <f>IF(E1385="","",VLOOKUP(W1385,図書名リスト!A:W,14,0))</f>
        <v/>
      </c>
      <c r="N1385" s="36" t="str">
        <f>IF(E1385="","",VLOOKUP(W1385,図書名リスト!A:W,17,0))</f>
        <v/>
      </c>
      <c r="O1385" s="5" t="str">
        <f>IF(E1385="","",VLOOKUP(W1385,図書名リスト!A:W,21,0))</f>
        <v/>
      </c>
      <c r="P1385" s="5" t="str">
        <f>IF(E1385="","",VLOOKUP(W1385,図書名リスト!A:W,19,0))</f>
        <v/>
      </c>
      <c r="Q1385" s="5" t="str">
        <f>IF(E1385="","",VLOOKUP(W1385,図書名リスト!A:W,20,0))</f>
        <v/>
      </c>
      <c r="R1385" s="5" t="str">
        <f>IF(E1385="","",VLOOKUP(W1385,図書名リスト!A:W,22,0))</f>
        <v/>
      </c>
      <c r="S1385" s="27" t="str">
        <f t="shared" si="197"/>
        <v xml:space="preserve"> </v>
      </c>
      <c r="T1385" s="27" t="str">
        <f t="shared" si="198"/>
        <v>　</v>
      </c>
      <c r="U1385" s="27" t="str">
        <f t="shared" si="199"/>
        <v xml:space="preserve"> </v>
      </c>
      <c r="V1385" s="27">
        <f t="shared" si="200"/>
        <v>0</v>
      </c>
      <c r="W1385" s="27" t="str">
        <f t="shared" si="201"/>
        <v/>
      </c>
      <c r="Z1385" s="1" t="str">
        <f t="shared" si="193"/>
        <v/>
      </c>
      <c r="AA1385" s="1" t="str">
        <f t="shared" si="194"/>
        <v/>
      </c>
      <c r="AB1385" s="1" t="str">
        <f t="shared" si="195"/>
        <v/>
      </c>
      <c r="AC1385" s="1" t="str">
        <f t="shared" si="196"/>
        <v/>
      </c>
    </row>
    <row r="1386" spans="2:29" ht="57" customHeight="1" x14ac:dyDescent="0.2">
      <c r="B1386" s="31"/>
      <c r="C1386" s="7"/>
      <c r="D1386" s="7"/>
      <c r="E1386" s="32"/>
      <c r="F1386" s="33"/>
      <c r="G1386" s="31"/>
      <c r="H1386" s="6" t="str">
        <f>IF(E1386="","",VLOOKUP(E1386,各種マスタ!A:C,2,0))</f>
        <v/>
      </c>
      <c r="I1386" s="34" t="str">
        <f>IF(E1386="","",VLOOKUP(W1386,図書名リスト!A:W,5,0))</f>
        <v/>
      </c>
      <c r="J1386" s="34" t="str">
        <f>IF(E1386="","",VLOOKUP(W1386,図書名リスト!A:W,9,0))</f>
        <v/>
      </c>
      <c r="K1386" s="34" t="str">
        <f>IF(E1386="","",VLOOKUP(W1386,図書名リスト!A:W,23,0))</f>
        <v/>
      </c>
      <c r="L1386" s="5" t="str">
        <f>IF(E1386="","",VLOOKUP(W1386,図書名リスト!A:W,11,0))</f>
        <v/>
      </c>
      <c r="M1386" s="35" t="str">
        <f>IF(E1386="","",VLOOKUP(W1386,図書名リスト!A:W,14,0))</f>
        <v/>
      </c>
      <c r="N1386" s="36" t="str">
        <f>IF(E1386="","",VLOOKUP(W1386,図書名リスト!A:W,17,0))</f>
        <v/>
      </c>
      <c r="O1386" s="5" t="str">
        <f>IF(E1386="","",VLOOKUP(W1386,図書名リスト!A:W,21,0))</f>
        <v/>
      </c>
      <c r="P1386" s="5" t="str">
        <f>IF(E1386="","",VLOOKUP(W1386,図書名リスト!A:W,19,0))</f>
        <v/>
      </c>
      <c r="Q1386" s="5" t="str">
        <f>IF(E1386="","",VLOOKUP(W1386,図書名リスト!A:W,20,0))</f>
        <v/>
      </c>
      <c r="R1386" s="5" t="str">
        <f>IF(E1386="","",VLOOKUP(W1386,図書名リスト!A:W,22,0))</f>
        <v/>
      </c>
      <c r="S1386" s="27" t="str">
        <f t="shared" si="197"/>
        <v xml:space="preserve"> </v>
      </c>
      <c r="T1386" s="27" t="str">
        <f t="shared" si="198"/>
        <v>　</v>
      </c>
      <c r="U1386" s="27" t="str">
        <f t="shared" si="199"/>
        <v xml:space="preserve"> </v>
      </c>
      <c r="V1386" s="27">
        <f t="shared" si="200"/>
        <v>0</v>
      </c>
      <c r="W1386" s="27" t="str">
        <f t="shared" si="201"/>
        <v/>
      </c>
      <c r="Z1386" s="1" t="str">
        <f t="shared" si="193"/>
        <v/>
      </c>
      <c r="AA1386" s="1" t="str">
        <f t="shared" si="194"/>
        <v/>
      </c>
      <c r="AB1386" s="1" t="str">
        <f t="shared" si="195"/>
        <v/>
      </c>
      <c r="AC1386" s="1" t="str">
        <f t="shared" si="196"/>
        <v/>
      </c>
    </row>
    <row r="1387" spans="2:29" ht="57" customHeight="1" x14ac:dyDescent="0.2">
      <c r="B1387" s="31"/>
      <c r="C1387" s="7"/>
      <c r="D1387" s="7"/>
      <c r="E1387" s="32"/>
      <c r="F1387" s="33"/>
      <c r="G1387" s="31"/>
      <c r="H1387" s="6" t="str">
        <f>IF(E1387="","",VLOOKUP(E1387,各種マスタ!A:C,2,0))</f>
        <v/>
      </c>
      <c r="I1387" s="34" t="str">
        <f>IF(E1387="","",VLOOKUP(W1387,図書名リスト!A:W,5,0))</f>
        <v/>
      </c>
      <c r="J1387" s="34" t="str">
        <f>IF(E1387="","",VLOOKUP(W1387,図書名リスト!A:W,9,0))</f>
        <v/>
      </c>
      <c r="K1387" s="34" t="str">
        <f>IF(E1387="","",VLOOKUP(W1387,図書名リスト!A:W,23,0))</f>
        <v/>
      </c>
      <c r="L1387" s="5" t="str">
        <f>IF(E1387="","",VLOOKUP(W1387,図書名リスト!A:W,11,0))</f>
        <v/>
      </c>
      <c r="M1387" s="35" t="str">
        <f>IF(E1387="","",VLOOKUP(W1387,図書名リスト!A:W,14,0))</f>
        <v/>
      </c>
      <c r="N1387" s="36" t="str">
        <f>IF(E1387="","",VLOOKUP(W1387,図書名リスト!A:W,17,0))</f>
        <v/>
      </c>
      <c r="O1387" s="5" t="str">
        <f>IF(E1387="","",VLOOKUP(W1387,図書名リスト!A:W,21,0))</f>
        <v/>
      </c>
      <c r="P1387" s="5" t="str">
        <f>IF(E1387="","",VLOOKUP(W1387,図書名リスト!A:W,19,0))</f>
        <v/>
      </c>
      <c r="Q1387" s="5" t="str">
        <f>IF(E1387="","",VLOOKUP(W1387,図書名リスト!A:W,20,0))</f>
        <v/>
      </c>
      <c r="R1387" s="5" t="str">
        <f>IF(E1387="","",VLOOKUP(W1387,図書名リスト!A:W,22,0))</f>
        <v/>
      </c>
      <c r="S1387" s="27" t="str">
        <f t="shared" si="197"/>
        <v xml:space="preserve"> </v>
      </c>
      <c r="T1387" s="27" t="str">
        <f t="shared" si="198"/>
        <v>　</v>
      </c>
      <c r="U1387" s="27" t="str">
        <f t="shared" si="199"/>
        <v xml:space="preserve"> </v>
      </c>
      <c r="V1387" s="27">
        <f t="shared" si="200"/>
        <v>0</v>
      </c>
      <c r="W1387" s="27" t="str">
        <f t="shared" si="201"/>
        <v/>
      </c>
      <c r="Z1387" s="1" t="str">
        <f t="shared" si="193"/>
        <v/>
      </c>
      <c r="AA1387" s="1" t="str">
        <f t="shared" si="194"/>
        <v/>
      </c>
      <c r="AB1387" s="1" t="str">
        <f t="shared" si="195"/>
        <v/>
      </c>
      <c r="AC1387" s="1" t="str">
        <f t="shared" si="196"/>
        <v/>
      </c>
    </row>
    <row r="1388" spans="2:29" ht="57" customHeight="1" x14ac:dyDescent="0.2">
      <c r="B1388" s="31"/>
      <c r="C1388" s="7"/>
      <c r="D1388" s="7"/>
      <c r="E1388" s="32"/>
      <c r="F1388" s="33"/>
      <c r="G1388" s="31"/>
      <c r="H1388" s="6" t="str">
        <f>IF(E1388="","",VLOOKUP(E1388,各種マスタ!A:C,2,0))</f>
        <v/>
      </c>
      <c r="I1388" s="34" t="str">
        <f>IF(E1388="","",VLOOKUP(W1388,図書名リスト!A:W,5,0))</f>
        <v/>
      </c>
      <c r="J1388" s="34" t="str">
        <f>IF(E1388="","",VLOOKUP(W1388,図書名リスト!A:W,9,0))</f>
        <v/>
      </c>
      <c r="K1388" s="34" t="str">
        <f>IF(E1388="","",VLOOKUP(W1388,図書名リスト!A:W,23,0))</f>
        <v/>
      </c>
      <c r="L1388" s="5" t="str">
        <f>IF(E1388="","",VLOOKUP(W1388,図書名リスト!A:W,11,0))</f>
        <v/>
      </c>
      <c r="M1388" s="35" t="str">
        <f>IF(E1388="","",VLOOKUP(W1388,図書名リスト!A:W,14,0))</f>
        <v/>
      </c>
      <c r="N1388" s="36" t="str">
        <f>IF(E1388="","",VLOOKUP(W1388,図書名リスト!A:W,17,0))</f>
        <v/>
      </c>
      <c r="O1388" s="5" t="str">
        <f>IF(E1388="","",VLOOKUP(W1388,図書名リスト!A:W,21,0))</f>
        <v/>
      </c>
      <c r="P1388" s="5" t="str">
        <f>IF(E1388="","",VLOOKUP(W1388,図書名リスト!A:W,19,0))</f>
        <v/>
      </c>
      <c r="Q1388" s="5" t="str">
        <f>IF(E1388="","",VLOOKUP(W1388,図書名リスト!A:W,20,0))</f>
        <v/>
      </c>
      <c r="R1388" s="5" t="str">
        <f>IF(E1388="","",VLOOKUP(W1388,図書名リスト!A:W,22,0))</f>
        <v/>
      </c>
      <c r="S1388" s="27" t="str">
        <f t="shared" si="197"/>
        <v xml:space="preserve"> </v>
      </c>
      <c r="T1388" s="27" t="str">
        <f t="shared" si="198"/>
        <v>　</v>
      </c>
      <c r="U1388" s="27" t="str">
        <f t="shared" si="199"/>
        <v xml:space="preserve"> </v>
      </c>
      <c r="V1388" s="27">
        <f t="shared" si="200"/>
        <v>0</v>
      </c>
      <c r="W1388" s="27" t="str">
        <f t="shared" si="201"/>
        <v/>
      </c>
      <c r="Z1388" s="1" t="str">
        <f t="shared" si="193"/>
        <v/>
      </c>
      <c r="AA1388" s="1" t="str">
        <f t="shared" si="194"/>
        <v/>
      </c>
      <c r="AB1388" s="1" t="str">
        <f t="shared" si="195"/>
        <v/>
      </c>
      <c r="AC1388" s="1" t="str">
        <f t="shared" si="196"/>
        <v/>
      </c>
    </row>
    <row r="1389" spans="2:29" ht="57" customHeight="1" x14ac:dyDescent="0.2">
      <c r="B1389" s="31"/>
      <c r="C1389" s="7"/>
      <c r="D1389" s="7"/>
      <c r="E1389" s="32"/>
      <c r="F1389" s="33"/>
      <c r="G1389" s="31"/>
      <c r="H1389" s="6" t="str">
        <f>IF(E1389="","",VLOOKUP(E1389,各種マスタ!A:C,2,0))</f>
        <v/>
      </c>
      <c r="I1389" s="34" t="str">
        <f>IF(E1389="","",VLOOKUP(W1389,図書名リスト!A:W,5,0))</f>
        <v/>
      </c>
      <c r="J1389" s="34" t="str">
        <f>IF(E1389="","",VLOOKUP(W1389,図書名リスト!A:W,9,0))</f>
        <v/>
      </c>
      <c r="K1389" s="34" t="str">
        <f>IF(E1389="","",VLOOKUP(W1389,図書名リスト!A:W,23,0))</f>
        <v/>
      </c>
      <c r="L1389" s="5" t="str">
        <f>IF(E1389="","",VLOOKUP(W1389,図書名リスト!A:W,11,0))</f>
        <v/>
      </c>
      <c r="M1389" s="35" t="str">
        <f>IF(E1389="","",VLOOKUP(W1389,図書名リスト!A:W,14,0))</f>
        <v/>
      </c>
      <c r="N1389" s="36" t="str">
        <f>IF(E1389="","",VLOOKUP(W1389,図書名リスト!A:W,17,0))</f>
        <v/>
      </c>
      <c r="O1389" s="5" t="str">
        <f>IF(E1389="","",VLOOKUP(W1389,図書名リスト!A:W,21,0))</f>
        <v/>
      </c>
      <c r="P1389" s="5" t="str">
        <f>IF(E1389="","",VLOOKUP(W1389,図書名リスト!A:W,19,0))</f>
        <v/>
      </c>
      <c r="Q1389" s="5" t="str">
        <f>IF(E1389="","",VLOOKUP(W1389,図書名リスト!A:W,20,0))</f>
        <v/>
      </c>
      <c r="R1389" s="5" t="str">
        <f>IF(E1389="","",VLOOKUP(W1389,図書名リスト!A:W,22,0))</f>
        <v/>
      </c>
      <c r="S1389" s="27" t="str">
        <f t="shared" si="197"/>
        <v xml:space="preserve"> </v>
      </c>
      <c r="T1389" s="27" t="str">
        <f t="shared" si="198"/>
        <v>　</v>
      </c>
      <c r="U1389" s="27" t="str">
        <f t="shared" si="199"/>
        <v xml:space="preserve"> </v>
      </c>
      <c r="V1389" s="27">
        <f t="shared" si="200"/>
        <v>0</v>
      </c>
      <c r="W1389" s="27" t="str">
        <f t="shared" si="201"/>
        <v/>
      </c>
      <c r="Z1389" s="1" t="str">
        <f t="shared" si="193"/>
        <v/>
      </c>
      <c r="AA1389" s="1" t="str">
        <f t="shared" si="194"/>
        <v/>
      </c>
      <c r="AB1389" s="1" t="str">
        <f t="shared" si="195"/>
        <v/>
      </c>
      <c r="AC1389" s="1" t="str">
        <f t="shared" si="196"/>
        <v/>
      </c>
    </row>
    <row r="1390" spans="2:29" ht="57" customHeight="1" x14ac:dyDescent="0.2">
      <c r="B1390" s="31"/>
      <c r="C1390" s="7"/>
      <c r="D1390" s="7"/>
      <c r="E1390" s="32"/>
      <c r="F1390" s="33"/>
      <c r="G1390" s="31"/>
      <c r="H1390" s="6" t="str">
        <f>IF(E1390="","",VLOOKUP(E1390,各種マスタ!A:C,2,0))</f>
        <v/>
      </c>
      <c r="I1390" s="34" t="str">
        <f>IF(E1390="","",VLOOKUP(W1390,図書名リスト!A:W,5,0))</f>
        <v/>
      </c>
      <c r="J1390" s="34" t="str">
        <f>IF(E1390="","",VLOOKUP(W1390,図書名リスト!A:W,9,0))</f>
        <v/>
      </c>
      <c r="K1390" s="34" t="str">
        <f>IF(E1390="","",VLOOKUP(W1390,図書名リスト!A:W,23,0))</f>
        <v/>
      </c>
      <c r="L1390" s="5" t="str">
        <f>IF(E1390="","",VLOOKUP(W1390,図書名リスト!A:W,11,0))</f>
        <v/>
      </c>
      <c r="M1390" s="35" t="str">
        <f>IF(E1390="","",VLOOKUP(W1390,図書名リスト!A:W,14,0))</f>
        <v/>
      </c>
      <c r="N1390" s="36" t="str">
        <f>IF(E1390="","",VLOOKUP(W1390,図書名リスト!A:W,17,0))</f>
        <v/>
      </c>
      <c r="O1390" s="5" t="str">
        <f>IF(E1390="","",VLOOKUP(W1390,図書名リスト!A:W,21,0))</f>
        <v/>
      </c>
      <c r="P1390" s="5" t="str">
        <f>IF(E1390="","",VLOOKUP(W1390,図書名リスト!A:W,19,0))</f>
        <v/>
      </c>
      <c r="Q1390" s="5" t="str">
        <f>IF(E1390="","",VLOOKUP(W1390,図書名リスト!A:W,20,0))</f>
        <v/>
      </c>
      <c r="R1390" s="5" t="str">
        <f>IF(E1390="","",VLOOKUP(W1390,図書名リスト!A:W,22,0))</f>
        <v/>
      </c>
      <c r="S1390" s="27" t="str">
        <f t="shared" si="197"/>
        <v xml:space="preserve"> </v>
      </c>
      <c r="T1390" s="27" t="str">
        <f t="shared" si="198"/>
        <v>　</v>
      </c>
      <c r="U1390" s="27" t="str">
        <f t="shared" si="199"/>
        <v xml:space="preserve"> </v>
      </c>
      <c r="V1390" s="27">
        <f t="shared" si="200"/>
        <v>0</v>
      </c>
      <c r="W1390" s="27" t="str">
        <f t="shared" si="201"/>
        <v/>
      </c>
      <c r="Z1390" s="1" t="str">
        <f t="shared" si="193"/>
        <v/>
      </c>
      <c r="AA1390" s="1" t="str">
        <f t="shared" si="194"/>
        <v/>
      </c>
      <c r="AB1390" s="1" t="str">
        <f t="shared" si="195"/>
        <v/>
      </c>
      <c r="AC1390" s="1" t="str">
        <f t="shared" si="196"/>
        <v/>
      </c>
    </row>
    <row r="1391" spans="2:29" ht="57" customHeight="1" x14ac:dyDescent="0.2">
      <c r="B1391" s="31"/>
      <c r="C1391" s="7"/>
      <c r="D1391" s="7"/>
      <c r="E1391" s="32"/>
      <c r="F1391" s="33"/>
      <c r="G1391" s="31"/>
      <c r="H1391" s="6" t="str">
        <f>IF(E1391="","",VLOOKUP(E1391,各種マスタ!A:C,2,0))</f>
        <v/>
      </c>
      <c r="I1391" s="34" t="str">
        <f>IF(E1391="","",VLOOKUP(W1391,図書名リスト!A:W,5,0))</f>
        <v/>
      </c>
      <c r="J1391" s="34" t="str">
        <f>IF(E1391="","",VLOOKUP(W1391,図書名リスト!A:W,9,0))</f>
        <v/>
      </c>
      <c r="K1391" s="34" t="str">
        <f>IF(E1391="","",VLOOKUP(W1391,図書名リスト!A:W,23,0))</f>
        <v/>
      </c>
      <c r="L1391" s="5" t="str">
        <f>IF(E1391="","",VLOOKUP(W1391,図書名リスト!A:W,11,0))</f>
        <v/>
      </c>
      <c r="M1391" s="35" t="str">
        <f>IF(E1391="","",VLOOKUP(W1391,図書名リスト!A:W,14,0))</f>
        <v/>
      </c>
      <c r="N1391" s="36" t="str">
        <f>IF(E1391="","",VLOOKUP(W1391,図書名リスト!A:W,17,0))</f>
        <v/>
      </c>
      <c r="O1391" s="5" t="str">
        <f>IF(E1391="","",VLOOKUP(W1391,図書名リスト!A:W,21,0))</f>
        <v/>
      </c>
      <c r="P1391" s="5" t="str">
        <f>IF(E1391="","",VLOOKUP(W1391,図書名リスト!A:W,19,0))</f>
        <v/>
      </c>
      <c r="Q1391" s="5" t="str">
        <f>IF(E1391="","",VLOOKUP(W1391,図書名リスト!A:W,20,0))</f>
        <v/>
      </c>
      <c r="R1391" s="5" t="str">
        <f>IF(E1391="","",VLOOKUP(W1391,図書名リスト!A:W,22,0))</f>
        <v/>
      </c>
      <c r="S1391" s="27" t="str">
        <f t="shared" si="197"/>
        <v xml:space="preserve"> </v>
      </c>
      <c r="T1391" s="27" t="str">
        <f t="shared" si="198"/>
        <v>　</v>
      </c>
      <c r="U1391" s="27" t="str">
        <f t="shared" si="199"/>
        <v xml:space="preserve"> </v>
      </c>
      <c r="V1391" s="27">
        <f t="shared" si="200"/>
        <v>0</v>
      </c>
      <c r="W1391" s="27" t="str">
        <f t="shared" si="201"/>
        <v/>
      </c>
      <c r="Z1391" s="1" t="str">
        <f t="shared" si="193"/>
        <v/>
      </c>
      <c r="AA1391" s="1" t="str">
        <f t="shared" si="194"/>
        <v/>
      </c>
      <c r="AB1391" s="1" t="str">
        <f t="shared" si="195"/>
        <v/>
      </c>
      <c r="AC1391" s="1" t="str">
        <f t="shared" si="196"/>
        <v/>
      </c>
    </row>
    <row r="1392" spans="2:29" ht="57" customHeight="1" x14ac:dyDescent="0.2">
      <c r="B1392" s="31"/>
      <c r="C1392" s="7"/>
      <c r="D1392" s="7"/>
      <c r="E1392" s="32"/>
      <c r="F1392" s="33"/>
      <c r="G1392" s="31"/>
      <c r="H1392" s="6" t="str">
        <f>IF(E1392="","",VLOOKUP(E1392,各種マスタ!A:C,2,0))</f>
        <v/>
      </c>
      <c r="I1392" s="34" t="str">
        <f>IF(E1392="","",VLOOKUP(W1392,図書名リスト!A:W,5,0))</f>
        <v/>
      </c>
      <c r="J1392" s="34" t="str">
        <f>IF(E1392="","",VLOOKUP(W1392,図書名リスト!A:W,9,0))</f>
        <v/>
      </c>
      <c r="K1392" s="34" t="str">
        <f>IF(E1392="","",VLOOKUP(W1392,図書名リスト!A:W,23,0))</f>
        <v/>
      </c>
      <c r="L1392" s="5" t="str">
        <f>IF(E1392="","",VLOOKUP(W1392,図書名リスト!A:W,11,0))</f>
        <v/>
      </c>
      <c r="M1392" s="35" t="str">
        <f>IF(E1392="","",VLOOKUP(W1392,図書名リスト!A:W,14,0))</f>
        <v/>
      </c>
      <c r="N1392" s="36" t="str">
        <f>IF(E1392="","",VLOOKUP(W1392,図書名リスト!A:W,17,0))</f>
        <v/>
      </c>
      <c r="O1392" s="5" t="str">
        <f>IF(E1392="","",VLOOKUP(W1392,図書名リスト!A:W,21,0))</f>
        <v/>
      </c>
      <c r="P1392" s="5" t="str">
        <f>IF(E1392="","",VLOOKUP(W1392,図書名リスト!A:W,19,0))</f>
        <v/>
      </c>
      <c r="Q1392" s="5" t="str">
        <f>IF(E1392="","",VLOOKUP(W1392,図書名リスト!A:W,20,0))</f>
        <v/>
      </c>
      <c r="R1392" s="5" t="str">
        <f>IF(E1392="","",VLOOKUP(W1392,図書名リスト!A:W,22,0))</f>
        <v/>
      </c>
      <c r="S1392" s="27" t="str">
        <f t="shared" si="197"/>
        <v xml:space="preserve"> </v>
      </c>
      <c r="T1392" s="27" t="str">
        <f t="shared" si="198"/>
        <v>　</v>
      </c>
      <c r="U1392" s="27" t="str">
        <f t="shared" si="199"/>
        <v xml:space="preserve"> </v>
      </c>
      <c r="V1392" s="27">
        <f t="shared" si="200"/>
        <v>0</v>
      </c>
      <c r="W1392" s="27" t="str">
        <f t="shared" si="201"/>
        <v/>
      </c>
      <c r="Z1392" s="1" t="str">
        <f t="shared" si="193"/>
        <v/>
      </c>
      <c r="AA1392" s="1" t="str">
        <f t="shared" si="194"/>
        <v/>
      </c>
      <c r="AB1392" s="1" t="str">
        <f t="shared" si="195"/>
        <v/>
      </c>
      <c r="AC1392" s="1" t="str">
        <f t="shared" si="196"/>
        <v/>
      </c>
    </row>
    <row r="1393" spans="2:29" ht="57" customHeight="1" x14ac:dyDescent="0.2">
      <c r="B1393" s="31"/>
      <c r="C1393" s="7"/>
      <c r="D1393" s="7"/>
      <c r="E1393" s="32"/>
      <c r="F1393" s="33"/>
      <c r="G1393" s="31"/>
      <c r="H1393" s="6" t="str">
        <f>IF(E1393="","",VLOOKUP(E1393,各種マスタ!A:C,2,0))</f>
        <v/>
      </c>
      <c r="I1393" s="34" t="str">
        <f>IF(E1393="","",VLOOKUP(W1393,図書名リスト!A:W,5,0))</f>
        <v/>
      </c>
      <c r="J1393" s="34" t="str">
        <f>IF(E1393="","",VLOOKUP(W1393,図書名リスト!A:W,9,0))</f>
        <v/>
      </c>
      <c r="K1393" s="34" t="str">
        <f>IF(E1393="","",VLOOKUP(W1393,図書名リスト!A:W,23,0))</f>
        <v/>
      </c>
      <c r="L1393" s="5" t="str">
        <f>IF(E1393="","",VLOOKUP(W1393,図書名リスト!A:W,11,0))</f>
        <v/>
      </c>
      <c r="M1393" s="35" t="str">
        <f>IF(E1393="","",VLOOKUP(W1393,図書名リスト!A:W,14,0))</f>
        <v/>
      </c>
      <c r="N1393" s="36" t="str">
        <f>IF(E1393="","",VLOOKUP(W1393,図書名リスト!A:W,17,0))</f>
        <v/>
      </c>
      <c r="O1393" s="5" t="str">
        <f>IF(E1393="","",VLOOKUP(W1393,図書名リスト!A:W,21,0))</f>
        <v/>
      </c>
      <c r="P1393" s="5" t="str">
        <f>IF(E1393="","",VLOOKUP(W1393,図書名リスト!A:W,19,0))</f>
        <v/>
      </c>
      <c r="Q1393" s="5" t="str">
        <f>IF(E1393="","",VLOOKUP(W1393,図書名リスト!A:W,20,0))</f>
        <v/>
      </c>
      <c r="R1393" s="5" t="str">
        <f>IF(E1393="","",VLOOKUP(W1393,図書名リスト!A:W,22,0))</f>
        <v/>
      </c>
      <c r="S1393" s="27" t="str">
        <f t="shared" si="197"/>
        <v xml:space="preserve"> </v>
      </c>
      <c r="T1393" s="27" t="str">
        <f t="shared" si="198"/>
        <v>　</v>
      </c>
      <c r="U1393" s="27" t="str">
        <f t="shared" si="199"/>
        <v xml:space="preserve"> </v>
      </c>
      <c r="V1393" s="27">
        <f t="shared" si="200"/>
        <v>0</v>
      </c>
      <c r="W1393" s="27" t="str">
        <f t="shared" si="201"/>
        <v/>
      </c>
      <c r="Z1393" s="1" t="str">
        <f t="shared" si="193"/>
        <v/>
      </c>
      <c r="AA1393" s="1" t="str">
        <f t="shared" si="194"/>
        <v/>
      </c>
      <c r="AB1393" s="1" t="str">
        <f t="shared" si="195"/>
        <v/>
      </c>
      <c r="AC1393" s="1" t="str">
        <f t="shared" si="196"/>
        <v/>
      </c>
    </row>
    <row r="1394" spans="2:29" ht="57" customHeight="1" x14ac:dyDescent="0.2">
      <c r="B1394" s="31"/>
      <c r="C1394" s="7"/>
      <c r="D1394" s="7"/>
      <c r="E1394" s="32"/>
      <c r="F1394" s="33"/>
      <c r="G1394" s="31"/>
      <c r="H1394" s="6" t="str">
        <f>IF(E1394="","",VLOOKUP(E1394,各種マスタ!A:C,2,0))</f>
        <v/>
      </c>
      <c r="I1394" s="34" t="str">
        <f>IF(E1394="","",VLOOKUP(W1394,図書名リスト!A:W,5,0))</f>
        <v/>
      </c>
      <c r="J1394" s="34" t="str">
        <f>IF(E1394="","",VLOOKUP(W1394,図書名リスト!A:W,9,0))</f>
        <v/>
      </c>
      <c r="K1394" s="34" t="str">
        <f>IF(E1394="","",VLOOKUP(W1394,図書名リスト!A:W,23,0))</f>
        <v/>
      </c>
      <c r="L1394" s="5" t="str">
        <f>IF(E1394="","",VLOOKUP(W1394,図書名リスト!A:W,11,0))</f>
        <v/>
      </c>
      <c r="M1394" s="35" t="str">
        <f>IF(E1394="","",VLOOKUP(W1394,図書名リスト!A:W,14,0))</f>
        <v/>
      </c>
      <c r="N1394" s="36" t="str">
        <f>IF(E1394="","",VLOOKUP(W1394,図書名リスト!A:W,17,0))</f>
        <v/>
      </c>
      <c r="O1394" s="5" t="str">
        <f>IF(E1394="","",VLOOKUP(W1394,図書名リスト!A:W,21,0))</f>
        <v/>
      </c>
      <c r="P1394" s="5" t="str">
        <f>IF(E1394="","",VLOOKUP(W1394,図書名リスト!A:W,19,0))</f>
        <v/>
      </c>
      <c r="Q1394" s="5" t="str">
        <f>IF(E1394="","",VLOOKUP(W1394,図書名リスト!A:W,20,0))</f>
        <v/>
      </c>
      <c r="R1394" s="5" t="str">
        <f>IF(E1394="","",VLOOKUP(W1394,図書名リスト!A:W,22,0))</f>
        <v/>
      </c>
      <c r="S1394" s="27" t="str">
        <f t="shared" si="197"/>
        <v xml:space="preserve"> </v>
      </c>
      <c r="T1394" s="27" t="str">
        <f t="shared" si="198"/>
        <v>　</v>
      </c>
      <c r="U1394" s="27" t="str">
        <f t="shared" si="199"/>
        <v xml:space="preserve"> </v>
      </c>
      <c r="V1394" s="27">
        <f t="shared" si="200"/>
        <v>0</v>
      </c>
      <c r="W1394" s="27" t="str">
        <f t="shared" si="201"/>
        <v/>
      </c>
      <c r="Z1394" s="1" t="str">
        <f t="shared" si="193"/>
        <v/>
      </c>
      <c r="AA1394" s="1" t="str">
        <f t="shared" si="194"/>
        <v/>
      </c>
      <c r="AB1394" s="1" t="str">
        <f t="shared" si="195"/>
        <v/>
      </c>
      <c r="AC1394" s="1" t="str">
        <f t="shared" si="196"/>
        <v/>
      </c>
    </row>
    <row r="1395" spans="2:29" ht="57" customHeight="1" x14ac:dyDescent="0.2">
      <c r="B1395" s="31"/>
      <c r="C1395" s="7"/>
      <c r="D1395" s="7"/>
      <c r="E1395" s="32"/>
      <c r="F1395" s="33"/>
      <c r="G1395" s="31"/>
      <c r="H1395" s="6" t="str">
        <f>IF(E1395="","",VLOOKUP(E1395,各種マスタ!A:C,2,0))</f>
        <v/>
      </c>
      <c r="I1395" s="34" t="str">
        <f>IF(E1395="","",VLOOKUP(W1395,図書名リスト!A:W,5,0))</f>
        <v/>
      </c>
      <c r="J1395" s="34" t="str">
        <f>IF(E1395="","",VLOOKUP(W1395,図書名リスト!A:W,9,0))</f>
        <v/>
      </c>
      <c r="K1395" s="34" t="str">
        <f>IF(E1395="","",VLOOKUP(W1395,図書名リスト!A:W,23,0))</f>
        <v/>
      </c>
      <c r="L1395" s="5" t="str">
        <f>IF(E1395="","",VLOOKUP(W1395,図書名リスト!A:W,11,0))</f>
        <v/>
      </c>
      <c r="M1395" s="35" t="str">
        <f>IF(E1395="","",VLOOKUP(W1395,図書名リスト!A:W,14,0))</f>
        <v/>
      </c>
      <c r="N1395" s="36" t="str">
        <f>IF(E1395="","",VLOOKUP(W1395,図書名リスト!A:W,17,0))</f>
        <v/>
      </c>
      <c r="O1395" s="5" t="str">
        <f>IF(E1395="","",VLOOKUP(W1395,図書名リスト!A:W,21,0))</f>
        <v/>
      </c>
      <c r="P1395" s="5" t="str">
        <f>IF(E1395="","",VLOOKUP(W1395,図書名リスト!A:W,19,0))</f>
        <v/>
      </c>
      <c r="Q1395" s="5" t="str">
        <f>IF(E1395="","",VLOOKUP(W1395,図書名リスト!A:W,20,0))</f>
        <v/>
      </c>
      <c r="R1395" s="5" t="str">
        <f>IF(E1395="","",VLOOKUP(W1395,図書名リスト!A:W,22,0))</f>
        <v/>
      </c>
      <c r="S1395" s="27" t="str">
        <f t="shared" si="197"/>
        <v xml:space="preserve"> </v>
      </c>
      <c r="T1395" s="27" t="str">
        <f t="shared" si="198"/>
        <v>　</v>
      </c>
      <c r="U1395" s="27" t="str">
        <f t="shared" si="199"/>
        <v xml:space="preserve"> </v>
      </c>
      <c r="V1395" s="27">
        <f t="shared" si="200"/>
        <v>0</v>
      </c>
      <c r="W1395" s="27" t="str">
        <f t="shared" si="201"/>
        <v/>
      </c>
      <c r="Z1395" s="1" t="str">
        <f t="shared" si="193"/>
        <v/>
      </c>
      <c r="AA1395" s="1" t="str">
        <f t="shared" si="194"/>
        <v/>
      </c>
      <c r="AB1395" s="1" t="str">
        <f t="shared" si="195"/>
        <v/>
      </c>
      <c r="AC1395" s="1" t="str">
        <f t="shared" si="196"/>
        <v/>
      </c>
    </row>
    <row r="1396" spans="2:29" ht="57" customHeight="1" x14ac:dyDescent="0.2">
      <c r="B1396" s="31"/>
      <c r="C1396" s="7"/>
      <c r="D1396" s="7"/>
      <c r="E1396" s="32"/>
      <c r="F1396" s="33"/>
      <c r="G1396" s="31"/>
      <c r="H1396" s="6" t="str">
        <f>IF(E1396="","",VLOOKUP(E1396,各種マスタ!A:C,2,0))</f>
        <v/>
      </c>
      <c r="I1396" s="34" t="str">
        <f>IF(E1396="","",VLOOKUP(W1396,図書名リスト!A:W,5,0))</f>
        <v/>
      </c>
      <c r="J1396" s="34" t="str">
        <f>IF(E1396="","",VLOOKUP(W1396,図書名リスト!A:W,9,0))</f>
        <v/>
      </c>
      <c r="K1396" s="34" t="str">
        <f>IF(E1396="","",VLOOKUP(W1396,図書名リスト!A:W,23,0))</f>
        <v/>
      </c>
      <c r="L1396" s="5" t="str">
        <f>IF(E1396="","",VLOOKUP(W1396,図書名リスト!A:W,11,0))</f>
        <v/>
      </c>
      <c r="M1396" s="35" t="str">
        <f>IF(E1396="","",VLOOKUP(W1396,図書名リスト!A:W,14,0))</f>
        <v/>
      </c>
      <c r="N1396" s="36" t="str">
        <f>IF(E1396="","",VLOOKUP(W1396,図書名リスト!A:W,17,0))</f>
        <v/>
      </c>
      <c r="O1396" s="5" t="str">
        <f>IF(E1396="","",VLOOKUP(W1396,図書名リスト!A:W,21,0))</f>
        <v/>
      </c>
      <c r="P1396" s="5" t="str">
        <f>IF(E1396="","",VLOOKUP(W1396,図書名リスト!A:W,19,0))</f>
        <v/>
      </c>
      <c r="Q1396" s="5" t="str">
        <f>IF(E1396="","",VLOOKUP(W1396,図書名リスト!A:W,20,0))</f>
        <v/>
      </c>
      <c r="R1396" s="5" t="str">
        <f>IF(E1396="","",VLOOKUP(W1396,図書名リスト!A:W,22,0))</f>
        <v/>
      </c>
      <c r="S1396" s="27" t="str">
        <f t="shared" si="197"/>
        <v xml:space="preserve"> </v>
      </c>
      <c r="T1396" s="27" t="str">
        <f t="shared" si="198"/>
        <v>　</v>
      </c>
      <c r="U1396" s="27" t="str">
        <f t="shared" si="199"/>
        <v xml:space="preserve"> </v>
      </c>
      <c r="V1396" s="27">
        <f t="shared" si="200"/>
        <v>0</v>
      </c>
      <c r="W1396" s="27" t="str">
        <f t="shared" si="201"/>
        <v/>
      </c>
      <c r="Z1396" s="1" t="str">
        <f t="shared" si="193"/>
        <v/>
      </c>
      <c r="AA1396" s="1" t="str">
        <f t="shared" si="194"/>
        <v/>
      </c>
      <c r="AB1396" s="1" t="str">
        <f t="shared" si="195"/>
        <v/>
      </c>
      <c r="AC1396" s="1" t="str">
        <f t="shared" si="196"/>
        <v/>
      </c>
    </row>
    <row r="1397" spans="2:29" ht="57" customHeight="1" x14ac:dyDescent="0.2">
      <c r="B1397" s="31"/>
      <c r="C1397" s="7"/>
      <c r="D1397" s="7"/>
      <c r="E1397" s="32"/>
      <c r="F1397" s="33"/>
      <c r="G1397" s="31"/>
      <c r="H1397" s="6" t="str">
        <f>IF(E1397="","",VLOOKUP(E1397,各種マスタ!A:C,2,0))</f>
        <v/>
      </c>
      <c r="I1397" s="34" t="str">
        <f>IF(E1397="","",VLOOKUP(W1397,図書名リスト!A:W,5,0))</f>
        <v/>
      </c>
      <c r="J1397" s="34" t="str">
        <f>IF(E1397="","",VLOOKUP(W1397,図書名リスト!A:W,9,0))</f>
        <v/>
      </c>
      <c r="K1397" s="34" t="str">
        <f>IF(E1397="","",VLOOKUP(W1397,図書名リスト!A:W,23,0))</f>
        <v/>
      </c>
      <c r="L1397" s="5" t="str">
        <f>IF(E1397="","",VLOOKUP(W1397,図書名リスト!A:W,11,0))</f>
        <v/>
      </c>
      <c r="M1397" s="35" t="str">
        <f>IF(E1397="","",VLOOKUP(W1397,図書名リスト!A:W,14,0))</f>
        <v/>
      </c>
      <c r="N1397" s="36" t="str">
        <f>IF(E1397="","",VLOOKUP(W1397,図書名リスト!A:W,17,0))</f>
        <v/>
      </c>
      <c r="O1397" s="5" t="str">
        <f>IF(E1397="","",VLOOKUP(W1397,図書名リスト!A:W,21,0))</f>
        <v/>
      </c>
      <c r="P1397" s="5" t="str">
        <f>IF(E1397="","",VLOOKUP(W1397,図書名リスト!A:W,19,0))</f>
        <v/>
      </c>
      <c r="Q1397" s="5" t="str">
        <f>IF(E1397="","",VLOOKUP(W1397,図書名リスト!A:W,20,0))</f>
        <v/>
      </c>
      <c r="R1397" s="5" t="str">
        <f>IF(E1397="","",VLOOKUP(W1397,図書名リスト!A:W,22,0))</f>
        <v/>
      </c>
      <c r="S1397" s="27" t="str">
        <f t="shared" si="197"/>
        <v xml:space="preserve"> </v>
      </c>
      <c r="T1397" s="27" t="str">
        <f t="shared" si="198"/>
        <v>　</v>
      </c>
      <c r="U1397" s="27" t="str">
        <f t="shared" si="199"/>
        <v xml:space="preserve"> </v>
      </c>
      <c r="V1397" s="27">
        <f t="shared" si="200"/>
        <v>0</v>
      </c>
      <c r="W1397" s="27" t="str">
        <f t="shared" si="201"/>
        <v/>
      </c>
      <c r="Z1397" s="1" t="str">
        <f t="shared" si="193"/>
        <v/>
      </c>
      <c r="AA1397" s="1" t="str">
        <f t="shared" si="194"/>
        <v/>
      </c>
      <c r="AB1397" s="1" t="str">
        <f t="shared" si="195"/>
        <v/>
      </c>
      <c r="AC1397" s="1" t="str">
        <f t="shared" si="196"/>
        <v/>
      </c>
    </row>
    <row r="1398" spans="2:29" ht="57" customHeight="1" x14ac:dyDescent="0.2">
      <c r="B1398" s="31"/>
      <c r="C1398" s="7"/>
      <c r="D1398" s="7"/>
      <c r="E1398" s="32"/>
      <c r="F1398" s="33"/>
      <c r="G1398" s="31"/>
      <c r="H1398" s="6" t="str">
        <f>IF(E1398="","",VLOOKUP(E1398,各種マスタ!A:C,2,0))</f>
        <v/>
      </c>
      <c r="I1398" s="34" t="str">
        <f>IF(E1398="","",VLOOKUP(W1398,図書名リスト!A:W,5,0))</f>
        <v/>
      </c>
      <c r="J1398" s="34" t="str">
        <f>IF(E1398="","",VLOOKUP(W1398,図書名リスト!A:W,9,0))</f>
        <v/>
      </c>
      <c r="K1398" s="34" t="str">
        <f>IF(E1398="","",VLOOKUP(W1398,図書名リスト!A:W,23,0))</f>
        <v/>
      </c>
      <c r="L1398" s="5" t="str">
        <f>IF(E1398="","",VLOOKUP(W1398,図書名リスト!A:W,11,0))</f>
        <v/>
      </c>
      <c r="M1398" s="35" t="str">
        <f>IF(E1398="","",VLOOKUP(W1398,図書名リスト!A:W,14,0))</f>
        <v/>
      </c>
      <c r="N1398" s="36" t="str">
        <f>IF(E1398="","",VLOOKUP(W1398,図書名リスト!A:W,17,0))</f>
        <v/>
      </c>
      <c r="O1398" s="5" t="str">
        <f>IF(E1398="","",VLOOKUP(W1398,図書名リスト!A:W,21,0))</f>
        <v/>
      </c>
      <c r="P1398" s="5" t="str">
        <f>IF(E1398="","",VLOOKUP(W1398,図書名リスト!A:W,19,0))</f>
        <v/>
      </c>
      <c r="Q1398" s="5" t="str">
        <f>IF(E1398="","",VLOOKUP(W1398,図書名リスト!A:W,20,0))</f>
        <v/>
      </c>
      <c r="R1398" s="5" t="str">
        <f>IF(E1398="","",VLOOKUP(W1398,図書名リスト!A:W,22,0))</f>
        <v/>
      </c>
      <c r="S1398" s="27" t="str">
        <f t="shared" si="197"/>
        <v xml:space="preserve"> </v>
      </c>
      <c r="T1398" s="27" t="str">
        <f t="shared" si="198"/>
        <v>　</v>
      </c>
      <c r="U1398" s="27" t="str">
        <f t="shared" si="199"/>
        <v xml:space="preserve"> </v>
      </c>
      <c r="V1398" s="27">
        <f t="shared" si="200"/>
        <v>0</v>
      </c>
      <c r="W1398" s="27" t="str">
        <f t="shared" si="201"/>
        <v/>
      </c>
      <c r="Z1398" s="1" t="str">
        <f t="shared" si="193"/>
        <v/>
      </c>
      <c r="AA1398" s="1" t="str">
        <f t="shared" si="194"/>
        <v/>
      </c>
      <c r="AB1398" s="1" t="str">
        <f t="shared" si="195"/>
        <v/>
      </c>
      <c r="AC1398" s="1" t="str">
        <f t="shared" si="196"/>
        <v/>
      </c>
    </row>
    <row r="1399" spans="2:29" ht="57" customHeight="1" x14ac:dyDescent="0.2">
      <c r="B1399" s="31"/>
      <c r="C1399" s="7"/>
      <c r="D1399" s="7"/>
      <c r="E1399" s="32"/>
      <c r="F1399" s="33"/>
      <c r="G1399" s="31"/>
      <c r="H1399" s="6" t="str">
        <f>IF(E1399="","",VLOOKUP(E1399,各種マスタ!A:C,2,0))</f>
        <v/>
      </c>
      <c r="I1399" s="34" t="str">
        <f>IF(E1399="","",VLOOKUP(W1399,図書名リスト!A:W,5,0))</f>
        <v/>
      </c>
      <c r="J1399" s="34" t="str">
        <f>IF(E1399="","",VLOOKUP(W1399,図書名リスト!A:W,9,0))</f>
        <v/>
      </c>
      <c r="K1399" s="34" t="str">
        <f>IF(E1399="","",VLOOKUP(W1399,図書名リスト!A:W,23,0))</f>
        <v/>
      </c>
      <c r="L1399" s="5" t="str">
        <f>IF(E1399="","",VLOOKUP(W1399,図書名リスト!A:W,11,0))</f>
        <v/>
      </c>
      <c r="M1399" s="35" t="str">
        <f>IF(E1399="","",VLOOKUP(W1399,図書名リスト!A:W,14,0))</f>
        <v/>
      </c>
      <c r="N1399" s="36" t="str">
        <f>IF(E1399="","",VLOOKUP(W1399,図書名リスト!A:W,17,0))</f>
        <v/>
      </c>
      <c r="O1399" s="5" t="str">
        <f>IF(E1399="","",VLOOKUP(W1399,図書名リスト!A:W,21,0))</f>
        <v/>
      </c>
      <c r="P1399" s="5" t="str">
        <f>IF(E1399="","",VLOOKUP(W1399,図書名リスト!A:W,19,0))</f>
        <v/>
      </c>
      <c r="Q1399" s="5" t="str">
        <f>IF(E1399="","",VLOOKUP(W1399,図書名リスト!A:W,20,0))</f>
        <v/>
      </c>
      <c r="R1399" s="5" t="str">
        <f>IF(E1399="","",VLOOKUP(W1399,図書名リスト!A:W,22,0))</f>
        <v/>
      </c>
      <c r="S1399" s="27" t="str">
        <f t="shared" si="197"/>
        <v xml:space="preserve"> </v>
      </c>
      <c r="T1399" s="27" t="str">
        <f t="shared" si="198"/>
        <v>　</v>
      </c>
      <c r="U1399" s="27" t="str">
        <f t="shared" si="199"/>
        <v xml:space="preserve"> </v>
      </c>
      <c r="V1399" s="27">
        <f t="shared" si="200"/>
        <v>0</v>
      </c>
      <c r="W1399" s="27" t="str">
        <f t="shared" si="201"/>
        <v/>
      </c>
      <c r="Z1399" s="1" t="str">
        <f t="shared" si="193"/>
        <v/>
      </c>
      <c r="AA1399" s="1" t="str">
        <f t="shared" si="194"/>
        <v/>
      </c>
      <c r="AB1399" s="1" t="str">
        <f t="shared" si="195"/>
        <v/>
      </c>
      <c r="AC1399" s="1" t="str">
        <f t="shared" si="196"/>
        <v/>
      </c>
    </row>
    <row r="1400" spans="2:29" ht="57" customHeight="1" x14ac:dyDescent="0.2">
      <c r="B1400" s="31"/>
      <c r="C1400" s="7"/>
      <c r="D1400" s="7"/>
      <c r="E1400" s="32"/>
      <c r="F1400" s="33"/>
      <c r="G1400" s="31"/>
      <c r="H1400" s="6" t="str">
        <f>IF(E1400="","",VLOOKUP(E1400,各種マスタ!A:C,2,0))</f>
        <v/>
      </c>
      <c r="I1400" s="34" t="str">
        <f>IF(E1400="","",VLOOKUP(W1400,図書名リスト!A:W,5,0))</f>
        <v/>
      </c>
      <c r="J1400" s="34" t="str">
        <f>IF(E1400="","",VLOOKUP(W1400,図書名リスト!A:W,9,0))</f>
        <v/>
      </c>
      <c r="K1400" s="34" t="str">
        <f>IF(E1400="","",VLOOKUP(W1400,図書名リスト!A:W,23,0))</f>
        <v/>
      </c>
      <c r="L1400" s="5" t="str">
        <f>IF(E1400="","",VLOOKUP(W1400,図書名リスト!A:W,11,0))</f>
        <v/>
      </c>
      <c r="M1400" s="35" t="str">
        <f>IF(E1400="","",VLOOKUP(W1400,図書名リスト!A:W,14,0))</f>
        <v/>
      </c>
      <c r="N1400" s="36" t="str">
        <f>IF(E1400="","",VLOOKUP(W1400,図書名リスト!A:W,17,0))</f>
        <v/>
      </c>
      <c r="O1400" s="5" t="str">
        <f>IF(E1400="","",VLOOKUP(W1400,図書名リスト!A:W,21,0))</f>
        <v/>
      </c>
      <c r="P1400" s="5" t="str">
        <f>IF(E1400="","",VLOOKUP(W1400,図書名リスト!A:W,19,0))</f>
        <v/>
      </c>
      <c r="Q1400" s="5" t="str">
        <f>IF(E1400="","",VLOOKUP(W1400,図書名リスト!A:W,20,0))</f>
        <v/>
      </c>
      <c r="R1400" s="5" t="str">
        <f>IF(E1400="","",VLOOKUP(W1400,図書名リスト!A:W,22,0))</f>
        <v/>
      </c>
      <c r="S1400" s="27" t="str">
        <f t="shared" si="197"/>
        <v xml:space="preserve"> </v>
      </c>
      <c r="T1400" s="27" t="str">
        <f t="shared" si="198"/>
        <v>　</v>
      </c>
      <c r="U1400" s="27" t="str">
        <f t="shared" si="199"/>
        <v xml:space="preserve"> </v>
      </c>
      <c r="V1400" s="27">
        <f t="shared" si="200"/>
        <v>0</v>
      </c>
      <c r="W1400" s="27" t="str">
        <f t="shared" si="201"/>
        <v/>
      </c>
      <c r="Z1400" s="1" t="str">
        <f t="shared" si="193"/>
        <v/>
      </c>
      <c r="AA1400" s="1" t="str">
        <f t="shared" si="194"/>
        <v/>
      </c>
      <c r="AB1400" s="1" t="str">
        <f t="shared" si="195"/>
        <v/>
      </c>
      <c r="AC1400" s="1" t="str">
        <f t="shared" si="196"/>
        <v/>
      </c>
    </row>
    <row r="1401" spans="2:29" ht="57" customHeight="1" x14ac:dyDescent="0.2">
      <c r="B1401" s="31"/>
      <c r="C1401" s="7"/>
      <c r="D1401" s="7"/>
      <c r="E1401" s="32"/>
      <c r="F1401" s="33"/>
      <c r="G1401" s="31"/>
      <c r="H1401" s="6" t="str">
        <f>IF(E1401="","",VLOOKUP(E1401,各種マスタ!A:C,2,0))</f>
        <v/>
      </c>
      <c r="I1401" s="34" t="str">
        <f>IF(E1401="","",VLOOKUP(W1401,図書名リスト!A:W,5,0))</f>
        <v/>
      </c>
      <c r="J1401" s="34" t="str">
        <f>IF(E1401="","",VLOOKUP(W1401,図書名リスト!A:W,9,0))</f>
        <v/>
      </c>
      <c r="K1401" s="34" t="str">
        <f>IF(E1401="","",VLOOKUP(W1401,図書名リスト!A:W,23,0))</f>
        <v/>
      </c>
      <c r="L1401" s="5" t="str">
        <f>IF(E1401="","",VLOOKUP(W1401,図書名リスト!A:W,11,0))</f>
        <v/>
      </c>
      <c r="M1401" s="35" t="str">
        <f>IF(E1401="","",VLOOKUP(W1401,図書名リスト!A:W,14,0))</f>
        <v/>
      </c>
      <c r="N1401" s="36" t="str">
        <f>IF(E1401="","",VLOOKUP(W1401,図書名リスト!A:W,17,0))</f>
        <v/>
      </c>
      <c r="O1401" s="5" t="str">
        <f>IF(E1401="","",VLOOKUP(W1401,図書名リスト!A:W,21,0))</f>
        <v/>
      </c>
      <c r="P1401" s="5" t="str">
        <f>IF(E1401="","",VLOOKUP(W1401,図書名リスト!A:W,19,0))</f>
        <v/>
      </c>
      <c r="Q1401" s="5" t="str">
        <f>IF(E1401="","",VLOOKUP(W1401,図書名リスト!A:W,20,0))</f>
        <v/>
      </c>
      <c r="R1401" s="5" t="str">
        <f>IF(E1401="","",VLOOKUP(W1401,図書名リスト!A:W,22,0))</f>
        <v/>
      </c>
      <c r="S1401" s="27" t="str">
        <f t="shared" si="197"/>
        <v xml:space="preserve"> </v>
      </c>
      <c r="T1401" s="27" t="str">
        <f t="shared" si="198"/>
        <v>　</v>
      </c>
      <c r="U1401" s="27" t="str">
        <f t="shared" si="199"/>
        <v xml:space="preserve"> </v>
      </c>
      <c r="V1401" s="27">
        <f t="shared" si="200"/>
        <v>0</v>
      </c>
      <c r="W1401" s="27" t="str">
        <f t="shared" si="201"/>
        <v/>
      </c>
      <c r="Z1401" s="1" t="str">
        <f t="shared" si="193"/>
        <v/>
      </c>
      <c r="AA1401" s="1" t="str">
        <f t="shared" si="194"/>
        <v/>
      </c>
      <c r="AB1401" s="1" t="str">
        <f t="shared" si="195"/>
        <v/>
      </c>
      <c r="AC1401" s="1" t="str">
        <f t="shared" si="196"/>
        <v/>
      </c>
    </row>
    <row r="1402" spans="2:29" ht="57" customHeight="1" x14ac:dyDescent="0.2">
      <c r="B1402" s="31"/>
      <c r="C1402" s="7"/>
      <c r="D1402" s="7"/>
      <c r="E1402" s="32"/>
      <c r="F1402" s="33"/>
      <c r="G1402" s="31"/>
      <c r="H1402" s="6" t="str">
        <f>IF(E1402="","",VLOOKUP(E1402,各種マスタ!A:C,2,0))</f>
        <v/>
      </c>
      <c r="I1402" s="34" t="str">
        <f>IF(E1402="","",VLOOKUP(W1402,図書名リスト!A:W,5,0))</f>
        <v/>
      </c>
      <c r="J1402" s="34" t="str">
        <f>IF(E1402="","",VLOOKUP(W1402,図書名リスト!A:W,9,0))</f>
        <v/>
      </c>
      <c r="K1402" s="34" t="str">
        <f>IF(E1402="","",VLOOKUP(W1402,図書名リスト!A:W,23,0))</f>
        <v/>
      </c>
      <c r="L1402" s="5" t="str">
        <f>IF(E1402="","",VLOOKUP(W1402,図書名リスト!A:W,11,0))</f>
        <v/>
      </c>
      <c r="M1402" s="35" t="str">
        <f>IF(E1402="","",VLOOKUP(W1402,図書名リスト!A:W,14,0))</f>
        <v/>
      </c>
      <c r="N1402" s="36" t="str">
        <f>IF(E1402="","",VLOOKUP(W1402,図書名リスト!A:W,17,0))</f>
        <v/>
      </c>
      <c r="O1402" s="5" t="str">
        <f>IF(E1402="","",VLOOKUP(W1402,図書名リスト!A:W,21,0))</f>
        <v/>
      </c>
      <c r="P1402" s="5" t="str">
        <f>IF(E1402="","",VLOOKUP(W1402,図書名リスト!A:W,19,0))</f>
        <v/>
      </c>
      <c r="Q1402" s="5" t="str">
        <f>IF(E1402="","",VLOOKUP(W1402,図書名リスト!A:W,20,0))</f>
        <v/>
      </c>
      <c r="R1402" s="5" t="str">
        <f>IF(E1402="","",VLOOKUP(W1402,図書名リスト!A:W,22,0))</f>
        <v/>
      </c>
      <c r="S1402" s="27" t="str">
        <f t="shared" si="197"/>
        <v xml:space="preserve"> </v>
      </c>
      <c r="T1402" s="27" t="str">
        <f t="shared" si="198"/>
        <v>　</v>
      </c>
      <c r="U1402" s="27" t="str">
        <f t="shared" si="199"/>
        <v xml:space="preserve"> </v>
      </c>
      <c r="V1402" s="27">
        <f t="shared" si="200"/>
        <v>0</v>
      </c>
      <c r="W1402" s="27" t="str">
        <f t="shared" si="201"/>
        <v/>
      </c>
      <c r="Z1402" s="1" t="str">
        <f t="shared" si="193"/>
        <v/>
      </c>
      <c r="AA1402" s="1" t="str">
        <f t="shared" si="194"/>
        <v/>
      </c>
      <c r="AB1402" s="1" t="str">
        <f t="shared" si="195"/>
        <v/>
      </c>
      <c r="AC1402" s="1" t="str">
        <f t="shared" si="196"/>
        <v/>
      </c>
    </row>
    <row r="1403" spans="2:29" ht="57" customHeight="1" x14ac:dyDescent="0.2">
      <c r="B1403" s="31"/>
      <c r="C1403" s="7"/>
      <c r="D1403" s="7"/>
      <c r="E1403" s="32"/>
      <c r="F1403" s="33"/>
      <c r="G1403" s="31"/>
      <c r="H1403" s="6" t="str">
        <f>IF(E1403="","",VLOOKUP(E1403,各種マスタ!A:C,2,0))</f>
        <v/>
      </c>
      <c r="I1403" s="34" t="str">
        <f>IF(E1403="","",VLOOKUP(W1403,図書名リスト!A:W,5,0))</f>
        <v/>
      </c>
      <c r="J1403" s="34" t="str">
        <f>IF(E1403="","",VLOOKUP(W1403,図書名リスト!A:W,9,0))</f>
        <v/>
      </c>
      <c r="K1403" s="34" t="str">
        <f>IF(E1403="","",VLOOKUP(W1403,図書名リスト!A:W,23,0))</f>
        <v/>
      </c>
      <c r="L1403" s="5" t="str">
        <f>IF(E1403="","",VLOOKUP(W1403,図書名リスト!A:W,11,0))</f>
        <v/>
      </c>
      <c r="M1403" s="35" t="str">
        <f>IF(E1403="","",VLOOKUP(W1403,図書名リスト!A:W,14,0))</f>
        <v/>
      </c>
      <c r="N1403" s="36" t="str">
        <f>IF(E1403="","",VLOOKUP(W1403,図書名リスト!A:W,17,0))</f>
        <v/>
      </c>
      <c r="O1403" s="5" t="str">
        <f>IF(E1403="","",VLOOKUP(W1403,図書名リスト!A:W,21,0))</f>
        <v/>
      </c>
      <c r="P1403" s="5" t="str">
        <f>IF(E1403="","",VLOOKUP(W1403,図書名リスト!A:W,19,0))</f>
        <v/>
      </c>
      <c r="Q1403" s="5" t="str">
        <f>IF(E1403="","",VLOOKUP(W1403,図書名リスト!A:W,20,0))</f>
        <v/>
      </c>
      <c r="R1403" s="5" t="str">
        <f>IF(E1403="","",VLOOKUP(W1403,図書名リスト!A:W,22,0))</f>
        <v/>
      </c>
      <c r="S1403" s="27" t="str">
        <f t="shared" si="197"/>
        <v xml:space="preserve"> </v>
      </c>
      <c r="T1403" s="27" t="str">
        <f t="shared" si="198"/>
        <v>　</v>
      </c>
      <c r="U1403" s="27" t="str">
        <f t="shared" si="199"/>
        <v xml:space="preserve"> </v>
      </c>
      <c r="V1403" s="27">
        <f t="shared" si="200"/>
        <v>0</v>
      </c>
      <c r="W1403" s="27" t="str">
        <f t="shared" si="201"/>
        <v/>
      </c>
      <c r="Z1403" s="1" t="str">
        <f t="shared" si="193"/>
        <v/>
      </c>
      <c r="AA1403" s="1" t="str">
        <f t="shared" si="194"/>
        <v/>
      </c>
      <c r="AB1403" s="1" t="str">
        <f t="shared" si="195"/>
        <v/>
      </c>
      <c r="AC1403" s="1" t="str">
        <f t="shared" si="196"/>
        <v/>
      </c>
    </row>
    <row r="1404" spans="2:29" ht="57" customHeight="1" x14ac:dyDescent="0.2">
      <c r="B1404" s="31"/>
      <c r="C1404" s="7"/>
      <c r="D1404" s="7"/>
      <c r="E1404" s="32"/>
      <c r="F1404" s="33"/>
      <c r="G1404" s="31"/>
      <c r="H1404" s="6" t="str">
        <f>IF(E1404="","",VLOOKUP(E1404,各種マスタ!A:C,2,0))</f>
        <v/>
      </c>
      <c r="I1404" s="34" t="str">
        <f>IF(E1404="","",VLOOKUP(W1404,図書名リスト!A:W,5,0))</f>
        <v/>
      </c>
      <c r="J1404" s="34" t="str">
        <f>IF(E1404="","",VLOOKUP(W1404,図書名リスト!A:W,9,0))</f>
        <v/>
      </c>
      <c r="K1404" s="34" t="str">
        <f>IF(E1404="","",VLOOKUP(W1404,図書名リスト!A:W,23,0))</f>
        <v/>
      </c>
      <c r="L1404" s="5" t="str">
        <f>IF(E1404="","",VLOOKUP(W1404,図書名リスト!A:W,11,0))</f>
        <v/>
      </c>
      <c r="M1404" s="35" t="str">
        <f>IF(E1404="","",VLOOKUP(W1404,図書名リスト!A:W,14,0))</f>
        <v/>
      </c>
      <c r="N1404" s="36" t="str">
        <f>IF(E1404="","",VLOOKUP(W1404,図書名リスト!A:W,17,0))</f>
        <v/>
      </c>
      <c r="O1404" s="5" t="str">
        <f>IF(E1404="","",VLOOKUP(W1404,図書名リスト!A:W,21,0))</f>
        <v/>
      </c>
      <c r="P1404" s="5" t="str">
        <f>IF(E1404="","",VLOOKUP(W1404,図書名リスト!A:W,19,0))</f>
        <v/>
      </c>
      <c r="Q1404" s="5" t="str">
        <f>IF(E1404="","",VLOOKUP(W1404,図書名リスト!A:W,20,0))</f>
        <v/>
      </c>
      <c r="R1404" s="5" t="str">
        <f>IF(E1404="","",VLOOKUP(W1404,図書名リスト!A:W,22,0))</f>
        <v/>
      </c>
      <c r="S1404" s="27" t="str">
        <f t="shared" si="197"/>
        <v xml:space="preserve"> </v>
      </c>
      <c r="T1404" s="27" t="str">
        <f t="shared" si="198"/>
        <v>　</v>
      </c>
      <c r="U1404" s="27" t="str">
        <f t="shared" si="199"/>
        <v xml:space="preserve"> </v>
      </c>
      <c r="V1404" s="27">
        <f t="shared" si="200"/>
        <v>0</v>
      </c>
      <c r="W1404" s="27" t="str">
        <f t="shared" si="201"/>
        <v/>
      </c>
      <c r="Z1404" s="1" t="str">
        <f t="shared" si="193"/>
        <v/>
      </c>
      <c r="AA1404" s="1" t="str">
        <f t="shared" si="194"/>
        <v/>
      </c>
      <c r="AB1404" s="1" t="str">
        <f t="shared" si="195"/>
        <v/>
      </c>
      <c r="AC1404" s="1" t="str">
        <f t="shared" si="196"/>
        <v/>
      </c>
    </row>
    <row r="1405" spans="2:29" ht="57" customHeight="1" x14ac:dyDescent="0.2">
      <c r="B1405" s="31"/>
      <c r="C1405" s="7"/>
      <c r="D1405" s="7"/>
      <c r="E1405" s="32"/>
      <c r="F1405" s="33"/>
      <c r="G1405" s="31"/>
      <c r="H1405" s="6" t="str">
        <f>IF(E1405="","",VLOOKUP(E1405,各種マスタ!A:C,2,0))</f>
        <v/>
      </c>
      <c r="I1405" s="34" t="str">
        <f>IF(E1405="","",VLOOKUP(W1405,図書名リスト!A:W,5,0))</f>
        <v/>
      </c>
      <c r="J1405" s="34" t="str">
        <f>IF(E1405="","",VLOOKUP(W1405,図書名リスト!A:W,9,0))</f>
        <v/>
      </c>
      <c r="K1405" s="34" t="str">
        <f>IF(E1405="","",VLOOKUP(W1405,図書名リスト!A:W,23,0))</f>
        <v/>
      </c>
      <c r="L1405" s="5" t="str">
        <f>IF(E1405="","",VLOOKUP(W1405,図書名リスト!A:W,11,0))</f>
        <v/>
      </c>
      <c r="M1405" s="35" t="str">
        <f>IF(E1405="","",VLOOKUP(W1405,図書名リスト!A:W,14,0))</f>
        <v/>
      </c>
      <c r="N1405" s="36" t="str">
        <f>IF(E1405="","",VLOOKUP(W1405,図書名リスト!A:W,17,0))</f>
        <v/>
      </c>
      <c r="O1405" s="5" t="str">
        <f>IF(E1405="","",VLOOKUP(W1405,図書名リスト!A:W,21,0))</f>
        <v/>
      </c>
      <c r="P1405" s="5" t="str">
        <f>IF(E1405="","",VLOOKUP(W1405,図書名リスト!A:W,19,0))</f>
        <v/>
      </c>
      <c r="Q1405" s="5" t="str">
        <f>IF(E1405="","",VLOOKUP(W1405,図書名リスト!A:W,20,0))</f>
        <v/>
      </c>
      <c r="R1405" s="5" t="str">
        <f>IF(E1405="","",VLOOKUP(W1405,図書名リスト!A:W,22,0))</f>
        <v/>
      </c>
      <c r="S1405" s="27" t="str">
        <f t="shared" si="197"/>
        <v xml:space="preserve"> </v>
      </c>
      <c r="T1405" s="27" t="str">
        <f t="shared" si="198"/>
        <v>　</v>
      </c>
      <c r="U1405" s="27" t="str">
        <f t="shared" si="199"/>
        <v xml:space="preserve"> </v>
      </c>
      <c r="V1405" s="27">
        <f t="shared" si="200"/>
        <v>0</v>
      </c>
      <c r="W1405" s="27" t="str">
        <f t="shared" si="201"/>
        <v/>
      </c>
      <c r="Z1405" s="1" t="str">
        <f t="shared" si="193"/>
        <v/>
      </c>
      <c r="AA1405" s="1" t="str">
        <f t="shared" si="194"/>
        <v/>
      </c>
      <c r="AB1405" s="1" t="str">
        <f t="shared" si="195"/>
        <v/>
      </c>
      <c r="AC1405" s="1" t="str">
        <f t="shared" si="196"/>
        <v/>
      </c>
    </row>
    <row r="1406" spans="2:29" ht="57" customHeight="1" x14ac:dyDescent="0.2">
      <c r="B1406" s="31"/>
      <c r="C1406" s="7"/>
      <c r="D1406" s="7"/>
      <c r="E1406" s="32"/>
      <c r="F1406" s="33"/>
      <c r="G1406" s="31"/>
      <c r="H1406" s="6" t="str">
        <f>IF(E1406="","",VLOOKUP(E1406,各種マスタ!A:C,2,0))</f>
        <v/>
      </c>
      <c r="I1406" s="34" t="str">
        <f>IF(E1406="","",VLOOKUP(W1406,図書名リスト!A:W,5,0))</f>
        <v/>
      </c>
      <c r="J1406" s="34" t="str">
        <f>IF(E1406="","",VLOOKUP(W1406,図書名リスト!A:W,9,0))</f>
        <v/>
      </c>
      <c r="K1406" s="34" t="str">
        <f>IF(E1406="","",VLOOKUP(W1406,図書名リスト!A:W,23,0))</f>
        <v/>
      </c>
      <c r="L1406" s="5" t="str">
        <f>IF(E1406="","",VLOOKUP(W1406,図書名リスト!A:W,11,0))</f>
        <v/>
      </c>
      <c r="M1406" s="35" t="str">
        <f>IF(E1406="","",VLOOKUP(W1406,図書名リスト!A:W,14,0))</f>
        <v/>
      </c>
      <c r="N1406" s="36" t="str">
        <f>IF(E1406="","",VLOOKUP(W1406,図書名リスト!A:W,17,0))</f>
        <v/>
      </c>
      <c r="O1406" s="5" t="str">
        <f>IF(E1406="","",VLOOKUP(W1406,図書名リスト!A:W,21,0))</f>
        <v/>
      </c>
      <c r="P1406" s="5" t="str">
        <f>IF(E1406="","",VLOOKUP(W1406,図書名リスト!A:W,19,0))</f>
        <v/>
      </c>
      <c r="Q1406" s="5" t="str">
        <f>IF(E1406="","",VLOOKUP(W1406,図書名リスト!A:W,20,0))</f>
        <v/>
      </c>
      <c r="R1406" s="5" t="str">
        <f>IF(E1406="","",VLOOKUP(W1406,図書名リスト!A:W,22,0))</f>
        <v/>
      </c>
      <c r="S1406" s="27" t="str">
        <f t="shared" si="197"/>
        <v xml:space="preserve"> </v>
      </c>
      <c r="T1406" s="27" t="str">
        <f t="shared" si="198"/>
        <v>　</v>
      </c>
      <c r="U1406" s="27" t="str">
        <f t="shared" si="199"/>
        <v xml:space="preserve"> </v>
      </c>
      <c r="V1406" s="27">
        <f t="shared" si="200"/>
        <v>0</v>
      </c>
      <c r="W1406" s="27" t="str">
        <f t="shared" si="201"/>
        <v/>
      </c>
      <c r="Z1406" s="1" t="str">
        <f t="shared" si="193"/>
        <v/>
      </c>
      <c r="AA1406" s="1" t="str">
        <f t="shared" si="194"/>
        <v/>
      </c>
      <c r="AB1406" s="1" t="str">
        <f t="shared" si="195"/>
        <v/>
      </c>
      <c r="AC1406" s="1" t="str">
        <f t="shared" si="196"/>
        <v/>
      </c>
    </row>
    <row r="1407" spans="2:29" ht="57" customHeight="1" x14ac:dyDescent="0.2">
      <c r="B1407" s="31"/>
      <c r="C1407" s="7"/>
      <c r="D1407" s="7"/>
      <c r="E1407" s="32"/>
      <c r="F1407" s="33"/>
      <c r="G1407" s="31"/>
      <c r="H1407" s="6" t="str">
        <f>IF(E1407="","",VLOOKUP(E1407,各種マスタ!A:C,2,0))</f>
        <v/>
      </c>
      <c r="I1407" s="34" t="str">
        <f>IF(E1407="","",VLOOKUP(W1407,図書名リスト!A:W,5,0))</f>
        <v/>
      </c>
      <c r="J1407" s="34" t="str">
        <f>IF(E1407="","",VLOOKUP(W1407,図書名リスト!A:W,9,0))</f>
        <v/>
      </c>
      <c r="K1407" s="34" t="str">
        <f>IF(E1407="","",VLOOKUP(W1407,図書名リスト!A:W,23,0))</f>
        <v/>
      </c>
      <c r="L1407" s="5" t="str">
        <f>IF(E1407="","",VLOOKUP(W1407,図書名リスト!A:W,11,0))</f>
        <v/>
      </c>
      <c r="M1407" s="35" t="str">
        <f>IF(E1407="","",VLOOKUP(W1407,図書名リスト!A:W,14,0))</f>
        <v/>
      </c>
      <c r="N1407" s="36" t="str">
        <f>IF(E1407="","",VLOOKUP(W1407,図書名リスト!A:W,17,0))</f>
        <v/>
      </c>
      <c r="O1407" s="5" t="str">
        <f>IF(E1407="","",VLOOKUP(W1407,図書名リスト!A:W,21,0))</f>
        <v/>
      </c>
      <c r="P1407" s="5" t="str">
        <f>IF(E1407="","",VLOOKUP(W1407,図書名リスト!A:W,19,0))</f>
        <v/>
      </c>
      <c r="Q1407" s="5" t="str">
        <f>IF(E1407="","",VLOOKUP(W1407,図書名リスト!A:W,20,0))</f>
        <v/>
      </c>
      <c r="R1407" s="5" t="str">
        <f>IF(E1407="","",VLOOKUP(W1407,図書名リスト!A:W,22,0))</f>
        <v/>
      </c>
      <c r="S1407" s="27" t="str">
        <f t="shared" si="197"/>
        <v xml:space="preserve"> </v>
      </c>
      <c r="T1407" s="27" t="str">
        <f t="shared" si="198"/>
        <v>　</v>
      </c>
      <c r="U1407" s="27" t="str">
        <f t="shared" si="199"/>
        <v xml:space="preserve"> </v>
      </c>
      <c r="V1407" s="27">
        <f t="shared" si="200"/>
        <v>0</v>
      </c>
      <c r="W1407" s="27" t="str">
        <f t="shared" si="201"/>
        <v/>
      </c>
      <c r="Z1407" s="1" t="str">
        <f t="shared" si="193"/>
        <v/>
      </c>
      <c r="AA1407" s="1" t="str">
        <f t="shared" si="194"/>
        <v/>
      </c>
      <c r="AB1407" s="1" t="str">
        <f t="shared" si="195"/>
        <v/>
      </c>
      <c r="AC1407" s="1" t="str">
        <f t="shared" si="196"/>
        <v/>
      </c>
    </row>
    <row r="1408" spans="2:29" ht="57" customHeight="1" x14ac:dyDescent="0.2">
      <c r="B1408" s="31"/>
      <c r="C1408" s="7"/>
      <c r="D1408" s="7"/>
      <c r="E1408" s="32"/>
      <c r="F1408" s="33"/>
      <c r="G1408" s="31"/>
      <c r="H1408" s="6" t="str">
        <f>IF(E1408="","",VLOOKUP(E1408,各種マスタ!A:C,2,0))</f>
        <v/>
      </c>
      <c r="I1408" s="34" t="str">
        <f>IF(E1408="","",VLOOKUP(W1408,図書名リスト!A:W,5,0))</f>
        <v/>
      </c>
      <c r="J1408" s="34" t="str">
        <f>IF(E1408="","",VLOOKUP(W1408,図書名リスト!A:W,9,0))</f>
        <v/>
      </c>
      <c r="K1408" s="34" t="str">
        <f>IF(E1408="","",VLOOKUP(W1408,図書名リスト!A:W,23,0))</f>
        <v/>
      </c>
      <c r="L1408" s="5" t="str">
        <f>IF(E1408="","",VLOOKUP(W1408,図書名リスト!A:W,11,0))</f>
        <v/>
      </c>
      <c r="M1408" s="35" t="str">
        <f>IF(E1408="","",VLOOKUP(W1408,図書名リスト!A:W,14,0))</f>
        <v/>
      </c>
      <c r="N1408" s="36" t="str">
        <f>IF(E1408="","",VLOOKUP(W1408,図書名リスト!A:W,17,0))</f>
        <v/>
      </c>
      <c r="O1408" s="5" t="str">
        <f>IF(E1408="","",VLOOKUP(W1408,図書名リスト!A:W,21,0))</f>
        <v/>
      </c>
      <c r="P1408" s="5" t="str">
        <f>IF(E1408="","",VLOOKUP(W1408,図書名リスト!A:W,19,0))</f>
        <v/>
      </c>
      <c r="Q1408" s="5" t="str">
        <f>IF(E1408="","",VLOOKUP(W1408,図書名リスト!A:W,20,0))</f>
        <v/>
      </c>
      <c r="R1408" s="5" t="str">
        <f>IF(E1408="","",VLOOKUP(W1408,図書名リスト!A:W,22,0))</f>
        <v/>
      </c>
      <c r="S1408" s="27" t="str">
        <f t="shared" si="197"/>
        <v xml:space="preserve"> </v>
      </c>
      <c r="T1408" s="27" t="str">
        <f t="shared" si="198"/>
        <v>　</v>
      </c>
      <c r="U1408" s="27" t="str">
        <f t="shared" si="199"/>
        <v xml:space="preserve"> </v>
      </c>
      <c r="V1408" s="27">
        <f t="shared" si="200"/>
        <v>0</v>
      </c>
      <c r="W1408" s="27" t="str">
        <f t="shared" si="201"/>
        <v/>
      </c>
      <c r="Z1408" s="1" t="str">
        <f t="shared" si="193"/>
        <v/>
      </c>
      <c r="AA1408" s="1" t="str">
        <f t="shared" si="194"/>
        <v/>
      </c>
      <c r="AB1408" s="1" t="str">
        <f t="shared" si="195"/>
        <v/>
      </c>
      <c r="AC1408" s="1" t="str">
        <f t="shared" si="196"/>
        <v/>
      </c>
    </row>
    <row r="1409" spans="2:29" ht="57" customHeight="1" x14ac:dyDescent="0.2">
      <c r="B1409" s="31"/>
      <c r="C1409" s="7"/>
      <c r="D1409" s="7"/>
      <c r="E1409" s="32"/>
      <c r="F1409" s="33"/>
      <c r="G1409" s="31"/>
      <c r="H1409" s="6" t="str">
        <f>IF(E1409="","",VLOOKUP(E1409,各種マスタ!A:C,2,0))</f>
        <v/>
      </c>
      <c r="I1409" s="34" t="str">
        <f>IF(E1409="","",VLOOKUP(W1409,図書名リスト!A:W,5,0))</f>
        <v/>
      </c>
      <c r="J1409" s="34" t="str">
        <f>IF(E1409="","",VLOOKUP(W1409,図書名リスト!A:W,9,0))</f>
        <v/>
      </c>
      <c r="K1409" s="34" t="str">
        <f>IF(E1409="","",VLOOKUP(W1409,図書名リスト!A:W,23,0))</f>
        <v/>
      </c>
      <c r="L1409" s="5" t="str">
        <f>IF(E1409="","",VLOOKUP(W1409,図書名リスト!A:W,11,0))</f>
        <v/>
      </c>
      <c r="M1409" s="35" t="str">
        <f>IF(E1409="","",VLOOKUP(W1409,図書名リスト!A:W,14,0))</f>
        <v/>
      </c>
      <c r="N1409" s="36" t="str">
        <f>IF(E1409="","",VLOOKUP(W1409,図書名リスト!A:W,17,0))</f>
        <v/>
      </c>
      <c r="O1409" s="5" t="str">
        <f>IF(E1409="","",VLOOKUP(W1409,図書名リスト!A:W,21,0))</f>
        <v/>
      </c>
      <c r="P1409" s="5" t="str">
        <f>IF(E1409="","",VLOOKUP(W1409,図書名リスト!A:W,19,0))</f>
        <v/>
      </c>
      <c r="Q1409" s="5" t="str">
        <f>IF(E1409="","",VLOOKUP(W1409,図書名リスト!A:W,20,0))</f>
        <v/>
      </c>
      <c r="R1409" s="5" t="str">
        <f>IF(E1409="","",VLOOKUP(W1409,図書名リスト!A:W,22,0))</f>
        <v/>
      </c>
      <c r="S1409" s="27" t="str">
        <f t="shared" si="197"/>
        <v xml:space="preserve"> </v>
      </c>
      <c r="T1409" s="27" t="str">
        <f t="shared" si="198"/>
        <v>　</v>
      </c>
      <c r="U1409" s="27" t="str">
        <f t="shared" si="199"/>
        <v xml:space="preserve"> </v>
      </c>
      <c r="V1409" s="27">
        <f t="shared" si="200"/>
        <v>0</v>
      </c>
      <c r="W1409" s="27" t="str">
        <f t="shared" si="201"/>
        <v/>
      </c>
      <c r="Z1409" s="1" t="str">
        <f t="shared" si="193"/>
        <v/>
      </c>
      <c r="AA1409" s="1" t="str">
        <f t="shared" si="194"/>
        <v/>
      </c>
      <c r="AB1409" s="1" t="str">
        <f t="shared" si="195"/>
        <v/>
      </c>
      <c r="AC1409" s="1" t="str">
        <f t="shared" si="196"/>
        <v/>
      </c>
    </row>
    <row r="1410" spans="2:29" ht="57" customHeight="1" x14ac:dyDescent="0.2">
      <c r="B1410" s="31"/>
      <c r="C1410" s="7"/>
      <c r="D1410" s="7"/>
      <c r="E1410" s="32"/>
      <c r="F1410" s="33"/>
      <c r="G1410" s="31"/>
      <c r="H1410" s="6" t="str">
        <f>IF(E1410="","",VLOOKUP(E1410,各種マスタ!A:C,2,0))</f>
        <v/>
      </c>
      <c r="I1410" s="34" t="str">
        <f>IF(E1410="","",VLOOKUP(W1410,図書名リスト!A:W,5,0))</f>
        <v/>
      </c>
      <c r="J1410" s="34" t="str">
        <f>IF(E1410="","",VLOOKUP(W1410,図書名リスト!A:W,9,0))</f>
        <v/>
      </c>
      <c r="K1410" s="34" t="str">
        <f>IF(E1410="","",VLOOKUP(W1410,図書名リスト!A:W,23,0))</f>
        <v/>
      </c>
      <c r="L1410" s="5" t="str">
        <f>IF(E1410="","",VLOOKUP(W1410,図書名リスト!A:W,11,0))</f>
        <v/>
      </c>
      <c r="M1410" s="35" t="str">
        <f>IF(E1410="","",VLOOKUP(W1410,図書名リスト!A:W,14,0))</f>
        <v/>
      </c>
      <c r="N1410" s="36" t="str">
        <f>IF(E1410="","",VLOOKUP(W1410,図書名リスト!A:W,17,0))</f>
        <v/>
      </c>
      <c r="O1410" s="5" t="str">
        <f>IF(E1410="","",VLOOKUP(W1410,図書名リスト!A:W,21,0))</f>
        <v/>
      </c>
      <c r="P1410" s="5" t="str">
        <f>IF(E1410="","",VLOOKUP(W1410,図書名リスト!A:W,19,0))</f>
        <v/>
      </c>
      <c r="Q1410" s="5" t="str">
        <f>IF(E1410="","",VLOOKUP(W1410,図書名リスト!A:W,20,0))</f>
        <v/>
      </c>
      <c r="R1410" s="5" t="str">
        <f>IF(E1410="","",VLOOKUP(W1410,図書名リスト!A:W,22,0))</f>
        <v/>
      </c>
      <c r="S1410" s="27" t="str">
        <f t="shared" si="197"/>
        <v xml:space="preserve"> </v>
      </c>
      <c r="T1410" s="27" t="str">
        <f t="shared" si="198"/>
        <v>　</v>
      </c>
      <c r="U1410" s="27" t="str">
        <f t="shared" si="199"/>
        <v xml:space="preserve"> </v>
      </c>
      <c r="V1410" s="27">
        <f t="shared" si="200"/>
        <v>0</v>
      </c>
      <c r="W1410" s="27" t="str">
        <f t="shared" si="201"/>
        <v/>
      </c>
      <c r="Z1410" s="1" t="str">
        <f t="shared" si="193"/>
        <v/>
      </c>
      <c r="AA1410" s="1" t="str">
        <f t="shared" si="194"/>
        <v/>
      </c>
      <c r="AB1410" s="1" t="str">
        <f t="shared" si="195"/>
        <v/>
      </c>
      <c r="AC1410" s="1" t="str">
        <f t="shared" si="196"/>
        <v/>
      </c>
    </row>
    <row r="1411" spans="2:29" ht="57" customHeight="1" x14ac:dyDescent="0.2">
      <c r="B1411" s="31"/>
      <c r="C1411" s="7"/>
      <c r="D1411" s="7"/>
      <c r="E1411" s="32"/>
      <c r="F1411" s="33"/>
      <c r="G1411" s="31"/>
      <c r="H1411" s="6" t="str">
        <f>IF(E1411="","",VLOOKUP(E1411,各種マスタ!A:C,2,0))</f>
        <v/>
      </c>
      <c r="I1411" s="34" t="str">
        <f>IF(E1411="","",VLOOKUP(W1411,図書名リスト!A:W,5,0))</f>
        <v/>
      </c>
      <c r="J1411" s="34" t="str">
        <f>IF(E1411="","",VLOOKUP(W1411,図書名リスト!A:W,9,0))</f>
        <v/>
      </c>
      <c r="K1411" s="34" t="str">
        <f>IF(E1411="","",VLOOKUP(W1411,図書名リスト!A:W,23,0))</f>
        <v/>
      </c>
      <c r="L1411" s="5" t="str">
        <f>IF(E1411="","",VLOOKUP(W1411,図書名リスト!A:W,11,0))</f>
        <v/>
      </c>
      <c r="M1411" s="35" t="str">
        <f>IF(E1411="","",VLOOKUP(W1411,図書名リスト!A:W,14,0))</f>
        <v/>
      </c>
      <c r="N1411" s="36" t="str">
        <f>IF(E1411="","",VLOOKUP(W1411,図書名リスト!A:W,17,0))</f>
        <v/>
      </c>
      <c r="O1411" s="5" t="str">
        <f>IF(E1411="","",VLOOKUP(W1411,図書名リスト!A:W,21,0))</f>
        <v/>
      </c>
      <c r="P1411" s="5" t="str">
        <f>IF(E1411="","",VLOOKUP(W1411,図書名リスト!A:W,19,0))</f>
        <v/>
      </c>
      <c r="Q1411" s="5" t="str">
        <f>IF(E1411="","",VLOOKUP(W1411,図書名リスト!A:W,20,0))</f>
        <v/>
      </c>
      <c r="R1411" s="5" t="str">
        <f>IF(E1411="","",VLOOKUP(W1411,図書名リスト!A:W,22,0))</f>
        <v/>
      </c>
      <c r="S1411" s="27" t="str">
        <f t="shared" si="197"/>
        <v xml:space="preserve"> </v>
      </c>
      <c r="T1411" s="27" t="str">
        <f t="shared" si="198"/>
        <v>　</v>
      </c>
      <c r="U1411" s="27" t="str">
        <f t="shared" si="199"/>
        <v xml:space="preserve"> </v>
      </c>
      <c r="V1411" s="27">
        <f t="shared" si="200"/>
        <v>0</v>
      </c>
      <c r="W1411" s="27" t="str">
        <f t="shared" si="201"/>
        <v/>
      </c>
      <c r="Z1411" s="1" t="str">
        <f t="shared" si="193"/>
        <v/>
      </c>
      <c r="AA1411" s="1" t="str">
        <f t="shared" si="194"/>
        <v/>
      </c>
      <c r="AB1411" s="1" t="str">
        <f t="shared" si="195"/>
        <v/>
      </c>
      <c r="AC1411" s="1" t="str">
        <f t="shared" si="196"/>
        <v/>
      </c>
    </row>
    <row r="1412" spans="2:29" ht="57" customHeight="1" x14ac:dyDescent="0.2">
      <c r="B1412" s="31"/>
      <c r="C1412" s="7"/>
      <c r="D1412" s="7"/>
      <c r="E1412" s="32"/>
      <c r="F1412" s="33"/>
      <c r="G1412" s="31"/>
      <c r="H1412" s="6" t="str">
        <f>IF(E1412="","",VLOOKUP(E1412,各種マスタ!A:C,2,0))</f>
        <v/>
      </c>
      <c r="I1412" s="34" t="str">
        <f>IF(E1412="","",VLOOKUP(W1412,図書名リスト!A:W,5,0))</f>
        <v/>
      </c>
      <c r="J1412" s="34" t="str">
        <f>IF(E1412="","",VLOOKUP(W1412,図書名リスト!A:W,9,0))</f>
        <v/>
      </c>
      <c r="K1412" s="34" t="str">
        <f>IF(E1412="","",VLOOKUP(W1412,図書名リスト!A:W,23,0))</f>
        <v/>
      </c>
      <c r="L1412" s="5" t="str">
        <f>IF(E1412="","",VLOOKUP(W1412,図書名リスト!A:W,11,0))</f>
        <v/>
      </c>
      <c r="M1412" s="35" t="str">
        <f>IF(E1412="","",VLOOKUP(W1412,図書名リスト!A:W,14,0))</f>
        <v/>
      </c>
      <c r="N1412" s="36" t="str">
        <f>IF(E1412="","",VLOOKUP(W1412,図書名リスト!A:W,17,0))</f>
        <v/>
      </c>
      <c r="O1412" s="5" t="str">
        <f>IF(E1412="","",VLOOKUP(W1412,図書名リスト!A:W,21,0))</f>
        <v/>
      </c>
      <c r="P1412" s="5" t="str">
        <f>IF(E1412="","",VLOOKUP(W1412,図書名リスト!A:W,19,0))</f>
        <v/>
      </c>
      <c r="Q1412" s="5" t="str">
        <f>IF(E1412="","",VLOOKUP(W1412,図書名リスト!A:W,20,0))</f>
        <v/>
      </c>
      <c r="R1412" s="5" t="str">
        <f>IF(E1412="","",VLOOKUP(W1412,図書名リスト!A:W,22,0))</f>
        <v/>
      </c>
      <c r="S1412" s="27" t="str">
        <f t="shared" si="197"/>
        <v xml:space="preserve"> </v>
      </c>
      <c r="T1412" s="27" t="str">
        <f t="shared" si="198"/>
        <v>　</v>
      </c>
      <c r="U1412" s="27" t="str">
        <f t="shared" si="199"/>
        <v xml:space="preserve"> </v>
      </c>
      <c r="V1412" s="27">
        <f t="shared" si="200"/>
        <v>0</v>
      </c>
      <c r="W1412" s="27" t="str">
        <f t="shared" si="201"/>
        <v/>
      </c>
      <c r="Z1412" s="1" t="str">
        <f t="shared" si="193"/>
        <v/>
      </c>
      <c r="AA1412" s="1" t="str">
        <f t="shared" si="194"/>
        <v/>
      </c>
      <c r="AB1412" s="1" t="str">
        <f t="shared" si="195"/>
        <v/>
      </c>
      <c r="AC1412" s="1" t="str">
        <f t="shared" si="196"/>
        <v/>
      </c>
    </row>
    <row r="1413" spans="2:29" ht="57" customHeight="1" x14ac:dyDescent="0.2">
      <c r="B1413" s="31"/>
      <c r="C1413" s="7"/>
      <c r="D1413" s="7"/>
      <c r="E1413" s="32"/>
      <c r="F1413" s="33"/>
      <c r="G1413" s="31"/>
      <c r="H1413" s="6" t="str">
        <f>IF(E1413="","",VLOOKUP(E1413,各種マスタ!A:C,2,0))</f>
        <v/>
      </c>
      <c r="I1413" s="34" t="str">
        <f>IF(E1413="","",VLOOKUP(W1413,図書名リスト!A:W,5,0))</f>
        <v/>
      </c>
      <c r="J1413" s="34" t="str">
        <f>IF(E1413="","",VLOOKUP(W1413,図書名リスト!A:W,9,0))</f>
        <v/>
      </c>
      <c r="K1413" s="34" t="str">
        <f>IF(E1413="","",VLOOKUP(W1413,図書名リスト!A:W,23,0))</f>
        <v/>
      </c>
      <c r="L1413" s="5" t="str">
        <f>IF(E1413="","",VLOOKUP(W1413,図書名リスト!A:W,11,0))</f>
        <v/>
      </c>
      <c r="M1413" s="35" t="str">
        <f>IF(E1413="","",VLOOKUP(W1413,図書名リスト!A:W,14,0))</f>
        <v/>
      </c>
      <c r="N1413" s="36" t="str">
        <f>IF(E1413="","",VLOOKUP(W1413,図書名リスト!A:W,17,0))</f>
        <v/>
      </c>
      <c r="O1413" s="5" t="str">
        <f>IF(E1413="","",VLOOKUP(W1413,図書名リスト!A:W,21,0))</f>
        <v/>
      </c>
      <c r="P1413" s="5" t="str">
        <f>IF(E1413="","",VLOOKUP(W1413,図書名リスト!A:W,19,0))</f>
        <v/>
      </c>
      <c r="Q1413" s="5" t="str">
        <f>IF(E1413="","",VLOOKUP(W1413,図書名リスト!A:W,20,0))</f>
        <v/>
      </c>
      <c r="R1413" s="5" t="str">
        <f>IF(E1413="","",VLOOKUP(W1413,図書名リスト!A:W,22,0))</f>
        <v/>
      </c>
      <c r="S1413" s="27" t="str">
        <f t="shared" si="197"/>
        <v xml:space="preserve"> </v>
      </c>
      <c r="T1413" s="27" t="str">
        <f t="shared" si="198"/>
        <v>　</v>
      </c>
      <c r="U1413" s="27" t="str">
        <f t="shared" si="199"/>
        <v xml:space="preserve"> </v>
      </c>
      <c r="V1413" s="27">
        <f t="shared" si="200"/>
        <v>0</v>
      </c>
      <c r="W1413" s="27" t="str">
        <f t="shared" si="201"/>
        <v/>
      </c>
      <c r="Z1413" s="1" t="str">
        <f t="shared" si="193"/>
        <v/>
      </c>
      <c r="AA1413" s="1" t="str">
        <f t="shared" si="194"/>
        <v/>
      </c>
      <c r="AB1413" s="1" t="str">
        <f t="shared" si="195"/>
        <v/>
      </c>
      <c r="AC1413" s="1" t="str">
        <f t="shared" si="196"/>
        <v/>
      </c>
    </row>
    <row r="1414" spans="2:29" ht="57" customHeight="1" x14ac:dyDescent="0.2">
      <c r="B1414" s="31"/>
      <c r="C1414" s="7"/>
      <c r="D1414" s="7"/>
      <c r="E1414" s="32"/>
      <c r="F1414" s="33"/>
      <c r="G1414" s="31"/>
      <c r="H1414" s="6" t="str">
        <f>IF(E1414="","",VLOOKUP(E1414,各種マスタ!A:C,2,0))</f>
        <v/>
      </c>
      <c r="I1414" s="34" t="str">
        <f>IF(E1414="","",VLOOKUP(W1414,図書名リスト!A:W,5,0))</f>
        <v/>
      </c>
      <c r="J1414" s="34" t="str">
        <f>IF(E1414="","",VLOOKUP(W1414,図書名リスト!A:W,9,0))</f>
        <v/>
      </c>
      <c r="K1414" s="34" t="str">
        <f>IF(E1414="","",VLOOKUP(W1414,図書名リスト!A:W,23,0))</f>
        <v/>
      </c>
      <c r="L1414" s="5" t="str">
        <f>IF(E1414="","",VLOOKUP(W1414,図書名リスト!A:W,11,0))</f>
        <v/>
      </c>
      <c r="M1414" s="35" t="str">
        <f>IF(E1414="","",VLOOKUP(W1414,図書名リスト!A:W,14,0))</f>
        <v/>
      </c>
      <c r="N1414" s="36" t="str">
        <f>IF(E1414="","",VLOOKUP(W1414,図書名リスト!A:W,17,0))</f>
        <v/>
      </c>
      <c r="O1414" s="5" t="str">
        <f>IF(E1414="","",VLOOKUP(W1414,図書名リスト!A:W,21,0))</f>
        <v/>
      </c>
      <c r="P1414" s="5" t="str">
        <f>IF(E1414="","",VLOOKUP(W1414,図書名リスト!A:W,19,0))</f>
        <v/>
      </c>
      <c r="Q1414" s="5" t="str">
        <f>IF(E1414="","",VLOOKUP(W1414,図書名リスト!A:W,20,0))</f>
        <v/>
      </c>
      <c r="R1414" s="5" t="str">
        <f>IF(E1414="","",VLOOKUP(W1414,図書名リスト!A:W,22,0))</f>
        <v/>
      </c>
      <c r="S1414" s="27" t="str">
        <f t="shared" si="197"/>
        <v xml:space="preserve"> </v>
      </c>
      <c r="T1414" s="27" t="str">
        <f t="shared" si="198"/>
        <v>　</v>
      </c>
      <c r="U1414" s="27" t="str">
        <f t="shared" si="199"/>
        <v xml:space="preserve"> </v>
      </c>
      <c r="V1414" s="27">
        <f t="shared" si="200"/>
        <v>0</v>
      </c>
      <c r="W1414" s="27" t="str">
        <f t="shared" si="201"/>
        <v/>
      </c>
      <c r="Z1414" s="1" t="str">
        <f t="shared" si="193"/>
        <v/>
      </c>
      <c r="AA1414" s="1" t="str">
        <f t="shared" si="194"/>
        <v/>
      </c>
      <c r="AB1414" s="1" t="str">
        <f t="shared" si="195"/>
        <v/>
      </c>
      <c r="AC1414" s="1" t="str">
        <f t="shared" si="196"/>
        <v/>
      </c>
    </row>
    <row r="1415" spans="2:29" ht="57" customHeight="1" x14ac:dyDescent="0.2">
      <c r="B1415" s="31"/>
      <c r="C1415" s="7"/>
      <c r="D1415" s="7"/>
      <c r="E1415" s="32"/>
      <c r="F1415" s="33"/>
      <c r="G1415" s="31"/>
      <c r="H1415" s="6" t="str">
        <f>IF(E1415="","",VLOOKUP(E1415,各種マスタ!A:C,2,0))</f>
        <v/>
      </c>
      <c r="I1415" s="34" t="str">
        <f>IF(E1415="","",VLOOKUP(W1415,図書名リスト!A:W,5,0))</f>
        <v/>
      </c>
      <c r="J1415" s="34" t="str">
        <f>IF(E1415="","",VLOOKUP(W1415,図書名リスト!A:W,9,0))</f>
        <v/>
      </c>
      <c r="K1415" s="34" t="str">
        <f>IF(E1415="","",VLOOKUP(W1415,図書名リスト!A:W,23,0))</f>
        <v/>
      </c>
      <c r="L1415" s="5" t="str">
        <f>IF(E1415="","",VLOOKUP(W1415,図書名リスト!A:W,11,0))</f>
        <v/>
      </c>
      <c r="M1415" s="35" t="str">
        <f>IF(E1415="","",VLOOKUP(W1415,図書名リスト!A:W,14,0))</f>
        <v/>
      </c>
      <c r="N1415" s="36" t="str">
        <f>IF(E1415="","",VLOOKUP(W1415,図書名リスト!A:W,17,0))</f>
        <v/>
      </c>
      <c r="O1415" s="5" t="str">
        <f>IF(E1415="","",VLOOKUP(W1415,図書名リスト!A:W,21,0))</f>
        <v/>
      </c>
      <c r="P1415" s="5" t="str">
        <f>IF(E1415="","",VLOOKUP(W1415,図書名リスト!A:W,19,0))</f>
        <v/>
      </c>
      <c r="Q1415" s="5" t="str">
        <f>IF(E1415="","",VLOOKUP(W1415,図書名リスト!A:W,20,0))</f>
        <v/>
      </c>
      <c r="R1415" s="5" t="str">
        <f>IF(E1415="","",VLOOKUP(W1415,図書名リスト!A:W,22,0))</f>
        <v/>
      </c>
      <c r="S1415" s="27" t="str">
        <f t="shared" si="197"/>
        <v xml:space="preserve"> </v>
      </c>
      <c r="T1415" s="27" t="str">
        <f t="shared" si="198"/>
        <v>　</v>
      </c>
      <c r="U1415" s="27" t="str">
        <f t="shared" si="199"/>
        <v xml:space="preserve"> </v>
      </c>
      <c r="V1415" s="27">
        <f t="shared" si="200"/>
        <v>0</v>
      </c>
      <c r="W1415" s="27" t="str">
        <f t="shared" si="201"/>
        <v/>
      </c>
      <c r="Z1415" s="1" t="str">
        <f t="shared" si="193"/>
        <v/>
      </c>
      <c r="AA1415" s="1" t="str">
        <f t="shared" si="194"/>
        <v/>
      </c>
      <c r="AB1415" s="1" t="str">
        <f t="shared" si="195"/>
        <v/>
      </c>
      <c r="AC1415" s="1" t="str">
        <f t="shared" si="196"/>
        <v/>
      </c>
    </row>
    <row r="1416" spans="2:29" ht="57" customHeight="1" x14ac:dyDescent="0.2">
      <c r="B1416" s="31"/>
      <c r="C1416" s="7"/>
      <c r="D1416" s="7"/>
      <c r="E1416" s="32"/>
      <c r="F1416" s="33"/>
      <c r="G1416" s="31"/>
      <c r="H1416" s="6" t="str">
        <f>IF(E1416="","",VLOOKUP(E1416,各種マスタ!A:C,2,0))</f>
        <v/>
      </c>
      <c r="I1416" s="34" t="str">
        <f>IF(E1416="","",VLOOKUP(W1416,図書名リスト!A:W,5,0))</f>
        <v/>
      </c>
      <c r="J1416" s="34" t="str">
        <f>IF(E1416="","",VLOOKUP(W1416,図書名リスト!A:W,9,0))</f>
        <v/>
      </c>
      <c r="K1416" s="34" t="str">
        <f>IF(E1416="","",VLOOKUP(W1416,図書名リスト!A:W,23,0))</f>
        <v/>
      </c>
      <c r="L1416" s="5" t="str">
        <f>IF(E1416="","",VLOOKUP(W1416,図書名リスト!A:W,11,0))</f>
        <v/>
      </c>
      <c r="M1416" s="35" t="str">
        <f>IF(E1416="","",VLOOKUP(W1416,図書名リスト!A:W,14,0))</f>
        <v/>
      </c>
      <c r="N1416" s="36" t="str">
        <f>IF(E1416="","",VLOOKUP(W1416,図書名リスト!A:W,17,0))</f>
        <v/>
      </c>
      <c r="O1416" s="5" t="str">
        <f>IF(E1416="","",VLOOKUP(W1416,図書名リスト!A:W,21,0))</f>
        <v/>
      </c>
      <c r="P1416" s="5" t="str">
        <f>IF(E1416="","",VLOOKUP(W1416,図書名リスト!A:W,19,0))</f>
        <v/>
      </c>
      <c r="Q1416" s="5" t="str">
        <f>IF(E1416="","",VLOOKUP(W1416,図書名リスト!A:W,20,0))</f>
        <v/>
      </c>
      <c r="R1416" s="5" t="str">
        <f>IF(E1416="","",VLOOKUP(W1416,図書名リスト!A:W,22,0))</f>
        <v/>
      </c>
      <c r="S1416" s="27" t="str">
        <f t="shared" si="197"/>
        <v xml:space="preserve"> </v>
      </c>
      <c r="T1416" s="27" t="str">
        <f t="shared" si="198"/>
        <v>　</v>
      </c>
      <c r="U1416" s="27" t="str">
        <f t="shared" si="199"/>
        <v xml:space="preserve"> </v>
      </c>
      <c r="V1416" s="27">
        <f t="shared" si="200"/>
        <v>0</v>
      </c>
      <c r="W1416" s="27" t="str">
        <f t="shared" si="201"/>
        <v/>
      </c>
      <c r="Z1416" s="1" t="str">
        <f t="shared" si="193"/>
        <v/>
      </c>
      <c r="AA1416" s="1" t="str">
        <f t="shared" si="194"/>
        <v/>
      </c>
      <c r="AB1416" s="1" t="str">
        <f t="shared" si="195"/>
        <v/>
      </c>
      <c r="AC1416" s="1" t="str">
        <f t="shared" si="196"/>
        <v/>
      </c>
    </row>
    <row r="1417" spans="2:29" ht="57" customHeight="1" x14ac:dyDescent="0.2">
      <c r="B1417" s="31"/>
      <c r="C1417" s="7"/>
      <c r="D1417" s="7"/>
      <c r="E1417" s="32"/>
      <c r="F1417" s="33"/>
      <c r="G1417" s="31"/>
      <c r="H1417" s="6" t="str">
        <f>IF(E1417="","",VLOOKUP(E1417,各種マスタ!A:C,2,0))</f>
        <v/>
      </c>
      <c r="I1417" s="34" t="str">
        <f>IF(E1417="","",VLOOKUP(W1417,図書名リスト!A:W,5,0))</f>
        <v/>
      </c>
      <c r="J1417" s="34" t="str">
        <f>IF(E1417="","",VLOOKUP(W1417,図書名リスト!A:W,9,0))</f>
        <v/>
      </c>
      <c r="K1417" s="34" t="str">
        <f>IF(E1417="","",VLOOKUP(W1417,図書名リスト!A:W,23,0))</f>
        <v/>
      </c>
      <c r="L1417" s="5" t="str">
        <f>IF(E1417="","",VLOOKUP(W1417,図書名リスト!A:W,11,0))</f>
        <v/>
      </c>
      <c r="M1417" s="35" t="str">
        <f>IF(E1417="","",VLOOKUP(W1417,図書名リスト!A:W,14,0))</f>
        <v/>
      </c>
      <c r="N1417" s="36" t="str">
        <f>IF(E1417="","",VLOOKUP(W1417,図書名リスト!A:W,17,0))</f>
        <v/>
      </c>
      <c r="O1417" s="5" t="str">
        <f>IF(E1417="","",VLOOKUP(W1417,図書名リスト!A:W,21,0))</f>
        <v/>
      </c>
      <c r="P1417" s="5" t="str">
        <f>IF(E1417="","",VLOOKUP(W1417,図書名リスト!A:W,19,0))</f>
        <v/>
      </c>
      <c r="Q1417" s="5" t="str">
        <f>IF(E1417="","",VLOOKUP(W1417,図書名リスト!A:W,20,0))</f>
        <v/>
      </c>
      <c r="R1417" s="5" t="str">
        <f>IF(E1417="","",VLOOKUP(W1417,図書名リスト!A:W,22,0))</f>
        <v/>
      </c>
      <c r="S1417" s="27" t="str">
        <f t="shared" si="197"/>
        <v xml:space="preserve"> </v>
      </c>
      <c r="T1417" s="27" t="str">
        <f t="shared" si="198"/>
        <v>　</v>
      </c>
      <c r="U1417" s="27" t="str">
        <f t="shared" si="199"/>
        <v xml:space="preserve"> </v>
      </c>
      <c r="V1417" s="27">
        <f t="shared" si="200"/>
        <v>0</v>
      </c>
      <c r="W1417" s="27" t="str">
        <f t="shared" si="201"/>
        <v/>
      </c>
      <c r="Z1417" s="1" t="str">
        <f t="shared" si="193"/>
        <v/>
      </c>
      <c r="AA1417" s="1" t="str">
        <f t="shared" si="194"/>
        <v/>
      </c>
      <c r="AB1417" s="1" t="str">
        <f t="shared" si="195"/>
        <v/>
      </c>
      <c r="AC1417" s="1" t="str">
        <f t="shared" si="196"/>
        <v/>
      </c>
    </row>
    <row r="1418" spans="2:29" ht="57" customHeight="1" x14ac:dyDescent="0.2">
      <c r="B1418" s="31"/>
      <c r="C1418" s="7"/>
      <c r="D1418" s="7"/>
      <c r="E1418" s="32"/>
      <c r="F1418" s="33"/>
      <c r="G1418" s="31"/>
      <c r="H1418" s="6" t="str">
        <f>IF(E1418="","",VLOOKUP(E1418,各種マスタ!A:C,2,0))</f>
        <v/>
      </c>
      <c r="I1418" s="34" t="str">
        <f>IF(E1418="","",VLOOKUP(W1418,図書名リスト!A:W,5,0))</f>
        <v/>
      </c>
      <c r="J1418" s="34" t="str">
        <f>IF(E1418="","",VLOOKUP(W1418,図書名リスト!A:W,9,0))</f>
        <v/>
      </c>
      <c r="K1418" s="34" t="str">
        <f>IF(E1418="","",VLOOKUP(W1418,図書名リスト!A:W,23,0))</f>
        <v/>
      </c>
      <c r="L1418" s="5" t="str">
        <f>IF(E1418="","",VLOOKUP(W1418,図書名リスト!A:W,11,0))</f>
        <v/>
      </c>
      <c r="M1418" s="35" t="str">
        <f>IF(E1418="","",VLOOKUP(W1418,図書名リスト!A:W,14,0))</f>
        <v/>
      </c>
      <c r="N1418" s="36" t="str">
        <f>IF(E1418="","",VLOOKUP(W1418,図書名リスト!A:W,17,0))</f>
        <v/>
      </c>
      <c r="O1418" s="5" t="str">
        <f>IF(E1418="","",VLOOKUP(W1418,図書名リスト!A:W,21,0))</f>
        <v/>
      </c>
      <c r="P1418" s="5" t="str">
        <f>IF(E1418="","",VLOOKUP(W1418,図書名リスト!A:W,19,0))</f>
        <v/>
      </c>
      <c r="Q1418" s="5" t="str">
        <f>IF(E1418="","",VLOOKUP(W1418,図書名リスト!A:W,20,0))</f>
        <v/>
      </c>
      <c r="R1418" s="5" t="str">
        <f>IF(E1418="","",VLOOKUP(W1418,図書名リスト!A:W,22,0))</f>
        <v/>
      </c>
      <c r="S1418" s="27" t="str">
        <f t="shared" si="197"/>
        <v xml:space="preserve"> </v>
      </c>
      <c r="T1418" s="27" t="str">
        <f t="shared" si="198"/>
        <v>　</v>
      </c>
      <c r="U1418" s="27" t="str">
        <f t="shared" si="199"/>
        <v xml:space="preserve"> </v>
      </c>
      <c r="V1418" s="27">
        <f t="shared" si="200"/>
        <v>0</v>
      </c>
      <c r="W1418" s="27" t="str">
        <f t="shared" si="201"/>
        <v/>
      </c>
      <c r="Z1418" s="1" t="str">
        <f t="shared" si="193"/>
        <v/>
      </c>
      <c r="AA1418" s="1" t="str">
        <f t="shared" si="194"/>
        <v/>
      </c>
      <c r="AB1418" s="1" t="str">
        <f t="shared" si="195"/>
        <v/>
      </c>
      <c r="AC1418" s="1" t="str">
        <f t="shared" si="196"/>
        <v/>
      </c>
    </row>
    <row r="1419" spans="2:29" ht="57" customHeight="1" x14ac:dyDescent="0.2">
      <c r="B1419" s="31"/>
      <c r="C1419" s="7"/>
      <c r="D1419" s="7"/>
      <c r="E1419" s="32"/>
      <c r="F1419" s="33"/>
      <c r="G1419" s="31"/>
      <c r="H1419" s="6" t="str">
        <f>IF(E1419="","",VLOOKUP(E1419,各種マスタ!A:C,2,0))</f>
        <v/>
      </c>
      <c r="I1419" s="34" t="str">
        <f>IF(E1419="","",VLOOKUP(W1419,図書名リスト!A:W,5,0))</f>
        <v/>
      </c>
      <c r="J1419" s="34" t="str">
        <f>IF(E1419="","",VLOOKUP(W1419,図書名リスト!A:W,9,0))</f>
        <v/>
      </c>
      <c r="K1419" s="34" t="str">
        <f>IF(E1419="","",VLOOKUP(W1419,図書名リスト!A:W,23,0))</f>
        <v/>
      </c>
      <c r="L1419" s="5" t="str">
        <f>IF(E1419="","",VLOOKUP(W1419,図書名リスト!A:W,11,0))</f>
        <v/>
      </c>
      <c r="M1419" s="35" t="str">
        <f>IF(E1419="","",VLOOKUP(W1419,図書名リスト!A:W,14,0))</f>
        <v/>
      </c>
      <c r="N1419" s="36" t="str">
        <f>IF(E1419="","",VLOOKUP(W1419,図書名リスト!A:W,17,0))</f>
        <v/>
      </c>
      <c r="O1419" s="5" t="str">
        <f>IF(E1419="","",VLOOKUP(W1419,図書名リスト!A:W,21,0))</f>
        <v/>
      </c>
      <c r="P1419" s="5" t="str">
        <f>IF(E1419="","",VLOOKUP(W1419,図書名リスト!A:W,19,0))</f>
        <v/>
      </c>
      <c r="Q1419" s="5" t="str">
        <f>IF(E1419="","",VLOOKUP(W1419,図書名リスト!A:W,20,0))</f>
        <v/>
      </c>
      <c r="R1419" s="5" t="str">
        <f>IF(E1419="","",VLOOKUP(W1419,図書名リスト!A:W,22,0))</f>
        <v/>
      </c>
      <c r="S1419" s="27" t="str">
        <f t="shared" si="197"/>
        <v xml:space="preserve"> </v>
      </c>
      <c r="T1419" s="27" t="str">
        <f t="shared" si="198"/>
        <v>　</v>
      </c>
      <c r="U1419" s="27" t="str">
        <f t="shared" si="199"/>
        <v xml:space="preserve"> </v>
      </c>
      <c r="V1419" s="27">
        <f t="shared" si="200"/>
        <v>0</v>
      </c>
      <c r="W1419" s="27" t="str">
        <f t="shared" si="201"/>
        <v/>
      </c>
      <c r="Z1419" s="1" t="str">
        <f t="shared" si="193"/>
        <v/>
      </c>
      <c r="AA1419" s="1" t="str">
        <f t="shared" si="194"/>
        <v/>
      </c>
      <c r="AB1419" s="1" t="str">
        <f t="shared" si="195"/>
        <v/>
      </c>
      <c r="AC1419" s="1" t="str">
        <f t="shared" si="196"/>
        <v/>
      </c>
    </row>
    <row r="1420" spans="2:29" ht="57" customHeight="1" x14ac:dyDescent="0.2">
      <c r="B1420" s="31"/>
      <c r="C1420" s="7"/>
      <c r="D1420" s="7"/>
      <c r="E1420" s="32"/>
      <c r="F1420" s="33"/>
      <c r="G1420" s="31"/>
      <c r="H1420" s="6" t="str">
        <f>IF(E1420="","",VLOOKUP(E1420,各種マスタ!A:C,2,0))</f>
        <v/>
      </c>
      <c r="I1420" s="34" t="str">
        <f>IF(E1420="","",VLOOKUP(W1420,図書名リスト!A:W,5,0))</f>
        <v/>
      </c>
      <c r="J1420" s="34" t="str">
        <f>IF(E1420="","",VLOOKUP(W1420,図書名リスト!A:W,9,0))</f>
        <v/>
      </c>
      <c r="K1420" s="34" t="str">
        <f>IF(E1420="","",VLOOKUP(W1420,図書名リスト!A:W,23,0))</f>
        <v/>
      </c>
      <c r="L1420" s="5" t="str">
        <f>IF(E1420="","",VLOOKUP(W1420,図書名リスト!A:W,11,0))</f>
        <v/>
      </c>
      <c r="M1420" s="35" t="str">
        <f>IF(E1420="","",VLOOKUP(W1420,図書名リスト!A:W,14,0))</f>
        <v/>
      </c>
      <c r="N1420" s="36" t="str">
        <f>IF(E1420="","",VLOOKUP(W1420,図書名リスト!A:W,17,0))</f>
        <v/>
      </c>
      <c r="O1420" s="5" t="str">
        <f>IF(E1420="","",VLOOKUP(W1420,図書名リスト!A:W,21,0))</f>
        <v/>
      </c>
      <c r="P1420" s="5" t="str">
        <f>IF(E1420="","",VLOOKUP(W1420,図書名リスト!A:W,19,0))</f>
        <v/>
      </c>
      <c r="Q1420" s="5" t="str">
        <f>IF(E1420="","",VLOOKUP(W1420,図書名リスト!A:W,20,0))</f>
        <v/>
      </c>
      <c r="R1420" s="5" t="str">
        <f>IF(E1420="","",VLOOKUP(W1420,図書名リスト!A:W,22,0))</f>
        <v/>
      </c>
      <c r="S1420" s="27" t="str">
        <f t="shared" si="197"/>
        <v xml:space="preserve"> </v>
      </c>
      <c r="T1420" s="27" t="str">
        <f t="shared" si="198"/>
        <v>　</v>
      </c>
      <c r="U1420" s="27" t="str">
        <f t="shared" si="199"/>
        <v xml:space="preserve"> </v>
      </c>
      <c r="V1420" s="27">
        <f t="shared" si="200"/>
        <v>0</v>
      </c>
      <c r="W1420" s="27" t="str">
        <f t="shared" si="201"/>
        <v/>
      </c>
      <c r="Z1420" s="1" t="str">
        <f t="shared" si="193"/>
        <v/>
      </c>
      <c r="AA1420" s="1" t="str">
        <f t="shared" si="194"/>
        <v/>
      </c>
      <c r="AB1420" s="1" t="str">
        <f t="shared" si="195"/>
        <v/>
      </c>
      <c r="AC1420" s="1" t="str">
        <f t="shared" si="196"/>
        <v/>
      </c>
    </row>
    <row r="1421" spans="2:29" ht="57" customHeight="1" x14ac:dyDescent="0.2">
      <c r="B1421" s="31"/>
      <c r="C1421" s="7"/>
      <c r="D1421" s="7"/>
      <c r="E1421" s="32"/>
      <c r="F1421" s="33"/>
      <c r="G1421" s="31"/>
      <c r="H1421" s="6" t="str">
        <f>IF(E1421="","",VLOOKUP(E1421,各種マスタ!A:C,2,0))</f>
        <v/>
      </c>
      <c r="I1421" s="34" t="str">
        <f>IF(E1421="","",VLOOKUP(W1421,図書名リスト!A:W,5,0))</f>
        <v/>
      </c>
      <c r="J1421" s="34" t="str">
        <f>IF(E1421="","",VLOOKUP(W1421,図書名リスト!A:W,9,0))</f>
        <v/>
      </c>
      <c r="K1421" s="34" t="str">
        <f>IF(E1421="","",VLOOKUP(W1421,図書名リスト!A:W,23,0))</f>
        <v/>
      </c>
      <c r="L1421" s="5" t="str">
        <f>IF(E1421="","",VLOOKUP(W1421,図書名リスト!A:W,11,0))</f>
        <v/>
      </c>
      <c r="M1421" s="35" t="str">
        <f>IF(E1421="","",VLOOKUP(W1421,図書名リスト!A:W,14,0))</f>
        <v/>
      </c>
      <c r="N1421" s="36" t="str">
        <f>IF(E1421="","",VLOOKUP(W1421,図書名リスト!A:W,17,0))</f>
        <v/>
      </c>
      <c r="O1421" s="5" t="str">
        <f>IF(E1421="","",VLOOKUP(W1421,図書名リスト!A:W,21,0))</f>
        <v/>
      </c>
      <c r="P1421" s="5" t="str">
        <f>IF(E1421="","",VLOOKUP(W1421,図書名リスト!A:W,19,0))</f>
        <v/>
      </c>
      <c r="Q1421" s="5" t="str">
        <f>IF(E1421="","",VLOOKUP(W1421,図書名リスト!A:W,20,0))</f>
        <v/>
      </c>
      <c r="R1421" s="5" t="str">
        <f>IF(E1421="","",VLOOKUP(W1421,図書名リスト!A:W,22,0))</f>
        <v/>
      </c>
      <c r="S1421" s="27" t="str">
        <f t="shared" si="197"/>
        <v xml:space="preserve"> </v>
      </c>
      <c r="T1421" s="27" t="str">
        <f t="shared" si="198"/>
        <v>　</v>
      </c>
      <c r="U1421" s="27" t="str">
        <f t="shared" si="199"/>
        <v xml:space="preserve"> </v>
      </c>
      <c r="V1421" s="27">
        <f t="shared" si="200"/>
        <v>0</v>
      </c>
      <c r="W1421" s="27" t="str">
        <f t="shared" si="201"/>
        <v/>
      </c>
      <c r="Z1421" s="1" t="str">
        <f t="shared" ref="Z1421:Z1484" si="202">IF($E1421="","",VLOOKUP($W1421,図書リスト,47,0))</f>
        <v/>
      </c>
      <c r="AA1421" s="1" t="str">
        <f t="shared" ref="AA1421:AA1484" si="203">IF($E1421="","",VLOOKUP($W1421,図書リスト,48,0))</f>
        <v/>
      </c>
      <c r="AB1421" s="1" t="str">
        <f t="shared" ref="AB1421:AB1484" si="204">IF($E1421="","",VLOOKUP($W1421,図書リスト,49,0))</f>
        <v/>
      </c>
      <c r="AC1421" s="1" t="str">
        <f t="shared" ref="AC1421:AC1484" si="205">IF($E1421="","",VLOOKUP($W1421,図書リスト,50,0))</f>
        <v/>
      </c>
    </row>
    <row r="1422" spans="2:29" ht="57" customHeight="1" x14ac:dyDescent="0.2">
      <c r="B1422" s="31"/>
      <c r="C1422" s="7"/>
      <c r="D1422" s="7"/>
      <c r="E1422" s="32"/>
      <c r="F1422" s="33"/>
      <c r="G1422" s="31"/>
      <c r="H1422" s="6" t="str">
        <f>IF(E1422="","",VLOOKUP(E1422,各種マスタ!A:C,2,0))</f>
        <v/>
      </c>
      <c r="I1422" s="34" t="str">
        <f>IF(E1422="","",VLOOKUP(W1422,図書名リスト!A:W,5,0))</f>
        <v/>
      </c>
      <c r="J1422" s="34" t="str">
        <f>IF(E1422="","",VLOOKUP(W1422,図書名リスト!A:W,9,0))</f>
        <v/>
      </c>
      <c r="K1422" s="34" t="str">
        <f>IF(E1422="","",VLOOKUP(W1422,図書名リスト!A:W,23,0))</f>
        <v/>
      </c>
      <c r="L1422" s="5" t="str">
        <f>IF(E1422="","",VLOOKUP(W1422,図書名リスト!A:W,11,0))</f>
        <v/>
      </c>
      <c r="M1422" s="35" t="str">
        <f>IF(E1422="","",VLOOKUP(W1422,図書名リスト!A:W,14,0))</f>
        <v/>
      </c>
      <c r="N1422" s="36" t="str">
        <f>IF(E1422="","",VLOOKUP(W1422,図書名リスト!A:W,17,0))</f>
        <v/>
      </c>
      <c r="O1422" s="5" t="str">
        <f>IF(E1422="","",VLOOKUP(W1422,図書名リスト!A:W,21,0))</f>
        <v/>
      </c>
      <c r="P1422" s="5" t="str">
        <f>IF(E1422="","",VLOOKUP(W1422,図書名リスト!A:W,19,0))</f>
        <v/>
      </c>
      <c r="Q1422" s="5" t="str">
        <f>IF(E1422="","",VLOOKUP(W1422,図書名リスト!A:W,20,0))</f>
        <v/>
      </c>
      <c r="R1422" s="5" t="str">
        <f>IF(E1422="","",VLOOKUP(W1422,図書名リスト!A:W,22,0))</f>
        <v/>
      </c>
      <c r="S1422" s="27" t="str">
        <f t="shared" si="197"/>
        <v xml:space="preserve"> </v>
      </c>
      <c r="T1422" s="27" t="str">
        <f t="shared" si="198"/>
        <v>　</v>
      </c>
      <c r="U1422" s="27" t="str">
        <f t="shared" si="199"/>
        <v xml:space="preserve"> </v>
      </c>
      <c r="V1422" s="27">
        <f t="shared" si="200"/>
        <v>0</v>
      </c>
      <c r="W1422" s="27" t="str">
        <f t="shared" si="201"/>
        <v/>
      </c>
      <c r="Z1422" s="1" t="str">
        <f t="shared" si="202"/>
        <v/>
      </c>
      <c r="AA1422" s="1" t="str">
        <f t="shared" si="203"/>
        <v/>
      </c>
      <c r="AB1422" s="1" t="str">
        <f t="shared" si="204"/>
        <v/>
      </c>
      <c r="AC1422" s="1" t="str">
        <f t="shared" si="205"/>
        <v/>
      </c>
    </row>
    <row r="1423" spans="2:29" ht="57" customHeight="1" x14ac:dyDescent="0.2">
      <c r="B1423" s="31"/>
      <c r="C1423" s="7"/>
      <c r="D1423" s="7"/>
      <c r="E1423" s="32"/>
      <c r="F1423" s="33"/>
      <c r="G1423" s="31"/>
      <c r="H1423" s="6" t="str">
        <f>IF(E1423="","",VLOOKUP(E1423,各種マスタ!A:C,2,0))</f>
        <v/>
      </c>
      <c r="I1423" s="34" t="str">
        <f>IF(E1423="","",VLOOKUP(W1423,図書名リスト!A:W,5,0))</f>
        <v/>
      </c>
      <c r="J1423" s="34" t="str">
        <f>IF(E1423="","",VLOOKUP(W1423,図書名リスト!A:W,9,0))</f>
        <v/>
      </c>
      <c r="K1423" s="34" t="str">
        <f>IF(E1423="","",VLOOKUP(W1423,図書名リスト!A:W,23,0))</f>
        <v/>
      </c>
      <c r="L1423" s="5" t="str">
        <f>IF(E1423="","",VLOOKUP(W1423,図書名リスト!A:W,11,0))</f>
        <v/>
      </c>
      <c r="M1423" s="35" t="str">
        <f>IF(E1423="","",VLOOKUP(W1423,図書名リスト!A:W,14,0))</f>
        <v/>
      </c>
      <c r="N1423" s="36" t="str">
        <f>IF(E1423="","",VLOOKUP(W1423,図書名リスト!A:W,17,0))</f>
        <v/>
      </c>
      <c r="O1423" s="5" t="str">
        <f>IF(E1423="","",VLOOKUP(W1423,図書名リスト!A:W,21,0))</f>
        <v/>
      </c>
      <c r="P1423" s="5" t="str">
        <f>IF(E1423="","",VLOOKUP(W1423,図書名リスト!A:W,19,0))</f>
        <v/>
      </c>
      <c r="Q1423" s="5" t="str">
        <f>IF(E1423="","",VLOOKUP(W1423,図書名リスト!A:W,20,0))</f>
        <v/>
      </c>
      <c r="R1423" s="5" t="str">
        <f>IF(E1423="","",VLOOKUP(W1423,図書名リスト!A:W,22,0))</f>
        <v/>
      </c>
      <c r="S1423" s="27" t="str">
        <f t="shared" ref="S1423:S1486" si="206">IF($B1423=0," ",$L$2)</f>
        <v xml:space="preserve"> </v>
      </c>
      <c r="T1423" s="27" t="str">
        <f t="shared" ref="T1423:T1486" si="207">IF($B1423=0,"　",$O$2)</f>
        <v>　</v>
      </c>
      <c r="U1423" s="27" t="str">
        <f t="shared" ref="U1423:U1486" si="208">IF($B1423=0," ",VLOOKUP(S1423,都道府県マスタ,3,0))</f>
        <v xml:space="preserve"> </v>
      </c>
      <c r="V1423" s="27">
        <f t="shared" ref="V1423:V1486" si="209">B1423</f>
        <v>0</v>
      </c>
      <c r="W1423" s="27" t="str">
        <f t="shared" ref="W1423:W1486" si="210">IF(E1423&amp;F1423="","",CONCATENATE(E1423,F1423))</f>
        <v/>
      </c>
      <c r="Z1423" s="1" t="str">
        <f t="shared" si="202"/>
        <v/>
      </c>
      <c r="AA1423" s="1" t="str">
        <f t="shared" si="203"/>
        <v/>
      </c>
      <c r="AB1423" s="1" t="str">
        <f t="shared" si="204"/>
        <v/>
      </c>
      <c r="AC1423" s="1" t="str">
        <f t="shared" si="205"/>
        <v/>
      </c>
    </row>
    <row r="1424" spans="2:29" ht="57" customHeight="1" x14ac:dyDescent="0.2">
      <c r="B1424" s="31"/>
      <c r="C1424" s="7"/>
      <c r="D1424" s="7"/>
      <c r="E1424" s="32"/>
      <c r="F1424" s="33"/>
      <c r="G1424" s="31"/>
      <c r="H1424" s="6" t="str">
        <f>IF(E1424="","",VLOOKUP(E1424,各種マスタ!A:C,2,0))</f>
        <v/>
      </c>
      <c r="I1424" s="34" t="str">
        <f>IF(E1424="","",VLOOKUP(W1424,図書名リスト!A:W,5,0))</f>
        <v/>
      </c>
      <c r="J1424" s="34" t="str">
        <f>IF(E1424="","",VLOOKUP(W1424,図書名リスト!A:W,9,0))</f>
        <v/>
      </c>
      <c r="K1424" s="34" t="str">
        <f>IF(E1424="","",VLOOKUP(W1424,図書名リスト!A:W,23,0))</f>
        <v/>
      </c>
      <c r="L1424" s="5" t="str">
        <f>IF(E1424="","",VLOOKUP(W1424,図書名リスト!A:W,11,0))</f>
        <v/>
      </c>
      <c r="M1424" s="35" t="str">
        <f>IF(E1424="","",VLOOKUP(W1424,図書名リスト!A:W,14,0))</f>
        <v/>
      </c>
      <c r="N1424" s="36" t="str">
        <f>IF(E1424="","",VLOOKUP(W1424,図書名リスト!A:W,17,0))</f>
        <v/>
      </c>
      <c r="O1424" s="5" t="str">
        <f>IF(E1424="","",VLOOKUP(W1424,図書名リスト!A:W,21,0))</f>
        <v/>
      </c>
      <c r="P1424" s="5" t="str">
        <f>IF(E1424="","",VLOOKUP(W1424,図書名リスト!A:W,19,0))</f>
        <v/>
      </c>
      <c r="Q1424" s="5" t="str">
        <f>IF(E1424="","",VLOOKUP(W1424,図書名リスト!A:W,20,0))</f>
        <v/>
      </c>
      <c r="R1424" s="5" t="str">
        <f>IF(E1424="","",VLOOKUP(W1424,図書名リスト!A:W,22,0))</f>
        <v/>
      </c>
      <c r="S1424" s="27" t="str">
        <f t="shared" si="206"/>
        <v xml:space="preserve"> </v>
      </c>
      <c r="T1424" s="27" t="str">
        <f t="shared" si="207"/>
        <v>　</v>
      </c>
      <c r="U1424" s="27" t="str">
        <f t="shared" si="208"/>
        <v xml:space="preserve"> </v>
      </c>
      <c r="V1424" s="27">
        <f t="shared" si="209"/>
        <v>0</v>
      </c>
      <c r="W1424" s="27" t="str">
        <f t="shared" si="210"/>
        <v/>
      </c>
      <c r="Z1424" s="1" t="str">
        <f t="shared" si="202"/>
        <v/>
      </c>
      <c r="AA1424" s="1" t="str">
        <f t="shared" si="203"/>
        <v/>
      </c>
      <c r="AB1424" s="1" t="str">
        <f t="shared" si="204"/>
        <v/>
      </c>
      <c r="AC1424" s="1" t="str">
        <f t="shared" si="205"/>
        <v/>
      </c>
    </row>
    <row r="1425" spans="2:29" ht="57" customHeight="1" x14ac:dyDescent="0.2">
      <c r="B1425" s="31"/>
      <c r="C1425" s="7"/>
      <c r="D1425" s="7"/>
      <c r="E1425" s="32"/>
      <c r="F1425" s="33"/>
      <c r="G1425" s="31"/>
      <c r="H1425" s="6" t="str">
        <f>IF(E1425="","",VLOOKUP(E1425,各種マスタ!A:C,2,0))</f>
        <v/>
      </c>
      <c r="I1425" s="34" t="str">
        <f>IF(E1425="","",VLOOKUP(W1425,図書名リスト!A:W,5,0))</f>
        <v/>
      </c>
      <c r="J1425" s="34" t="str">
        <f>IF(E1425="","",VLOOKUP(W1425,図書名リスト!A:W,9,0))</f>
        <v/>
      </c>
      <c r="K1425" s="34" t="str">
        <f>IF(E1425="","",VLOOKUP(W1425,図書名リスト!A:W,23,0))</f>
        <v/>
      </c>
      <c r="L1425" s="5" t="str">
        <f>IF(E1425="","",VLOOKUP(W1425,図書名リスト!A:W,11,0))</f>
        <v/>
      </c>
      <c r="M1425" s="35" t="str">
        <f>IF(E1425="","",VLOOKUP(W1425,図書名リスト!A:W,14,0))</f>
        <v/>
      </c>
      <c r="N1425" s="36" t="str">
        <f>IF(E1425="","",VLOOKUP(W1425,図書名リスト!A:W,17,0))</f>
        <v/>
      </c>
      <c r="O1425" s="5" t="str">
        <f>IF(E1425="","",VLOOKUP(W1425,図書名リスト!A:W,21,0))</f>
        <v/>
      </c>
      <c r="P1425" s="5" t="str">
        <f>IF(E1425="","",VLOOKUP(W1425,図書名リスト!A:W,19,0))</f>
        <v/>
      </c>
      <c r="Q1425" s="5" t="str">
        <f>IF(E1425="","",VLOOKUP(W1425,図書名リスト!A:W,20,0))</f>
        <v/>
      </c>
      <c r="R1425" s="5" t="str">
        <f>IF(E1425="","",VLOOKUP(W1425,図書名リスト!A:W,22,0))</f>
        <v/>
      </c>
      <c r="S1425" s="27" t="str">
        <f t="shared" si="206"/>
        <v xml:space="preserve"> </v>
      </c>
      <c r="T1425" s="27" t="str">
        <f t="shared" si="207"/>
        <v>　</v>
      </c>
      <c r="U1425" s="27" t="str">
        <f t="shared" si="208"/>
        <v xml:space="preserve"> </v>
      </c>
      <c r="V1425" s="27">
        <f t="shared" si="209"/>
        <v>0</v>
      </c>
      <c r="W1425" s="27" t="str">
        <f t="shared" si="210"/>
        <v/>
      </c>
      <c r="Z1425" s="1" t="str">
        <f t="shared" si="202"/>
        <v/>
      </c>
      <c r="AA1425" s="1" t="str">
        <f t="shared" si="203"/>
        <v/>
      </c>
      <c r="AB1425" s="1" t="str">
        <f t="shared" si="204"/>
        <v/>
      </c>
      <c r="AC1425" s="1" t="str">
        <f t="shared" si="205"/>
        <v/>
      </c>
    </row>
    <row r="1426" spans="2:29" ht="57" customHeight="1" x14ac:dyDescent="0.2">
      <c r="B1426" s="31"/>
      <c r="C1426" s="7"/>
      <c r="D1426" s="7"/>
      <c r="E1426" s="32"/>
      <c r="F1426" s="33"/>
      <c r="G1426" s="31"/>
      <c r="H1426" s="6" t="str">
        <f>IF(E1426="","",VLOOKUP(E1426,各種マスタ!A:C,2,0))</f>
        <v/>
      </c>
      <c r="I1426" s="34" t="str">
        <f>IF(E1426="","",VLOOKUP(W1426,図書名リスト!A:W,5,0))</f>
        <v/>
      </c>
      <c r="J1426" s="34" t="str">
        <f>IF(E1426="","",VLOOKUP(W1426,図書名リスト!A:W,9,0))</f>
        <v/>
      </c>
      <c r="K1426" s="34" t="str">
        <f>IF(E1426="","",VLOOKUP(W1426,図書名リスト!A:W,23,0))</f>
        <v/>
      </c>
      <c r="L1426" s="5" t="str">
        <f>IF(E1426="","",VLOOKUP(W1426,図書名リスト!A:W,11,0))</f>
        <v/>
      </c>
      <c r="M1426" s="35" t="str">
        <f>IF(E1426="","",VLOOKUP(W1426,図書名リスト!A:W,14,0))</f>
        <v/>
      </c>
      <c r="N1426" s="36" t="str">
        <f>IF(E1426="","",VLOOKUP(W1426,図書名リスト!A:W,17,0))</f>
        <v/>
      </c>
      <c r="O1426" s="5" t="str">
        <f>IF(E1426="","",VLOOKUP(W1426,図書名リスト!A:W,21,0))</f>
        <v/>
      </c>
      <c r="P1426" s="5" t="str">
        <f>IF(E1426="","",VLOOKUP(W1426,図書名リスト!A:W,19,0))</f>
        <v/>
      </c>
      <c r="Q1426" s="5" t="str">
        <f>IF(E1426="","",VLOOKUP(W1426,図書名リスト!A:W,20,0))</f>
        <v/>
      </c>
      <c r="R1426" s="5" t="str">
        <f>IF(E1426="","",VLOOKUP(W1426,図書名リスト!A:W,22,0))</f>
        <v/>
      </c>
      <c r="S1426" s="27" t="str">
        <f t="shared" si="206"/>
        <v xml:space="preserve"> </v>
      </c>
      <c r="T1426" s="27" t="str">
        <f t="shared" si="207"/>
        <v>　</v>
      </c>
      <c r="U1426" s="27" t="str">
        <f t="shared" si="208"/>
        <v xml:space="preserve"> </v>
      </c>
      <c r="V1426" s="27">
        <f t="shared" si="209"/>
        <v>0</v>
      </c>
      <c r="W1426" s="27" t="str">
        <f t="shared" si="210"/>
        <v/>
      </c>
      <c r="Z1426" s="1" t="str">
        <f t="shared" si="202"/>
        <v/>
      </c>
      <c r="AA1426" s="1" t="str">
        <f t="shared" si="203"/>
        <v/>
      </c>
      <c r="AB1426" s="1" t="str">
        <f t="shared" si="204"/>
        <v/>
      </c>
      <c r="AC1426" s="1" t="str">
        <f t="shared" si="205"/>
        <v/>
      </c>
    </row>
    <row r="1427" spans="2:29" ht="57" customHeight="1" x14ac:dyDescent="0.2">
      <c r="B1427" s="31"/>
      <c r="C1427" s="7"/>
      <c r="D1427" s="7"/>
      <c r="E1427" s="32"/>
      <c r="F1427" s="33"/>
      <c r="G1427" s="31"/>
      <c r="H1427" s="6" t="str">
        <f>IF(E1427="","",VLOOKUP(E1427,各種マスタ!A:C,2,0))</f>
        <v/>
      </c>
      <c r="I1427" s="34" t="str">
        <f>IF(E1427="","",VLOOKUP(W1427,図書名リスト!A:W,5,0))</f>
        <v/>
      </c>
      <c r="J1427" s="34" t="str">
        <f>IF(E1427="","",VLOOKUP(W1427,図書名リスト!A:W,9,0))</f>
        <v/>
      </c>
      <c r="K1427" s="34" t="str">
        <f>IF(E1427="","",VLOOKUP(W1427,図書名リスト!A:W,23,0))</f>
        <v/>
      </c>
      <c r="L1427" s="5" t="str">
        <f>IF(E1427="","",VLOOKUP(W1427,図書名リスト!A:W,11,0))</f>
        <v/>
      </c>
      <c r="M1427" s="35" t="str">
        <f>IF(E1427="","",VLOOKUP(W1427,図書名リスト!A:W,14,0))</f>
        <v/>
      </c>
      <c r="N1427" s="36" t="str">
        <f>IF(E1427="","",VLOOKUP(W1427,図書名リスト!A:W,17,0))</f>
        <v/>
      </c>
      <c r="O1427" s="5" t="str">
        <f>IF(E1427="","",VLOOKUP(W1427,図書名リスト!A:W,21,0))</f>
        <v/>
      </c>
      <c r="P1427" s="5" t="str">
        <f>IF(E1427="","",VLOOKUP(W1427,図書名リスト!A:W,19,0))</f>
        <v/>
      </c>
      <c r="Q1427" s="5" t="str">
        <f>IF(E1427="","",VLOOKUP(W1427,図書名リスト!A:W,20,0))</f>
        <v/>
      </c>
      <c r="R1427" s="5" t="str">
        <f>IF(E1427="","",VLOOKUP(W1427,図書名リスト!A:W,22,0))</f>
        <v/>
      </c>
      <c r="S1427" s="27" t="str">
        <f t="shared" si="206"/>
        <v xml:space="preserve"> </v>
      </c>
      <c r="T1427" s="27" t="str">
        <f t="shared" si="207"/>
        <v>　</v>
      </c>
      <c r="U1427" s="27" t="str">
        <f t="shared" si="208"/>
        <v xml:space="preserve"> </v>
      </c>
      <c r="V1427" s="27">
        <f t="shared" si="209"/>
        <v>0</v>
      </c>
      <c r="W1427" s="27" t="str">
        <f t="shared" si="210"/>
        <v/>
      </c>
      <c r="Z1427" s="1" t="str">
        <f t="shared" si="202"/>
        <v/>
      </c>
      <c r="AA1427" s="1" t="str">
        <f t="shared" si="203"/>
        <v/>
      </c>
      <c r="AB1427" s="1" t="str">
        <f t="shared" si="204"/>
        <v/>
      </c>
      <c r="AC1427" s="1" t="str">
        <f t="shared" si="205"/>
        <v/>
      </c>
    </row>
    <row r="1428" spans="2:29" ht="57" customHeight="1" x14ac:dyDescent="0.2">
      <c r="B1428" s="31"/>
      <c r="C1428" s="7"/>
      <c r="D1428" s="7"/>
      <c r="E1428" s="32"/>
      <c r="F1428" s="33"/>
      <c r="G1428" s="31"/>
      <c r="H1428" s="6" t="str">
        <f>IF(E1428="","",VLOOKUP(E1428,各種マスタ!A:C,2,0))</f>
        <v/>
      </c>
      <c r="I1428" s="34" t="str">
        <f>IF(E1428="","",VLOOKUP(W1428,図書名リスト!A:W,5,0))</f>
        <v/>
      </c>
      <c r="J1428" s="34" t="str">
        <f>IF(E1428="","",VLOOKUP(W1428,図書名リスト!A:W,9,0))</f>
        <v/>
      </c>
      <c r="K1428" s="34" t="str">
        <f>IF(E1428="","",VLOOKUP(W1428,図書名リスト!A:W,23,0))</f>
        <v/>
      </c>
      <c r="L1428" s="5" t="str">
        <f>IF(E1428="","",VLOOKUP(W1428,図書名リスト!A:W,11,0))</f>
        <v/>
      </c>
      <c r="M1428" s="35" t="str">
        <f>IF(E1428="","",VLOOKUP(W1428,図書名リスト!A:W,14,0))</f>
        <v/>
      </c>
      <c r="N1428" s="36" t="str">
        <f>IF(E1428="","",VLOOKUP(W1428,図書名リスト!A:W,17,0))</f>
        <v/>
      </c>
      <c r="O1428" s="5" t="str">
        <f>IF(E1428="","",VLOOKUP(W1428,図書名リスト!A:W,21,0))</f>
        <v/>
      </c>
      <c r="P1428" s="5" t="str">
        <f>IF(E1428="","",VLOOKUP(W1428,図書名リスト!A:W,19,0))</f>
        <v/>
      </c>
      <c r="Q1428" s="5" t="str">
        <f>IF(E1428="","",VLOOKUP(W1428,図書名リスト!A:W,20,0))</f>
        <v/>
      </c>
      <c r="R1428" s="5" t="str">
        <f>IF(E1428="","",VLOOKUP(W1428,図書名リスト!A:W,22,0))</f>
        <v/>
      </c>
      <c r="S1428" s="27" t="str">
        <f t="shared" si="206"/>
        <v xml:space="preserve"> </v>
      </c>
      <c r="T1428" s="27" t="str">
        <f t="shared" si="207"/>
        <v>　</v>
      </c>
      <c r="U1428" s="27" t="str">
        <f t="shared" si="208"/>
        <v xml:space="preserve"> </v>
      </c>
      <c r="V1428" s="27">
        <f t="shared" si="209"/>
        <v>0</v>
      </c>
      <c r="W1428" s="27" t="str">
        <f t="shared" si="210"/>
        <v/>
      </c>
      <c r="Z1428" s="1" t="str">
        <f t="shared" si="202"/>
        <v/>
      </c>
      <c r="AA1428" s="1" t="str">
        <f t="shared" si="203"/>
        <v/>
      </c>
      <c r="AB1428" s="1" t="str">
        <f t="shared" si="204"/>
        <v/>
      </c>
      <c r="AC1428" s="1" t="str">
        <f t="shared" si="205"/>
        <v/>
      </c>
    </row>
    <row r="1429" spans="2:29" ht="57" customHeight="1" x14ac:dyDescent="0.2">
      <c r="B1429" s="31"/>
      <c r="C1429" s="7"/>
      <c r="D1429" s="7"/>
      <c r="E1429" s="32"/>
      <c r="F1429" s="33"/>
      <c r="G1429" s="31"/>
      <c r="H1429" s="6" t="str">
        <f>IF(E1429="","",VLOOKUP(E1429,各種マスタ!A:C,2,0))</f>
        <v/>
      </c>
      <c r="I1429" s="34" t="str">
        <f>IF(E1429="","",VLOOKUP(W1429,図書名リスト!A:W,5,0))</f>
        <v/>
      </c>
      <c r="J1429" s="34" t="str">
        <f>IF(E1429="","",VLOOKUP(W1429,図書名リスト!A:W,9,0))</f>
        <v/>
      </c>
      <c r="K1429" s="34" t="str">
        <f>IF(E1429="","",VLOOKUP(W1429,図書名リスト!A:W,23,0))</f>
        <v/>
      </c>
      <c r="L1429" s="5" t="str">
        <f>IF(E1429="","",VLOOKUP(W1429,図書名リスト!A:W,11,0))</f>
        <v/>
      </c>
      <c r="M1429" s="35" t="str">
        <f>IF(E1429="","",VLOOKUP(W1429,図書名リスト!A:W,14,0))</f>
        <v/>
      </c>
      <c r="N1429" s="36" t="str">
        <f>IF(E1429="","",VLOOKUP(W1429,図書名リスト!A:W,17,0))</f>
        <v/>
      </c>
      <c r="O1429" s="5" t="str">
        <f>IF(E1429="","",VLOOKUP(W1429,図書名リスト!A:W,21,0))</f>
        <v/>
      </c>
      <c r="P1429" s="5" t="str">
        <f>IF(E1429="","",VLOOKUP(W1429,図書名リスト!A:W,19,0))</f>
        <v/>
      </c>
      <c r="Q1429" s="5" t="str">
        <f>IF(E1429="","",VLOOKUP(W1429,図書名リスト!A:W,20,0))</f>
        <v/>
      </c>
      <c r="R1429" s="5" t="str">
        <f>IF(E1429="","",VLOOKUP(W1429,図書名リスト!A:W,22,0))</f>
        <v/>
      </c>
      <c r="S1429" s="27" t="str">
        <f t="shared" si="206"/>
        <v xml:space="preserve"> </v>
      </c>
      <c r="T1429" s="27" t="str">
        <f t="shared" si="207"/>
        <v>　</v>
      </c>
      <c r="U1429" s="27" t="str">
        <f t="shared" si="208"/>
        <v xml:space="preserve"> </v>
      </c>
      <c r="V1429" s="27">
        <f t="shared" si="209"/>
        <v>0</v>
      </c>
      <c r="W1429" s="27" t="str">
        <f t="shared" si="210"/>
        <v/>
      </c>
      <c r="Z1429" s="1" t="str">
        <f t="shared" si="202"/>
        <v/>
      </c>
      <c r="AA1429" s="1" t="str">
        <f t="shared" si="203"/>
        <v/>
      </c>
      <c r="AB1429" s="1" t="str">
        <f t="shared" si="204"/>
        <v/>
      </c>
      <c r="AC1429" s="1" t="str">
        <f t="shared" si="205"/>
        <v/>
      </c>
    </row>
    <row r="1430" spans="2:29" ht="57" customHeight="1" x14ac:dyDescent="0.2">
      <c r="B1430" s="31"/>
      <c r="C1430" s="7"/>
      <c r="D1430" s="7"/>
      <c r="E1430" s="32"/>
      <c r="F1430" s="33"/>
      <c r="G1430" s="31"/>
      <c r="H1430" s="6" t="str">
        <f>IF(E1430="","",VLOOKUP(E1430,各種マスタ!A:C,2,0))</f>
        <v/>
      </c>
      <c r="I1430" s="34" t="str">
        <f>IF(E1430="","",VLOOKUP(W1430,図書名リスト!A:W,5,0))</f>
        <v/>
      </c>
      <c r="J1430" s="34" t="str">
        <f>IF(E1430="","",VLOOKUP(W1430,図書名リスト!A:W,9,0))</f>
        <v/>
      </c>
      <c r="K1430" s="34" t="str">
        <f>IF(E1430="","",VLOOKUP(W1430,図書名リスト!A:W,23,0))</f>
        <v/>
      </c>
      <c r="L1430" s="5" t="str">
        <f>IF(E1430="","",VLOOKUP(W1430,図書名リスト!A:W,11,0))</f>
        <v/>
      </c>
      <c r="M1430" s="35" t="str">
        <f>IF(E1430="","",VLOOKUP(W1430,図書名リスト!A:W,14,0))</f>
        <v/>
      </c>
      <c r="N1430" s="36" t="str">
        <f>IF(E1430="","",VLOOKUP(W1430,図書名リスト!A:W,17,0))</f>
        <v/>
      </c>
      <c r="O1430" s="5" t="str">
        <f>IF(E1430="","",VLOOKUP(W1430,図書名リスト!A:W,21,0))</f>
        <v/>
      </c>
      <c r="P1430" s="5" t="str">
        <f>IF(E1430="","",VLOOKUP(W1430,図書名リスト!A:W,19,0))</f>
        <v/>
      </c>
      <c r="Q1430" s="5" t="str">
        <f>IF(E1430="","",VLOOKUP(W1430,図書名リスト!A:W,20,0))</f>
        <v/>
      </c>
      <c r="R1430" s="5" t="str">
        <f>IF(E1430="","",VLOOKUP(W1430,図書名リスト!A:W,22,0))</f>
        <v/>
      </c>
      <c r="S1430" s="27" t="str">
        <f t="shared" si="206"/>
        <v xml:space="preserve"> </v>
      </c>
      <c r="T1430" s="27" t="str">
        <f t="shared" si="207"/>
        <v>　</v>
      </c>
      <c r="U1430" s="27" t="str">
        <f t="shared" si="208"/>
        <v xml:space="preserve"> </v>
      </c>
      <c r="V1430" s="27">
        <f t="shared" si="209"/>
        <v>0</v>
      </c>
      <c r="W1430" s="27" t="str">
        <f t="shared" si="210"/>
        <v/>
      </c>
      <c r="Z1430" s="1" t="str">
        <f t="shared" si="202"/>
        <v/>
      </c>
      <c r="AA1430" s="1" t="str">
        <f t="shared" si="203"/>
        <v/>
      </c>
      <c r="AB1430" s="1" t="str">
        <f t="shared" si="204"/>
        <v/>
      </c>
      <c r="AC1430" s="1" t="str">
        <f t="shared" si="205"/>
        <v/>
      </c>
    </row>
    <row r="1431" spans="2:29" ht="57" customHeight="1" x14ac:dyDescent="0.2">
      <c r="B1431" s="31"/>
      <c r="C1431" s="7"/>
      <c r="D1431" s="7"/>
      <c r="E1431" s="32"/>
      <c r="F1431" s="33"/>
      <c r="G1431" s="31"/>
      <c r="H1431" s="6" t="str">
        <f>IF(E1431="","",VLOOKUP(E1431,各種マスタ!A:C,2,0))</f>
        <v/>
      </c>
      <c r="I1431" s="34" t="str">
        <f>IF(E1431="","",VLOOKUP(W1431,図書名リスト!A:W,5,0))</f>
        <v/>
      </c>
      <c r="J1431" s="34" t="str">
        <f>IF(E1431="","",VLOOKUP(W1431,図書名リスト!A:W,9,0))</f>
        <v/>
      </c>
      <c r="K1431" s="34" t="str">
        <f>IF(E1431="","",VLOOKUP(W1431,図書名リスト!A:W,23,0))</f>
        <v/>
      </c>
      <c r="L1431" s="5" t="str">
        <f>IF(E1431="","",VLOOKUP(W1431,図書名リスト!A:W,11,0))</f>
        <v/>
      </c>
      <c r="M1431" s="35" t="str">
        <f>IF(E1431="","",VLOOKUP(W1431,図書名リスト!A:W,14,0))</f>
        <v/>
      </c>
      <c r="N1431" s="36" t="str">
        <f>IF(E1431="","",VLOOKUP(W1431,図書名リスト!A:W,17,0))</f>
        <v/>
      </c>
      <c r="O1431" s="5" t="str">
        <f>IF(E1431="","",VLOOKUP(W1431,図書名リスト!A:W,21,0))</f>
        <v/>
      </c>
      <c r="P1431" s="5" t="str">
        <f>IF(E1431="","",VLOOKUP(W1431,図書名リスト!A:W,19,0))</f>
        <v/>
      </c>
      <c r="Q1431" s="5" t="str">
        <f>IF(E1431="","",VLOOKUP(W1431,図書名リスト!A:W,20,0))</f>
        <v/>
      </c>
      <c r="R1431" s="5" t="str">
        <f>IF(E1431="","",VLOOKUP(W1431,図書名リスト!A:W,22,0))</f>
        <v/>
      </c>
      <c r="S1431" s="27" t="str">
        <f t="shared" si="206"/>
        <v xml:space="preserve"> </v>
      </c>
      <c r="T1431" s="27" t="str">
        <f t="shared" si="207"/>
        <v>　</v>
      </c>
      <c r="U1431" s="27" t="str">
        <f t="shared" si="208"/>
        <v xml:space="preserve"> </v>
      </c>
      <c r="V1431" s="27">
        <f t="shared" si="209"/>
        <v>0</v>
      </c>
      <c r="W1431" s="27" t="str">
        <f t="shared" si="210"/>
        <v/>
      </c>
      <c r="Z1431" s="1" t="str">
        <f t="shared" si="202"/>
        <v/>
      </c>
      <c r="AA1431" s="1" t="str">
        <f t="shared" si="203"/>
        <v/>
      </c>
      <c r="AB1431" s="1" t="str">
        <f t="shared" si="204"/>
        <v/>
      </c>
      <c r="AC1431" s="1" t="str">
        <f t="shared" si="205"/>
        <v/>
      </c>
    </row>
    <row r="1432" spans="2:29" ht="57" customHeight="1" x14ac:dyDescent="0.2">
      <c r="B1432" s="31"/>
      <c r="C1432" s="7"/>
      <c r="D1432" s="7"/>
      <c r="E1432" s="32"/>
      <c r="F1432" s="33"/>
      <c r="G1432" s="31"/>
      <c r="H1432" s="6" t="str">
        <f>IF(E1432="","",VLOOKUP(E1432,各種マスタ!A:C,2,0))</f>
        <v/>
      </c>
      <c r="I1432" s="34" t="str">
        <f>IF(E1432="","",VLOOKUP(W1432,図書名リスト!A:W,5,0))</f>
        <v/>
      </c>
      <c r="J1432" s="34" t="str">
        <f>IF(E1432="","",VLOOKUP(W1432,図書名リスト!A:W,9,0))</f>
        <v/>
      </c>
      <c r="K1432" s="34" t="str">
        <f>IF(E1432="","",VLOOKUP(W1432,図書名リスト!A:W,23,0))</f>
        <v/>
      </c>
      <c r="L1432" s="5" t="str">
        <f>IF(E1432="","",VLOOKUP(W1432,図書名リスト!A:W,11,0))</f>
        <v/>
      </c>
      <c r="M1432" s="35" t="str">
        <f>IF(E1432="","",VLOOKUP(W1432,図書名リスト!A:W,14,0))</f>
        <v/>
      </c>
      <c r="N1432" s="36" t="str">
        <f>IF(E1432="","",VLOOKUP(W1432,図書名リスト!A:W,17,0))</f>
        <v/>
      </c>
      <c r="O1432" s="5" t="str">
        <f>IF(E1432="","",VLOOKUP(W1432,図書名リスト!A:W,21,0))</f>
        <v/>
      </c>
      <c r="P1432" s="5" t="str">
        <f>IF(E1432="","",VLOOKUP(W1432,図書名リスト!A:W,19,0))</f>
        <v/>
      </c>
      <c r="Q1432" s="5" t="str">
        <f>IF(E1432="","",VLOOKUP(W1432,図書名リスト!A:W,20,0))</f>
        <v/>
      </c>
      <c r="R1432" s="5" t="str">
        <f>IF(E1432="","",VLOOKUP(W1432,図書名リスト!A:W,22,0))</f>
        <v/>
      </c>
      <c r="S1432" s="27" t="str">
        <f t="shared" si="206"/>
        <v xml:space="preserve"> </v>
      </c>
      <c r="T1432" s="27" t="str">
        <f t="shared" si="207"/>
        <v>　</v>
      </c>
      <c r="U1432" s="27" t="str">
        <f t="shared" si="208"/>
        <v xml:space="preserve"> </v>
      </c>
      <c r="V1432" s="27">
        <f t="shared" si="209"/>
        <v>0</v>
      </c>
      <c r="W1432" s="27" t="str">
        <f t="shared" si="210"/>
        <v/>
      </c>
      <c r="Z1432" s="1" t="str">
        <f t="shared" si="202"/>
        <v/>
      </c>
      <c r="AA1432" s="1" t="str">
        <f t="shared" si="203"/>
        <v/>
      </c>
      <c r="AB1432" s="1" t="str">
        <f t="shared" si="204"/>
        <v/>
      </c>
      <c r="AC1432" s="1" t="str">
        <f t="shared" si="205"/>
        <v/>
      </c>
    </row>
    <row r="1433" spans="2:29" ht="57" customHeight="1" x14ac:dyDescent="0.2">
      <c r="B1433" s="31"/>
      <c r="C1433" s="7"/>
      <c r="D1433" s="7"/>
      <c r="E1433" s="32"/>
      <c r="F1433" s="33"/>
      <c r="G1433" s="31"/>
      <c r="H1433" s="6" t="str">
        <f>IF(E1433="","",VLOOKUP(E1433,各種マスタ!A:C,2,0))</f>
        <v/>
      </c>
      <c r="I1433" s="34" t="str">
        <f>IF(E1433="","",VLOOKUP(W1433,図書名リスト!A:W,5,0))</f>
        <v/>
      </c>
      <c r="J1433" s="34" t="str">
        <f>IF(E1433="","",VLOOKUP(W1433,図書名リスト!A:W,9,0))</f>
        <v/>
      </c>
      <c r="K1433" s="34" t="str">
        <f>IF(E1433="","",VLOOKUP(W1433,図書名リスト!A:W,23,0))</f>
        <v/>
      </c>
      <c r="L1433" s="5" t="str">
        <f>IF(E1433="","",VLOOKUP(W1433,図書名リスト!A:W,11,0))</f>
        <v/>
      </c>
      <c r="M1433" s="35" t="str">
        <f>IF(E1433="","",VLOOKUP(W1433,図書名リスト!A:W,14,0))</f>
        <v/>
      </c>
      <c r="N1433" s="36" t="str">
        <f>IF(E1433="","",VLOOKUP(W1433,図書名リスト!A:W,17,0))</f>
        <v/>
      </c>
      <c r="O1433" s="5" t="str">
        <f>IF(E1433="","",VLOOKUP(W1433,図書名リスト!A:W,21,0))</f>
        <v/>
      </c>
      <c r="P1433" s="5" t="str">
        <f>IF(E1433="","",VLOOKUP(W1433,図書名リスト!A:W,19,0))</f>
        <v/>
      </c>
      <c r="Q1433" s="5" t="str">
        <f>IF(E1433="","",VLOOKUP(W1433,図書名リスト!A:W,20,0))</f>
        <v/>
      </c>
      <c r="R1433" s="5" t="str">
        <f>IF(E1433="","",VLOOKUP(W1433,図書名リスト!A:W,22,0))</f>
        <v/>
      </c>
      <c r="S1433" s="27" t="str">
        <f t="shared" si="206"/>
        <v xml:space="preserve"> </v>
      </c>
      <c r="T1433" s="27" t="str">
        <f t="shared" si="207"/>
        <v>　</v>
      </c>
      <c r="U1433" s="27" t="str">
        <f t="shared" si="208"/>
        <v xml:space="preserve"> </v>
      </c>
      <c r="V1433" s="27">
        <f t="shared" si="209"/>
        <v>0</v>
      </c>
      <c r="W1433" s="27" t="str">
        <f t="shared" si="210"/>
        <v/>
      </c>
      <c r="Z1433" s="1" t="str">
        <f t="shared" si="202"/>
        <v/>
      </c>
      <c r="AA1433" s="1" t="str">
        <f t="shared" si="203"/>
        <v/>
      </c>
      <c r="AB1433" s="1" t="str">
        <f t="shared" si="204"/>
        <v/>
      </c>
      <c r="AC1433" s="1" t="str">
        <f t="shared" si="205"/>
        <v/>
      </c>
    </row>
    <row r="1434" spans="2:29" ht="57" customHeight="1" x14ac:dyDescent="0.2">
      <c r="B1434" s="31"/>
      <c r="C1434" s="7"/>
      <c r="D1434" s="7"/>
      <c r="E1434" s="32"/>
      <c r="F1434" s="33"/>
      <c r="G1434" s="31"/>
      <c r="H1434" s="6" t="str">
        <f>IF(E1434="","",VLOOKUP(E1434,各種マスタ!A:C,2,0))</f>
        <v/>
      </c>
      <c r="I1434" s="34" t="str">
        <f>IF(E1434="","",VLOOKUP(W1434,図書名リスト!A:W,5,0))</f>
        <v/>
      </c>
      <c r="J1434" s="34" t="str">
        <f>IF(E1434="","",VLOOKUP(W1434,図書名リスト!A:W,9,0))</f>
        <v/>
      </c>
      <c r="K1434" s="34" t="str">
        <f>IF(E1434="","",VLOOKUP(W1434,図書名リスト!A:W,23,0))</f>
        <v/>
      </c>
      <c r="L1434" s="5" t="str">
        <f>IF(E1434="","",VLOOKUP(W1434,図書名リスト!A:W,11,0))</f>
        <v/>
      </c>
      <c r="M1434" s="35" t="str">
        <f>IF(E1434="","",VLOOKUP(W1434,図書名リスト!A:W,14,0))</f>
        <v/>
      </c>
      <c r="N1434" s="36" t="str">
        <f>IF(E1434="","",VLOOKUP(W1434,図書名リスト!A:W,17,0))</f>
        <v/>
      </c>
      <c r="O1434" s="5" t="str">
        <f>IF(E1434="","",VLOOKUP(W1434,図書名リスト!A:W,21,0))</f>
        <v/>
      </c>
      <c r="P1434" s="5" t="str">
        <f>IF(E1434="","",VLOOKUP(W1434,図書名リスト!A:W,19,0))</f>
        <v/>
      </c>
      <c r="Q1434" s="5" t="str">
        <f>IF(E1434="","",VLOOKUP(W1434,図書名リスト!A:W,20,0))</f>
        <v/>
      </c>
      <c r="R1434" s="5" t="str">
        <f>IF(E1434="","",VLOOKUP(W1434,図書名リスト!A:W,22,0))</f>
        <v/>
      </c>
      <c r="S1434" s="27" t="str">
        <f t="shared" si="206"/>
        <v xml:space="preserve"> </v>
      </c>
      <c r="T1434" s="27" t="str">
        <f t="shared" si="207"/>
        <v>　</v>
      </c>
      <c r="U1434" s="27" t="str">
        <f t="shared" si="208"/>
        <v xml:space="preserve"> </v>
      </c>
      <c r="V1434" s="27">
        <f t="shared" si="209"/>
        <v>0</v>
      </c>
      <c r="W1434" s="27" t="str">
        <f t="shared" si="210"/>
        <v/>
      </c>
      <c r="Z1434" s="1" t="str">
        <f t="shared" si="202"/>
        <v/>
      </c>
      <c r="AA1434" s="1" t="str">
        <f t="shared" si="203"/>
        <v/>
      </c>
      <c r="AB1434" s="1" t="str">
        <f t="shared" si="204"/>
        <v/>
      </c>
      <c r="AC1434" s="1" t="str">
        <f t="shared" si="205"/>
        <v/>
      </c>
    </row>
    <row r="1435" spans="2:29" ht="57" customHeight="1" x14ac:dyDescent="0.2">
      <c r="B1435" s="31"/>
      <c r="C1435" s="7"/>
      <c r="D1435" s="7"/>
      <c r="E1435" s="32"/>
      <c r="F1435" s="33"/>
      <c r="G1435" s="31"/>
      <c r="H1435" s="6" t="str">
        <f>IF(E1435="","",VLOOKUP(E1435,各種マスタ!A:C,2,0))</f>
        <v/>
      </c>
      <c r="I1435" s="34" t="str">
        <f>IF(E1435="","",VLOOKUP(W1435,図書名リスト!A:W,5,0))</f>
        <v/>
      </c>
      <c r="J1435" s="34" t="str">
        <f>IF(E1435="","",VLOOKUP(W1435,図書名リスト!A:W,9,0))</f>
        <v/>
      </c>
      <c r="K1435" s="34" t="str">
        <f>IF(E1435="","",VLOOKUP(W1435,図書名リスト!A:W,23,0))</f>
        <v/>
      </c>
      <c r="L1435" s="5" t="str">
        <f>IF(E1435="","",VLOOKUP(W1435,図書名リスト!A:W,11,0))</f>
        <v/>
      </c>
      <c r="M1435" s="35" t="str">
        <f>IF(E1435="","",VLOOKUP(W1435,図書名リスト!A:W,14,0))</f>
        <v/>
      </c>
      <c r="N1435" s="36" t="str">
        <f>IF(E1435="","",VLOOKUP(W1435,図書名リスト!A:W,17,0))</f>
        <v/>
      </c>
      <c r="O1435" s="5" t="str">
        <f>IF(E1435="","",VLOOKUP(W1435,図書名リスト!A:W,21,0))</f>
        <v/>
      </c>
      <c r="P1435" s="5" t="str">
        <f>IF(E1435="","",VLOOKUP(W1435,図書名リスト!A:W,19,0))</f>
        <v/>
      </c>
      <c r="Q1435" s="5" t="str">
        <f>IF(E1435="","",VLOOKUP(W1435,図書名リスト!A:W,20,0))</f>
        <v/>
      </c>
      <c r="R1435" s="5" t="str">
        <f>IF(E1435="","",VLOOKUP(W1435,図書名リスト!A:W,22,0))</f>
        <v/>
      </c>
      <c r="S1435" s="27" t="str">
        <f t="shared" si="206"/>
        <v xml:space="preserve"> </v>
      </c>
      <c r="T1435" s="27" t="str">
        <f t="shared" si="207"/>
        <v>　</v>
      </c>
      <c r="U1435" s="27" t="str">
        <f t="shared" si="208"/>
        <v xml:space="preserve"> </v>
      </c>
      <c r="V1435" s="27">
        <f t="shared" si="209"/>
        <v>0</v>
      </c>
      <c r="W1435" s="27" t="str">
        <f t="shared" si="210"/>
        <v/>
      </c>
      <c r="Z1435" s="1" t="str">
        <f t="shared" si="202"/>
        <v/>
      </c>
      <c r="AA1435" s="1" t="str">
        <f t="shared" si="203"/>
        <v/>
      </c>
      <c r="AB1435" s="1" t="str">
        <f t="shared" si="204"/>
        <v/>
      </c>
      <c r="AC1435" s="1" t="str">
        <f t="shared" si="205"/>
        <v/>
      </c>
    </row>
    <row r="1436" spans="2:29" ht="57" customHeight="1" x14ac:dyDescent="0.2">
      <c r="B1436" s="31"/>
      <c r="C1436" s="7"/>
      <c r="D1436" s="7"/>
      <c r="E1436" s="32"/>
      <c r="F1436" s="33"/>
      <c r="G1436" s="31"/>
      <c r="H1436" s="6" t="str">
        <f>IF(E1436="","",VLOOKUP(E1436,各種マスタ!A:C,2,0))</f>
        <v/>
      </c>
      <c r="I1436" s="34" t="str">
        <f>IF(E1436="","",VLOOKUP(W1436,図書名リスト!A:W,5,0))</f>
        <v/>
      </c>
      <c r="J1436" s="34" t="str">
        <f>IF(E1436="","",VLOOKUP(W1436,図書名リスト!A:W,9,0))</f>
        <v/>
      </c>
      <c r="K1436" s="34" t="str">
        <f>IF(E1436="","",VLOOKUP(W1436,図書名リスト!A:W,23,0))</f>
        <v/>
      </c>
      <c r="L1436" s="5" t="str">
        <f>IF(E1436="","",VLOOKUP(W1436,図書名リスト!A:W,11,0))</f>
        <v/>
      </c>
      <c r="M1436" s="35" t="str">
        <f>IF(E1436="","",VLOOKUP(W1436,図書名リスト!A:W,14,0))</f>
        <v/>
      </c>
      <c r="N1436" s="36" t="str">
        <f>IF(E1436="","",VLOOKUP(W1436,図書名リスト!A:W,17,0))</f>
        <v/>
      </c>
      <c r="O1436" s="5" t="str">
        <f>IF(E1436="","",VLOOKUP(W1436,図書名リスト!A:W,21,0))</f>
        <v/>
      </c>
      <c r="P1436" s="5" t="str">
        <f>IF(E1436="","",VLOOKUP(W1436,図書名リスト!A:W,19,0))</f>
        <v/>
      </c>
      <c r="Q1436" s="5" t="str">
        <f>IF(E1436="","",VLOOKUP(W1436,図書名リスト!A:W,20,0))</f>
        <v/>
      </c>
      <c r="R1436" s="5" t="str">
        <f>IF(E1436="","",VLOOKUP(W1436,図書名リスト!A:W,22,0))</f>
        <v/>
      </c>
      <c r="S1436" s="27" t="str">
        <f t="shared" si="206"/>
        <v xml:space="preserve"> </v>
      </c>
      <c r="T1436" s="27" t="str">
        <f t="shared" si="207"/>
        <v>　</v>
      </c>
      <c r="U1436" s="27" t="str">
        <f t="shared" si="208"/>
        <v xml:space="preserve"> </v>
      </c>
      <c r="V1436" s="27">
        <f t="shared" si="209"/>
        <v>0</v>
      </c>
      <c r="W1436" s="27" t="str">
        <f t="shared" si="210"/>
        <v/>
      </c>
      <c r="Z1436" s="1" t="str">
        <f t="shared" si="202"/>
        <v/>
      </c>
      <c r="AA1436" s="1" t="str">
        <f t="shared" si="203"/>
        <v/>
      </c>
      <c r="AB1436" s="1" t="str">
        <f t="shared" si="204"/>
        <v/>
      </c>
      <c r="AC1436" s="1" t="str">
        <f t="shared" si="205"/>
        <v/>
      </c>
    </row>
    <row r="1437" spans="2:29" ht="57" customHeight="1" x14ac:dyDescent="0.2">
      <c r="B1437" s="31"/>
      <c r="C1437" s="7"/>
      <c r="D1437" s="7"/>
      <c r="E1437" s="32"/>
      <c r="F1437" s="33"/>
      <c r="G1437" s="31"/>
      <c r="H1437" s="6" t="str">
        <f>IF(E1437="","",VLOOKUP(E1437,各種マスタ!A:C,2,0))</f>
        <v/>
      </c>
      <c r="I1437" s="34" t="str">
        <f>IF(E1437="","",VLOOKUP(W1437,図書名リスト!A:W,5,0))</f>
        <v/>
      </c>
      <c r="J1437" s="34" t="str">
        <f>IF(E1437="","",VLOOKUP(W1437,図書名リスト!A:W,9,0))</f>
        <v/>
      </c>
      <c r="K1437" s="34" t="str">
        <f>IF(E1437="","",VLOOKUP(W1437,図書名リスト!A:W,23,0))</f>
        <v/>
      </c>
      <c r="L1437" s="5" t="str">
        <f>IF(E1437="","",VLOOKUP(W1437,図書名リスト!A:W,11,0))</f>
        <v/>
      </c>
      <c r="M1437" s="35" t="str">
        <f>IF(E1437="","",VLOOKUP(W1437,図書名リスト!A:W,14,0))</f>
        <v/>
      </c>
      <c r="N1437" s="36" t="str">
        <f>IF(E1437="","",VLOOKUP(W1437,図書名リスト!A:W,17,0))</f>
        <v/>
      </c>
      <c r="O1437" s="5" t="str">
        <f>IF(E1437="","",VLOOKUP(W1437,図書名リスト!A:W,21,0))</f>
        <v/>
      </c>
      <c r="P1437" s="5" t="str">
        <f>IF(E1437="","",VLOOKUP(W1437,図書名リスト!A:W,19,0))</f>
        <v/>
      </c>
      <c r="Q1437" s="5" t="str">
        <f>IF(E1437="","",VLOOKUP(W1437,図書名リスト!A:W,20,0))</f>
        <v/>
      </c>
      <c r="R1437" s="5" t="str">
        <f>IF(E1437="","",VLOOKUP(W1437,図書名リスト!A:W,22,0))</f>
        <v/>
      </c>
      <c r="S1437" s="27" t="str">
        <f t="shared" si="206"/>
        <v xml:space="preserve"> </v>
      </c>
      <c r="T1437" s="27" t="str">
        <f t="shared" si="207"/>
        <v>　</v>
      </c>
      <c r="U1437" s="27" t="str">
        <f t="shared" si="208"/>
        <v xml:space="preserve"> </v>
      </c>
      <c r="V1437" s="27">
        <f t="shared" si="209"/>
        <v>0</v>
      </c>
      <c r="W1437" s="27" t="str">
        <f t="shared" si="210"/>
        <v/>
      </c>
      <c r="Z1437" s="1" t="str">
        <f t="shared" si="202"/>
        <v/>
      </c>
      <c r="AA1437" s="1" t="str">
        <f t="shared" si="203"/>
        <v/>
      </c>
      <c r="AB1437" s="1" t="str">
        <f t="shared" si="204"/>
        <v/>
      </c>
      <c r="AC1437" s="1" t="str">
        <f t="shared" si="205"/>
        <v/>
      </c>
    </row>
    <row r="1438" spans="2:29" ht="57" customHeight="1" x14ac:dyDescent="0.2">
      <c r="B1438" s="31"/>
      <c r="C1438" s="7"/>
      <c r="D1438" s="7"/>
      <c r="E1438" s="32"/>
      <c r="F1438" s="33"/>
      <c r="G1438" s="31"/>
      <c r="H1438" s="6" t="str">
        <f>IF(E1438="","",VLOOKUP(E1438,各種マスタ!A:C,2,0))</f>
        <v/>
      </c>
      <c r="I1438" s="34" t="str">
        <f>IF(E1438="","",VLOOKUP(W1438,図書名リスト!A:W,5,0))</f>
        <v/>
      </c>
      <c r="J1438" s="34" t="str">
        <f>IF(E1438="","",VLOOKUP(W1438,図書名リスト!A:W,9,0))</f>
        <v/>
      </c>
      <c r="K1438" s="34" t="str">
        <f>IF(E1438="","",VLOOKUP(W1438,図書名リスト!A:W,23,0))</f>
        <v/>
      </c>
      <c r="L1438" s="5" t="str">
        <f>IF(E1438="","",VLOOKUP(W1438,図書名リスト!A:W,11,0))</f>
        <v/>
      </c>
      <c r="M1438" s="35" t="str">
        <f>IF(E1438="","",VLOOKUP(W1438,図書名リスト!A:W,14,0))</f>
        <v/>
      </c>
      <c r="N1438" s="36" t="str">
        <f>IF(E1438="","",VLOOKUP(W1438,図書名リスト!A:W,17,0))</f>
        <v/>
      </c>
      <c r="O1438" s="5" t="str">
        <f>IF(E1438="","",VLOOKUP(W1438,図書名リスト!A:W,21,0))</f>
        <v/>
      </c>
      <c r="P1438" s="5" t="str">
        <f>IF(E1438="","",VLOOKUP(W1438,図書名リスト!A:W,19,0))</f>
        <v/>
      </c>
      <c r="Q1438" s="5" t="str">
        <f>IF(E1438="","",VLOOKUP(W1438,図書名リスト!A:W,20,0))</f>
        <v/>
      </c>
      <c r="R1438" s="5" t="str">
        <f>IF(E1438="","",VLOOKUP(W1438,図書名リスト!A:W,22,0))</f>
        <v/>
      </c>
      <c r="S1438" s="27" t="str">
        <f t="shared" si="206"/>
        <v xml:space="preserve"> </v>
      </c>
      <c r="T1438" s="27" t="str">
        <f t="shared" si="207"/>
        <v>　</v>
      </c>
      <c r="U1438" s="27" t="str">
        <f t="shared" si="208"/>
        <v xml:space="preserve"> </v>
      </c>
      <c r="V1438" s="27">
        <f t="shared" si="209"/>
        <v>0</v>
      </c>
      <c r="W1438" s="27" t="str">
        <f t="shared" si="210"/>
        <v/>
      </c>
      <c r="Z1438" s="1" t="str">
        <f t="shared" si="202"/>
        <v/>
      </c>
      <c r="AA1438" s="1" t="str">
        <f t="shared" si="203"/>
        <v/>
      </c>
      <c r="AB1438" s="1" t="str">
        <f t="shared" si="204"/>
        <v/>
      </c>
      <c r="AC1438" s="1" t="str">
        <f t="shared" si="205"/>
        <v/>
      </c>
    </row>
    <row r="1439" spans="2:29" ht="57" customHeight="1" x14ac:dyDescent="0.2">
      <c r="B1439" s="31"/>
      <c r="C1439" s="7"/>
      <c r="D1439" s="7"/>
      <c r="E1439" s="32"/>
      <c r="F1439" s="33"/>
      <c r="G1439" s="31"/>
      <c r="H1439" s="6" t="str">
        <f>IF(E1439="","",VLOOKUP(E1439,各種マスタ!A:C,2,0))</f>
        <v/>
      </c>
      <c r="I1439" s="34" t="str">
        <f>IF(E1439="","",VLOOKUP(W1439,図書名リスト!A:W,5,0))</f>
        <v/>
      </c>
      <c r="J1439" s="34" t="str">
        <f>IF(E1439="","",VLOOKUP(W1439,図書名リスト!A:W,9,0))</f>
        <v/>
      </c>
      <c r="K1439" s="34" t="str">
        <f>IF(E1439="","",VLOOKUP(W1439,図書名リスト!A:W,23,0))</f>
        <v/>
      </c>
      <c r="L1439" s="5" t="str">
        <f>IF(E1439="","",VLOOKUP(W1439,図書名リスト!A:W,11,0))</f>
        <v/>
      </c>
      <c r="M1439" s="35" t="str">
        <f>IF(E1439="","",VLOOKUP(W1439,図書名リスト!A:W,14,0))</f>
        <v/>
      </c>
      <c r="N1439" s="36" t="str">
        <f>IF(E1439="","",VLOOKUP(W1439,図書名リスト!A:W,17,0))</f>
        <v/>
      </c>
      <c r="O1439" s="5" t="str">
        <f>IF(E1439="","",VLOOKUP(W1439,図書名リスト!A:W,21,0))</f>
        <v/>
      </c>
      <c r="P1439" s="5" t="str">
        <f>IF(E1439="","",VLOOKUP(W1439,図書名リスト!A:W,19,0))</f>
        <v/>
      </c>
      <c r="Q1439" s="5" t="str">
        <f>IF(E1439="","",VLOOKUP(W1439,図書名リスト!A:W,20,0))</f>
        <v/>
      </c>
      <c r="R1439" s="5" t="str">
        <f>IF(E1439="","",VLOOKUP(W1439,図書名リスト!A:W,22,0))</f>
        <v/>
      </c>
      <c r="S1439" s="27" t="str">
        <f t="shared" si="206"/>
        <v xml:space="preserve"> </v>
      </c>
      <c r="T1439" s="27" t="str">
        <f t="shared" si="207"/>
        <v>　</v>
      </c>
      <c r="U1439" s="27" t="str">
        <f t="shared" si="208"/>
        <v xml:space="preserve"> </v>
      </c>
      <c r="V1439" s="27">
        <f t="shared" si="209"/>
        <v>0</v>
      </c>
      <c r="W1439" s="27" t="str">
        <f t="shared" si="210"/>
        <v/>
      </c>
      <c r="Z1439" s="1" t="str">
        <f t="shared" si="202"/>
        <v/>
      </c>
      <c r="AA1439" s="1" t="str">
        <f t="shared" si="203"/>
        <v/>
      </c>
      <c r="AB1439" s="1" t="str">
        <f t="shared" si="204"/>
        <v/>
      </c>
      <c r="AC1439" s="1" t="str">
        <f t="shared" si="205"/>
        <v/>
      </c>
    </row>
    <row r="1440" spans="2:29" ht="57" customHeight="1" x14ac:dyDescent="0.2">
      <c r="B1440" s="31"/>
      <c r="C1440" s="7"/>
      <c r="D1440" s="7"/>
      <c r="E1440" s="32"/>
      <c r="F1440" s="33"/>
      <c r="G1440" s="31"/>
      <c r="H1440" s="6" t="str">
        <f>IF(E1440="","",VLOOKUP(E1440,各種マスタ!A:C,2,0))</f>
        <v/>
      </c>
      <c r="I1440" s="34" t="str">
        <f>IF(E1440="","",VLOOKUP(W1440,図書名リスト!A:W,5,0))</f>
        <v/>
      </c>
      <c r="J1440" s="34" t="str">
        <f>IF(E1440="","",VLOOKUP(W1440,図書名リスト!A:W,9,0))</f>
        <v/>
      </c>
      <c r="K1440" s="34" t="str">
        <f>IF(E1440="","",VLOOKUP(W1440,図書名リスト!A:W,23,0))</f>
        <v/>
      </c>
      <c r="L1440" s="5" t="str">
        <f>IF(E1440="","",VLOOKUP(W1440,図書名リスト!A:W,11,0))</f>
        <v/>
      </c>
      <c r="M1440" s="35" t="str">
        <f>IF(E1440="","",VLOOKUP(W1440,図書名リスト!A:W,14,0))</f>
        <v/>
      </c>
      <c r="N1440" s="36" t="str">
        <f>IF(E1440="","",VLOOKUP(W1440,図書名リスト!A:W,17,0))</f>
        <v/>
      </c>
      <c r="O1440" s="5" t="str">
        <f>IF(E1440="","",VLOOKUP(W1440,図書名リスト!A:W,21,0))</f>
        <v/>
      </c>
      <c r="P1440" s="5" t="str">
        <f>IF(E1440="","",VLOOKUP(W1440,図書名リスト!A:W,19,0))</f>
        <v/>
      </c>
      <c r="Q1440" s="5" t="str">
        <f>IF(E1440="","",VLOOKUP(W1440,図書名リスト!A:W,20,0))</f>
        <v/>
      </c>
      <c r="R1440" s="5" t="str">
        <f>IF(E1440="","",VLOOKUP(W1440,図書名リスト!A:W,22,0))</f>
        <v/>
      </c>
      <c r="S1440" s="27" t="str">
        <f t="shared" si="206"/>
        <v xml:space="preserve"> </v>
      </c>
      <c r="T1440" s="27" t="str">
        <f t="shared" si="207"/>
        <v>　</v>
      </c>
      <c r="U1440" s="27" t="str">
        <f t="shared" si="208"/>
        <v xml:space="preserve"> </v>
      </c>
      <c r="V1440" s="27">
        <f t="shared" si="209"/>
        <v>0</v>
      </c>
      <c r="W1440" s="27" t="str">
        <f t="shared" si="210"/>
        <v/>
      </c>
      <c r="Z1440" s="1" t="str">
        <f t="shared" si="202"/>
        <v/>
      </c>
      <c r="AA1440" s="1" t="str">
        <f t="shared" si="203"/>
        <v/>
      </c>
      <c r="AB1440" s="1" t="str">
        <f t="shared" si="204"/>
        <v/>
      </c>
      <c r="AC1440" s="1" t="str">
        <f t="shared" si="205"/>
        <v/>
      </c>
    </row>
    <row r="1441" spans="2:29" ht="57" customHeight="1" x14ac:dyDescent="0.2">
      <c r="B1441" s="31"/>
      <c r="C1441" s="7"/>
      <c r="D1441" s="7"/>
      <c r="E1441" s="32"/>
      <c r="F1441" s="33"/>
      <c r="G1441" s="31"/>
      <c r="H1441" s="6" t="str">
        <f>IF(E1441="","",VLOOKUP(E1441,各種マスタ!A:C,2,0))</f>
        <v/>
      </c>
      <c r="I1441" s="34" t="str">
        <f>IF(E1441="","",VLOOKUP(W1441,図書名リスト!A:W,5,0))</f>
        <v/>
      </c>
      <c r="J1441" s="34" t="str">
        <f>IF(E1441="","",VLOOKUP(W1441,図書名リスト!A:W,9,0))</f>
        <v/>
      </c>
      <c r="K1441" s="34" t="str">
        <f>IF(E1441="","",VLOOKUP(W1441,図書名リスト!A:W,23,0))</f>
        <v/>
      </c>
      <c r="L1441" s="5" t="str">
        <f>IF(E1441="","",VLOOKUP(W1441,図書名リスト!A:W,11,0))</f>
        <v/>
      </c>
      <c r="M1441" s="35" t="str">
        <f>IF(E1441="","",VLOOKUP(W1441,図書名リスト!A:W,14,0))</f>
        <v/>
      </c>
      <c r="N1441" s="36" t="str">
        <f>IF(E1441="","",VLOOKUP(W1441,図書名リスト!A:W,17,0))</f>
        <v/>
      </c>
      <c r="O1441" s="5" t="str">
        <f>IF(E1441="","",VLOOKUP(W1441,図書名リスト!A:W,21,0))</f>
        <v/>
      </c>
      <c r="P1441" s="5" t="str">
        <f>IF(E1441="","",VLOOKUP(W1441,図書名リスト!A:W,19,0))</f>
        <v/>
      </c>
      <c r="Q1441" s="5" t="str">
        <f>IF(E1441="","",VLOOKUP(W1441,図書名リスト!A:W,20,0))</f>
        <v/>
      </c>
      <c r="R1441" s="5" t="str">
        <f>IF(E1441="","",VLOOKUP(W1441,図書名リスト!A:W,22,0))</f>
        <v/>
      </c>
      <c r="S1441" s="27" t="str">
        <f t="shared" si="206"/>
        <v xml:space="preserve"> </v>
      </c>
      <c r="T1441" s="27" t="str">
        <f t="shared" si="207"/>
        <v>　</v>
      </c>
      <c r="U1441" s="27" t="str">
        <f t="shared" si="208"/>
        <v xml:space="preserve"> </v>
      </c>
      <c r="V1441" s="27">
        <f t="shared" si="209"/>
        <v>0</v>
      </c>
      <c r="W1441" s="27" t="str">
        <f t="shared" si="210"/>
        <v/>
      </c>
      <c r="Z1441" s="1" t="str">
        <f t="shared" si="202"/>
        <v/>
      </c>
      <c r="AA1441" s="1" t="str">
        <f t="shared" si="203"/>
        <v/>
      </c>
      <c r="AB1441" s="1" t="str">
        <f t="shared" si="204"/>
        <v/>
      </c>
      <c r="AC1441" s="1" t="str">
        <f t="shared" si="205"/>
        <v/>
      </c>
    </row>
    <row r="1442" spans="2:29" ht="57" customHeight="1" x14ac:dyDescent="0.2">
      <c r="B1442" s="31"/>
      <c r="C1442" s="7"/>
      <c r="D1442" s="7"/>
      <c r="E1442" s="32"/>
      <c r="F1442" s="33"/>
      <c r="G1442" s="31"/>
      <c r="H1442" s="6" t="str">
        <f>IF(E1442="","",VLOOKUP(E1442,各種マスタ!A:C,2,0))</f>
        <v/>
      </c>
      <c r="I1442" s="34" t="str">
        <f>IF(E1442="","",VLOOKUP(W1442,図書名リスト!A:W,5,0))</f>
        <v/>
      </c>
      <c r="J1442" s="34" t="str">
        <f>IF(E1442="","",VLOOKUP(W1442,図書名リスト!A:W,9,0))</f>
        <v/>
      </c>
      <c r="K1442" s="34" t="str">
        <f>IF(E1442="","",VLOOKUP(W1442,図書名リスト!A:W,23,0))</f>
        <v/>
      </c>
      <c r="L1442" s="5" t="str">
        <f>IF(E1442="","",VLOOKUP(W1442,図書名リスト!A:W,11,0))</f>
        <v/>
      </c>
      <c r="M1442" s="35" t="str">
        <f>IF(E1442="","",VLOOKUP(W1442,図書名リスト!A:W,14,0))</f>
        <v/>
      </c>
      <c r="N1442" s="36" t="str">
        <f>IF(E1442="","",VLOOKUP(W1442,図書名リスト!A:W,17,0))</f>
        <v/>
      </c>
      <c r="O1442" s="5" t="str">
        <f>IF(E1442="","",VLOOKUP(W1442,図書名リスト!A:W,21,0))</f>
        <v/>
      </c>
      <c r="P1442" s="5" t="str">
        <f>IF(E1442="","",VLOOKUP(W1442,図書名リスト!A:W,19,0))</f>
        <v/>
      </c>
      <c r="Q1442" s="5" t="str">
        <f>IF(E1442="","",VLOOKUP(W1442,図書名リスト!A:W,20,0))</f>
        <v/>
      </c>
      <c r="R1442" s="5" t="str">
        <f>IF(E1442="","",VLOOKUP(W1442,図書名リスト!A:W,22,0))</f>
        <v/>
      </c>
      <c r="S1442" s="27" t="str">
        <f t="shared" si="206"/>
        <v xml:space="preserve"> </v>
      </c>
      <c r="T1442" s="27" t="str">
        <f t="shared" si="207"/>
        <v>　</v>
      </c>
      <c r="U1442" s="27" t="str">
        <f t="shared" si="208"/>
        <v xml:space="preserve"> </v>
      </c>
      <c r="V1442" s="27">
        <f t="shared" si="209"/>
        <v>0</v>
      </c>
      <c r="W1442" s="27" t="str">
        <f t="shared" si="210"/>
        <v/>
      </c>
      <c r="Z1442" s="1" t="str">
        <f t="shared" si="202"/>
        <v/>
      </c>
      <c r="AA1442" s="1" t="str">
        <f t="shared" si="203"/>
        <v/>
      </c>
      <c r="AB1442" s="1" t="str">
        <f t="shared" si="204"/>
        <v/>
      </c>
      <c r="AC1442" s="1" t="str">
        <f t="shared" si="205"/>
        <v/>
      </c>
    </row>
    <row r="1443" spans="2:29" ht="57" customHeight="1" x14ac:dyDescent="0.2">
      <c r="B1443" s="31"/>
      <c r="C1443" s="7"/>
      <c r="D1443" s="7"/>
      <c r="E1443" s="32"/>
      <c r="F1443" s="33"/>
      <c r="G1443" s="31"/>
      <c r="H1443" s="6" t="str">
        <f>IF(E1443="","",VLOOKUP(E1443,各種マスタ!A:C,2,0))</f>
        <v/>
      </c>
      <c r="I1443" s="34" t="str">
        <f>IF(E1443="","",VLOOKUP(W1443,図書名リスト!A:W,5,0))</f>
        <v/>
      </c>
      <c r="J1443" s="34" t="str">
        <f>IF(E1443="","",VLOOKUP(W1443,図書名リスト!A:W,9,0))</f>
        <v/>
      </c>
      <c r="K1443" s="34" t="str">
        <f>IF(E1443="","",VLOOKUP(W1443,図書名リスト!A:W,23,0))</f>
        <v/>
      </c>
      <c r="L1443" s="5" t="str">
        <f>IF(E1443="","",VLOOKUP(W1443,図書名リスト!A:W,11,0))</f>
        <v/>
      </c>
      <c r="M1443" s="35" t="str">
        <f>IF(E1443="","",VLOOKUP(W1443,図書名リスト!A:W,14,0))</f>
        <v/>
      </c>
      <c r="N1443" s="36" t="str">
        <f>IF(E1443="","",VLOOKUP(W1443,図書名リスト!A:W,17,0))</f>
        <v/>
      </c>
      <c r="O1443" s="5" t="str">
        <f>IF(E1443="","",VLOOKUP(W1443,図書名リスト!A:W,21,0))</f>
        <v/>
      </c>
      <c r="P1443" s="5" t="str">
        <f>IF(E1443="","",VLOOKUP(W1443,図書名リスト!A:W,19,0))</f>
        <v/>
      </c>
      <c r="Q1443" s="5" t="str">
        <f>IF(E1443="","",VLOOKUP(W1443,図書名リスト!A:W,20,0))</f>
        <v/>
      </c>
      <c r="R1443" s="5" t="str">
        <f>IF(E1443="","",VLOOKUP(W1443,図書名リスト!A:W,22,0))</f>
        <v/>
      </c>
      <c r="S1443" s="27" t="str">
        <f t="shared" si="206"/>
        <v xml:space="preserve"> </v>
      </c>
      <c r="T1443" s="27" t="str">
        <f t="shared" si="207"/>
        <v>　</v>
      </c>
      <c r="U1443" s="27" t="str">
        <f t="shared" si="208"/>
        <v xml:space="preserve"> </v>
      </c>
      <c r="V1443" s="27">
        <f t="shared" si="209"/>
        <v>0</v>
      </c>
      <c r="W1443" s="27" t="str">
        <f t="shared" si="210"/>
        <v/>
      </c>
      <c r="Z1443" s="1" t="str">
        <f t="shared" si="202"/>
        <v/>
      </c>
      <c r="AA1443" s="1" t="str">
        <f t="shared" si="203"/>
        <v/>
      </c>
      <c r="AB1443" s="1" t="str">
        <f t="shared" si="204"/>
        <v/>
      </c>
      <c r="AC1443" s="1" t="str">
        <f t="shared" si="205"/>
        <v/>
      </c>
    </row>
    <row r="1444" spans="2:29" ht="57" customHeight="1" x14ac:dyDescent="0.2">
      <c r="B1444" s="31"/>
      <c r="C1444" s="7"/>
      <c r="D1444" s="7"/>
      <c r="E1444" s="32"/>
      <c r="F1444" s="33"/>
      <c r="G1444" s="31"/>
      <c r="H1444" s="6" t="str">
        <f>IF(E1444="","",VLOOKUP(E1444,各種マスタ!A:C,2,0))</f>
        <v/>
      </c>
      <c r="I1444" s="34" t="str">
        <f>IF(E1444="","",VLOOKUP(W1444,図書名リスト!A:W,5,0))</f>
        <v/>
      </c>
      <c r="J1444" s="34" t="str">
        <f>IF(E1444="","",VLOOKUP(W1444,図書名リスト!A:W,9,0))</f>
        <v/>
      </c>
      <c r="K1444" s="34" t="str">
        <f>IF(E1444="","",VLOOKUP(W1444,図書名リスト!A:W,23,0))</f>
        <v/>
      </c>
      <c r="L1444" s="5" t="str">
        <f>IF(E1444="","",VLOOKUP(W1444,図書名リスト!A:W,11,0))</f>
        <v/>
      </c>
      <c r="M1444" s="35" t="str">
        <f>IF(E1444="","",VLOOKUP(W1444,図書名リスト!A:W,14,0))</f>
        <v/>
      </c>
      <c r="N1444" s="36" t="str">
        <f>IF(E1444="","",VLOOKUP(W1444,図書名リスト!A:W,17,0))</f>
        <v/>
      </c>
      <c r="O1444" s="5" t="str">
        <f>IF(E1444="","",VLOOKUP(W1444,図書名リスト!A:W,21,0))</f>
        <v/>
      </c>
      <c r="P1444" s="5" t="str">
        <f>IF(E1444="","",VLOOKUP(W1444,図書名リスト!A:W,19,0))</f>
        <v/>
      </c>
      <c r="Q1444" s="5" t="str">
        <f>IF(E1444="","",VLOOKUP(W1444,図書名リスト!A:W,20,0))</f>
        <v/>
      </c>
      <c r="R1444" s="5" t="str">
        <f>IF(E1444="","",VLOOKUP(W1444,図書名リスト!A:W,22,0))</f>
        <v/>
      </c>
      <c r="S1444" s="27" t="str">
        <f t="shared" si="206"/>
        <v xml:space="preserve"> </v>
      </c>
      <c r="T1444" s="27" t="str">
        <f t="shared" si="207"/>
        <v>　</v>
      </c>
      <c r="U1444" s="27" t="str">
        <f t="shared" si="208"/>
        <v xml:space="preserve"> </v>
      </c>
      <c r="V1444" s="27">
        <f t="shared" si="209"/>
        <v>0</v>
      </c>
      <c r="W1444" s="27" t="str">
        <f t="shared" si="210"/>
        <v/>
      </c>
      <c r="Z1444" s="1" t="str">
        <f t="shared" si="202"/>
        <v/>
      </c>
      <c r="AA1444" s="1" t="str">
        <f t="shared" si="203"/>
        <v/>
      </c>
      <c r="AB1444" s="1" t="str">
        <f t="shared" si="204"/>
        <v/>
      </c>
      <c r="AC1444" s="1" t="str">
        <f t="shared" si="205"/>
        <v/>
      </c>
    </row>
    <row r="1445" spans="2:29" ht="57" customHeight="1" x14ac:dyDescent="0.2">
      <c r="B1445" s="31"/>
      <c r="C1445" s="7"/>
      <c r="D1445" s="7"/>
      <c r="E1445" s="32"/>
      <c r="F1445" s="33"/>
      <c r="G1445" s="31"/>
      <c r="H1445" s="6" t="str">
        <f>IF(E1445="","",VLOOKUP(E1445,各種マスタ!A:C,2,0))</f>
        <v/>
      </c>
      <c r="I1445" s="34" t="str">
        <f>IF(E1445="","",VLOOKUP(W1445,図書名リスト!A:W,5,0))</f>
        <v/>
      </c>
      <c r="J1445" s="34" t="str">
        <f>IF(E1445="","",VLOOKUP(W1445,図書名リスト!A:W,9,0))</f>
        <v/>
      </c>
      <c r="K1445" s="34" t="str">
        <f>IF(E1445="","",VLOOKUP(W1445,図書名リスト!A:W,23,0))</f>
        <v/>
      </c>
      <c r="L1445" s="5" t="str">
        <f>IF(E1445="","",VLOOKUP(W1445,図書名リスト!A:W,11,0))</f>
        <v/>
      </c>
      <c r="M1445" s="35" t="str">
        <f>IF(E1445="","",VLOOKUP(W1445,図書名リスト!A:W,14,0))</f>
        <v/>
      </c>
      <c r="N1445" s="36" t="str">
        <f>IF(E1445="","",VLOOKUP(W1445,図書名リスト!A:W,17,0))</f>
        <v/>
      </c>
      <c r="O1445" s="5" t="str">
        <f>IF(E1445="","",VLOOKUP(W1445,図書名リスト!A:W,21,0))</f>
        <v/>
      </c>
      <c r="P1445" s="5" t="str">
        <f>IF(E1445="","",VLOOKUP(W1445,図書名リスト!A:W,19,0))</f>
        <v/>
      </c>
      <c r="Q1445" s="5" t="str">
        <f>IF(E1445="","",VLOOKUP(W1445,図書名リスト!A:W,20,0))</f>
        <v/>
      </c>
      <c r="R1445" s="5" t="str">
        <f>IF(E1445="","",VLOOKUP(W1445,図書名リスト!A:W,22,0))</f>
        <v/>
      </c>
      <c r="S1445" s="27" t="str">
        <f t="shared" si="206"/>
        <v xml:space="preserve"> </v>
      </c>
      <c r="T1445" s="27" t="str">
        <f t="shared" si="207"/>
        <v>　</v>
      </c>
      <c r="U1445" s="27" t="str">
        <f t="shared" si="208"/>
        <v xml:space="preserve"> </v>
      </c>
      <c r="V1445" s="27">
        <f t="shared" si="209"/>
        <v>0</v>
      </c>
      <c r="W1445" s="27" t="str">
        <f t="shared" si="210"/>
        <v/>
      </c>
      <c r="Z1445" s="1" t="str">
        <f t="shared" si="202"/>
        <v/>
      </c>
      <c r="AA1445" s="1" t="str">
        <f t="shared" si="203"/>
        <v/>
      </c>
      <c r="AB1445" s="1" t="str">
        <f t="shared" si="204"/>
        <v/>
      </c>
      <c r="AC1445" s="1" t="str">
        <f t="shared" si="205"/>
        <v/>
      </c>
    </row>
    <row r="1446" spans="2:29" ht="57" customHeight="1" x14ac:dyDescent="0.2">
      <c r="B1446" s="31"/>
      <c r="C1446" s="7"/>
      <c r="D1446" s="7"/>
      <c r="E1446" s="32"/>
      <c r="F1446" s="33"/>
      <c r="G1446" s="31"/>
      <c r="H1446" s="6" t="str">
        <f>IF(E1446="","",VLOOKUP(E1446,各種マスタ!A:C,2,0))</f>
        <v/>
      </c>
      <c r="I1446" s="34" t="str">
        <f>IF(E1446="","",VLOOKUP(W1446,図書名リスト!A:W,5,0))</f>
        <v/>
      </c>
      <c r="J1446" s="34" t="str">
        <f>IF(E1446="","",VLOOKUP(W1446,図書名リスト!A:W,9,0))</f>
        <v/>
      </c>
      <c r="K1446" s="34" t="str">
        <f>IF(E1446="","",VLOOKUP(W1446,図書名リスト!A:W,23,0))</f>
        <v/>
      </c>
      <c r="L1446" s="5" t="str">
        <f>IF(E1446="","",VLOOKUP(W1446,図書名リスト!A:W,11,0))</f>
        <v/>
      </c>
      <c r="M1446" s="35" t="str">
        <f>IF(E1446="","",VLOOKUP(W1446,図書名リスト!A:W,14,0))</f>
        <v/>
      </c>
      <c r="N1446" s="36" t="str">
        <f>IF(E1446="","",VLOOKUP(W1446,図書名リスト!A:W,17,0))</f>
        <v/>
      </c>
      <c r="O1446" s="5" t="str">
        <f>IF(E1446="","",VLOOKUP(W1446,図書名リスト!A:W,21,0))</f>
        <v/>
      </c>
      <c r="P1446" s="5" t="str">
        <f>IF(E1446="","",VLOOKUP(W1446,図書名リスト!A:W,19,0))</f>
        <v/>
      </c>
      <c r="Q1446" s="5" t="str">
        <f>IF(E1446="","",VLOOKUP(W1446,図書名リスト!A:W,20,0))</f>
        <v/>
      </c>
      <c r="R1446" s="5" t="str">
        <f>IF(E1446="","",VLOOKUP(W1446,図書名リスト!A:W,22,0))</f>
        <v/>
      </c>
      <c r="S1446" s="27" t="str">
        <f t="shared" si="206"/>
        <v xml:space="preserve"> </v>
      </c>
      <c r="T1446" s="27" t="str">
        <f t="shared" si="207"/>
        <v>　</v>
      </c>
      <c r="U1446" s="27" t="str">
        <f t="shared" si="208"/>
        <v xml:space="preserve"> </v>
      </c>
      <c r="V1446" s="27">
        <f t="shared" si="209"/>
        <v>0</v>
      </c>
      <c r="W1446" s="27" t="str">
        <f t="shared" si="210"/>
        <v/>
      </c>
      <c r="Z1446" s="1" t="str">
        <f t="shared" si="202"/>
        <v/>
      </c>
      <c r="AA1446" s="1" t="str">
        <f t="shared" si="203"/>
        <v/>
      </c>
      <c r="AB1446" s="1" t="str">
        <f t="shared" si="204"/>
        <v/>
      </c>
      <c r="AC1446" s="1" t="str">
        <f t="shared" si="205"/>
        <v/>
      </c>
    </row>
    <row r="1447" spans="2:29" ht="57" customHeight="1" x14ac:dyDescent="0.2">
      <c r="B1447" s="31"/>
      <c r="C1447" s="7"/>
      <c r="D1447" s="7"/>
      <c r="E1447" s="32"/>
      <c r="F1447" s="33"/>
      <c r="G1447" s="31"/>
      <c r="H1447" s="6" t="str">
        <f>IF(E1447="","",VLOOKUP(E1447,各種マスタ!A:C,2,0))</f>
        <v/>
      </c>
      <c r="I1447" s="34" t="str">
        <f>IF(E1447="","",VLOOKUP(W1447,図書名リスト!A:W,5,0))</f>
        <v/>
      </c>
      <c r="J1447" s="34" t="str">
        <f>IF(E1447="","",VLOOKUP(W1447,図書名リスト!A:W,9,0))</f>
        <v/>
      </c>
      <c r="K1447" s="34" t="str">
        <f>IF(E1447="","",VLOOKUP(W1447,図書名リスト!A:W,23,0))</f>
        <v/>
      </c>
      <c r="L1447" s="5" t="str">
        <f>IF(E1447="","",VLOOKUP(W1447,図書名リスト!A:W,11,0))</f>
        <v/>
      </c>
      <c r="M1447" s="35" t="str">
        <f>IF(E1447="","",VLOOKUP(W1447,図書名リスト!A:W,14,0))</f>
        <v/>
      </c>
      <c r="N1447" s="36" t="str">
        <f>IF(E1447="","",VLOOKUP(W1447,図書名リスト!A:W,17,0))</f>
        <v/>
      </c>
      <c r="O1447" s="5" t="str">
        <f>IF(E1447="","",VLOOKUP(W1447,図書名リスト!A:W,21,0))</f>
        <v/>
      </c>
      <c r="P1447" s="5" t="str">
        <f>IF(E1447="","",VLOOKUP(W1447,図書名リスト!A:W,19,0))</f>
        <v/>
      </c>
      <c r="Q1447" s="5" t="str">
        <f>IF(E1447="","",VLOOKUP(W1447,図書名リスト!A:W,20,0))</f>
        <v/>
      </c>
      <c r="R1447" s="5" t="str">
        <f>IF(E1447="","",VLOOKUP(W1447,図書名リスト!A:W,22,0))</f>
        <v/>
      </c>
      <c r="S1447" s="27" t="str">
        <f t="shared" si="206"/>
        <v xml:space="preserve"> </v>
      </c>
      <c r="T1447" s="27" t="str">
        <f t="shared" si="207"/>
        <v>　</v>
      </c>
      <c r="U1447" s="27" t="str">
        <f t="shared" si="208"/>
        <v xml:space="preserve"> </v>
      </c>
      <c r="V1447" s="27">
        <f t="shared" si="209"/>
        <v>0</v>
      </c>
      <c r="W1447" s="27" t="str">
        <f t="shared" si="210"/>
        <v/>
      </c>
      <c r="Z1447" s="1" t="str">
        <f t="shared" si="202"/>
        <v/>
      </c>
      <c r="AA1447" s="1" t="str">
        <f t="shared" si="203"/>
        <v/>
      </c>
      <c r="AB1447" s="1" t="str">
        <f t="shared" si="204"/>
        <v/>
      </c>
      <c r="AC1447" s="1" t="str">
        <f t="shared" si="205"/>
        <v/>
      </c>
    </row>
    <row r="1448" spans="2:29" ht="57" customHeight="1" x14ac:dyDescent="0.2">
      <c r="B1448" s="31"/>
      <c r="C1448" s="7"/>
      <c r="D1448" s="7"/>
      <c r="E1448" s="32"/>
      <c r="F1448" s="33"/>
      <c r="G1448" s="31"/>
      <c r="H1448" s="6" t="str">
        <f>IF(E1448="","",VLOOKUP(E1448,各種マスタ!A:C,2,0))</f>
        <v/>
      </c>
      <c r="I1448" s="34" t="str">
        <f>IF(E1448="","",VLOOKUP(W1448,図書名リスト!A:W,5,0))</f>
        <v/>
      </c>
      <c r="J1448" s="34" t="str">
        <f>IF(E1448="","",VLOOKUP(W1448,図書名リスト!A:W,9,0))</f>
        <v/>
      </c>
      <c r="K1448" s="34" t="str">
        <f>IF(E1448="","",VLOOKUP(W1448,図書名リスト!A:W,23,0))</f>
        <v/>
      </c>
      <c r="L1448" s="5" t="str">
        <f>IF(E1448="","",VLOOKUP(W1448,図書名リスト!A:W,11,0))</f>
        <v/>
      </c>
      <c r="M1448" s="35" t="str">
        <f>IF(E1448="","",VLOOKUP(W1448,図書名リスト!A:W,14,0))</f>
        <v/>
      </c>
      <c r="N1448" s="36" t="str">
        <f>IF(E1448="","",VLOOKUP(W1448,図書名リスト!A:W,17,0))</f>
        <v/>
      </c>
      <c r="O1448" s="5" t="str">
        <f>IF(E1448="","",VLOOKUP(W1448,図書名リスト!A:W,21,0))</f>
        <v/>
      </c>
      <c r="P1448" s="5" t="str">
        <f>IF(E1448="","",VLOOKUP(W1448,図書名リスト!A:W,19,0))</f>
        <v/>
      </c>
      <c r="Q1448" s="5" t="str">
        <f>IF(E1448="","",VLOOKUP(W1448,図書名リスト!A:W,20,0))</f>
        <v/>
      </c>
      <c r="R1448" s="5" t="str">
        <f>IF(E1448="","",VLOOKUP(W1448,図書名リスト!A:W,22,0))</f>
        <v/>
      </c>
      <c r="S1448" s="27" t="str">
        <f t="shared" si="206"/>
        <v xml:space="preserve"> </v>
      </c>
      <c r="T1448" s="27" t="str">
        <f t="shared" si="207"/>
        <v>　</v>
      </c>
      <c r="U1448" s="27" t="str">
        <f t="shared" si="208"/>
        <v xml:space="preserve"> </v>
      </c>
      <c r="V1448" s="27">
        <f t="shared" si="209"/>
        <v>0</v>
      </c>
      <c r="W1448" s="27" t="str">
        <f t="shared" si="210"/>
        <v/>
      </c>
      <c r="Z1448" s="1" t="str">
        <f t="shared" si="202"/>
        <v/>
      </c>
      <c r="AA1448" s="1" t="str">
        <f t="shared" si="203"/>
        <v/>
      </c>
      <c r="AB1448" s="1" t="str">
        <f t="shared" si="204"/>
        <v/>
      </c>
      <c r="AC1448" s="1" t="str">
        <f t="shared" si="205"/>
        <v/>
      </c>
    </row>
    <row r="1449" spans="2:29" ht="57" customHeight="1" x14ac:dyDescent="0.2">
      <c r="B1449" s="31"/>
      <c r="C1449" s="7"/>
      <c r="D1449" s="7"/>
      <c r="E1449" s="32"/>
      <c r="F1449" s="33"/>
      <c r="G1449" s="31"/>
      <c r="H1449" s="6" t="str">
        <f>IF(E1449="","",VLOOKUP(E1449,各種マスタ!A:C,2,0))</f>
        <v/>
      </c>
      <c r="I1449" s="34" t="str">
        <f>IF(E1449="","",VLOOKUP(W1449,図書名リスト!A:W,5,0))</f>
        <v/>
      </c>
      <c r="J1449" s="34" t="str">
        <f>IF(E1449="","",VLOOKUP(W1449,図書名リスト!A:W,9,0))</f>
        <v/>
      </c>
      <c r="K1449" s="34" t="str">
        <f>IF(E1449="","",VLOOKUP(W1449,図書名リスト!A:W,23,0))</f>
        <v/>
      </c>
      <c r="L1449" s="5" t="str">
        <f>IF(E1449="","",VLOOKUP(W1449,図書名リスト!A:W,11,0))</f>
        <v/>
      </c>
      <c r="M1449" s="35" t="str">
        <f>IF(E1449="","",VLOOKUP(W1449,図書名リスト!A:W,14,0))</f>
        <v/>
      </c>
      <c r="N1449" s="36" t="str">
        <f>IF(E1449="","",VLOOKUP(W1449,図書名リスト!A:W,17,0))</f>
        <v/>
      </c>
      <c r="O1449" s="5" t="str">
        <f>IF(E1449="","",VLOOKUP(W1449,図書名リスト!A:W,21,0))</f>
        <v/>
      </c>
      <c r="P1449" s="5" t="str">
        <f>IF(E1449="","",VLOOKUP(W1449,図書名リスト!A:W,19,0))</f>
        <v/>
      </c>
      <c r="Q1449" s="5" t="str">
        <f>IF(E1449="","",VLOOKUP(W1449,図書名リスト!A:W,20,0))</f>
        <v/>
      </c>
      <c r="R1449" s="5" t="str">
        <f>IF(E1449="","",VLOOKUP(W1449,図書名リスト!A:W,22,0))</f>
        <v/>
      </c>
      <c r="S1449" s="27" t="str">
        <f t="shared" si="206"/>
        <v xml:space="preserve"> </v>
      </c>
      <c r="T1449" s="27" t="str">
        <f t="shared" si="207"/>
        <v>　</v>
      </c>
      <c r="U1449" s="27" t="str">
        <f t="shared" si="208"/>
        <v xml:space="preserve"> </v>
      </c>
      <c r="V1449" s="27">
        <f t="shared" si="209"/>
        <v>0</v>
      </c>
      <c r="W1449" s="27" t="str">
        <f t="shared" si="210"/>
        <v/>
      </c>
      <c r="Z1449" s="1" t="str">
        <f t="shared" si="202"/>
        <v/>
      </c>
      <c r="AA1449" s="1" t="str">
        <f t="shared" si="203"/>
        <v/>
      </c>
      <c r="AB1449" s="1" t="str">
        <f t="shared" si="204"/>
        <v/>
      </c>
      <c r="AC1449" s="1" t="str">
        <f t="shared" si="205"/>
        <v/>
      </c>
    </row>
    <row r="1450" spans="2:29" ht="57" customHeight="1" x14ac:dyDescent="0.2">
      <c r="B1450" s="31"/>
      <c r="C1450" s="7"/>
      <c r="D1450" s="7"/>
      <c r="E1450" s="32"/>
      <c r="F1450" s="33"/>
      <c r="G1450" s="31"/>
      <c r="H1450" s="6" t="str">
        <f>IF(E1450="","",VLOOKUP(E1450,各種マスタ!A:C,2,0))</f>
        <v/>
      </c>
      <c r="I1450" s="34" t="str">
        <f>IF(E1450="","",VLOOKUP(W1450,図書名リスト!A:W,5,0))</f>
        <v/>
      </c>
      <c r="J1450" s="34" t="str">
        <f>IF(E1450="","",VLOOKUP(W1450,図書名リスト!A:W,9,0))</f>
        <v/>
      </c>
      <c r="K1450" s="34" t="str">
        <f>IF(E1450="","",VLOOKUP(W1450,図書名リスト!A:W,23,0))</f>
        <v/>
      </c>
      <c r="L1450" s="5" t="str">
        <f>IF(E1450="","",VLOOKUP(W1450,図書名リスト!A:W,11,0))</f>
        <v/>
      </c>
      <c r="M1450" s="35" t="str">
        <f>IF(E1450="","",VLOOKUP(W1450,図書名リスト!A:W,14,0))</f>
        <v/>
      </c>
      <c r="N1450" s="36" t="str">
        <f>IF(E1450="","",VLOOKUP(W1450,図書名リスト!A:W,17,0))</f>
        <v/>
      </c>
      <c r="O1450" s="5" t="str">
        <f>IF(E1450="","",VLOOKUP(W1450,図書名リスト!A:W,21,0))</f>
        <v/>
      </c>
      <c r="P1450" s="5" t="str">
        <f>IF(E1450="","",VLOOKUP(W1450,図書名リスト!A:W,19,0))</f>
        <v/>
      </c>
      <c r="Q1450" s="5" t="str">
        <f>IF(E1450="","",VLOOKUP(W1450,図書名リスト!A:W,20,0))</f>
        <v/>
      </c>
      <c r="R1450" s="5" t="str">
        <f>IF(E1450="","",VLOOKUP(W1450,図書名リスト!A:W,22,0))</f>
        <v/>
      </c>
      <c r="S1450" s="27" t="str">
        <f t="shared" si="206"/>
        <v xml:space="preserve"> </v>
      </c>
      <c r="T1450" s="27" t="str">
        <f t="shared" si="207"/>
        <v>　</v>
      </c>
      <c r="U1450" s="27" t="str">
        <f t="shared" si="208"/>
        <v xml:space="preserve"> </v>
      </c>
      <c r="V1450" s="27">
        <f t="shared" si="209"/>
        <v>0</v>
      </c>
      <c r="W1450" s="27" t="str">
        <f t="shared" si="210"/>
        <v/>
      </c>
      <c r="Z1450" s="1" t="str">
        <f t="shared" si="202"/>
        <v/>
      </c>
      <c r="AA1450" s="1" t="str">
        <f t="shared" si="203"/>
        <v/>
      </c>
      <c r="AB1450" s="1" t="str">
        <f t="shared" si="204"/>
        <v/>
      </c>
      <c r="AC1450" s="1" t="str">
        <f t="shared" si="205"/>
        <v/>
      </c>
    </row>
    <row r="1451" spans="2:29" ht="57" customHeight="1" x14ac:dyDescent="0.2">
      <c r="B1451" s="31"/>
      <c r="C1451" s="7"/>
      <c r="D1451" s="7"/>
      <c r="E1451" s="32"/>
      <c r="F1451" s="33"/>
      <c r="G1451" s="31"/>
      <c r="H1451" s="6" t="str">
        <f>IF(E1451="","",VLOOKUP(E1451,各種マスタ!A:C,2,0))</f>
        <v/>
      </c>
      <c r="I1451" s="34" t="str">
        <f>IF(E1451="","",VLOOKUP(W1451,図書名リスト!A:W,5,0))</f>
        <v/>
      </c>
      <c r="J1451" s="34" t="str">
        <f>IF(E1451="","",VLOOKUP(W1451,図書名リスト!A:W,9,0))</f>
        <v/>
      </c>
      <c r="K1451" s="34" t="str">
        <f>IF(E1451="","",VLOOKUP(W1451,図書名リスト!A:W,23,0))</f>
        <v/>
      </c>
      <c r="L1451" s="5" t="str">
        <f>IF(E1451="","",VLOOKUP(W1451,図書名リスト!A:W,11,0))</f>
        <v/>
      </c>
      <c r="M1451" s="35" t="str">
        <f>IF(E1451="","",VLOOKUP(W1451,図書名リスト!A:W,14,0))</f>
        <v/>
      </c>
      <c r="N1451" s="36" t="str">
        <f>IF(E1451="","",VLOOKUP(W1451,図書名リスト!A:W,17,0))</f>
        <v/>
      </c>
      <c r="O1451" s="5" t="str">
        <f>IF(E1451="","",VLOOKUP(W1451,図書名リスト!A:W,21,0))</f>
        <v/>
      </c>
      <c r="P1451" s="5" t="str">
        <f>IF(E1451="","",VLOOKUP(W1451,図書名リスト!A:W,19,0))</f>
        <v/>
      </c>
      <c r="Q1451" s="5" t="str">
        <f>IF(E1451="","",VLOOKUP(W1451,図書名リスト!A:W,20,0))</f>
        <v/>
      </c>
      <c r="R1451" s="5" t="str">
        <f>IF(E1451="","",VLOOKUP(W1451,図書名リスト!A:W,22,0))</f>
        <v/>
      </c>
      <c r="S1451" s="27" t="str">
        <f t="shared" si="206"/>
        <v xml:space="preserve"> </v>
      </c>
      <c r="T1451" s="27" t="str">
        <f t="shared" si="207"/>
        <v>　</v>
      </c>
      <c r="U1451" s="27" t="str">
        <f t="shared" si="208"/>
        <v xml:space="preserve"> </v>
      </c>
      <c r="V1451" s="27">
        <f t="shared" si="209"/>
        <v>0</v>
      </c>
      <c r="W1451" s="27" t="str">
        <f t="shared" si="210"/>
        <v/>
      </c>
      <c r="Z1451" s="1" t="str">
        <f t="shared" si="202"/>
        <v/>
      </c>
      <c r="AA1451" s="1" t="str">
        <f t="shared" si="203"/>
        <v/>
      </c>
      <c r="AB1451" s="1" t="str">
        <f t="shared" si="204"/>
        <v/>
      </c>
      <c r="AC1451" s="1" t="str">
        <f t="shared" si="205"/>
        <v/>
      </c>
    </row>
    <row r="1452" spans="2:29" ht="57" customHeight="1" x14ac:dyDescent="0.2">
      <c r="B1452" s="31"/>
      <c r="C1452" s="7"/>
      <c r="D1452" s="7"/>
      <c r="E1452" s="32"/>
      <c r="F1452" s="33"/>
      <c r="G1452" s="31"/>
      <c r="H1452" s="6" t="str">
        <f>IF(E1452="","",VLOOKUP(E1452,各種マスタ!A:C,2,0))</f>
        <v/>
      </c>
      <c r="I1452" s="34" t="str">
        <f>IF(E1452="","",VLOOKUP(W1452,図書名リスト!A:W,5,0))</f>
        <v/>
      </c>
      <c r="J1452" s="34" t="str">
        <f>IF(E1452="","",VLOOKUP(W1452,図書名リスト!A:W,9,0))</f>
        <v/>
      </c>
      <c r="K1452" s="34" t="str">
        <f>IF(E1452="","",VLOOKUP(W1452,図書名リスト!A:W,23,0))</f>
        <v/>
      </c>
      <c r="L1452" s="5" t="str">
        <f>IF(E1452="","",VLOOKUP(W1452,図書名リスト!A:W,11,0))</f>
        <v/>
      </c>
      <c r="M1452" s="35" t="str">
        <f>IF(E1452="","",VLOOKUP(W1452,図書名リスト!A:W,14,0))</f>
        <v/>
      </c>
      <c r="N1452" s="36" t="str">
        <f>IF(E1452="","",VLOOKUP(W1452,図書名リスト!A:W,17,0))</f>
        <v/>
      </c>
      <c r="O1452" s="5" t="str">
        <f>IF(E1452="","",VLOOKUP(W1452,図書名リスト!A:W,21,0))</f>
        <v/>
      </c>
      <c r="P1452" s="5" t="str">
        <f>IF(E1452="","",VLOOKUP(W1452,図書名リスト!A:W,19,0))</f>
        <v/>
      </c>
      <c r="Q1452" s="5" t="str">
        <f>IF(E1452="","",VLOOKUP(W1452,図書名リスト!A:W,20,0))</f>
        <v/>
      </c>
      <c r="R1452" s="5" t="str">
        <f>IF(E1452="","",VLOOKUP(W1452,図書名リスト!A:W,22,0))</f>
        <v/>
      </c>
      <c r="S1452" s="27" t="str">
        <f t="shared" si="206"/>
        <v xml:space="preserve"> </v>
      </c>
      <c r="T1452" s="27" t="str">
        <f t="shared" si="207"/>
        <v>　</v>
      </c>
      <c r="U1452" s="27" t="str">
        <f t="shared" si="208"/>
        <v xml:space="preserve"> </v>
      </c>
      <c r="V1452" s="27">
        <f t="shared" si="209"/>
        <v>0</v>
      </c>
      <c r="W1452" s="27" t="str">
        <f t="shared" si="210"/>
        <v/>
      </c>
      <c r="Z1452" s="1" t="str">
        <f t="shared" si="202"/>
        <v/>
      </c>
      <c r="AA1452" s="1" t="str">
        <f t="shared" si="203"/>
        <v/>
      </c>
      <c r="AB1452" s="1" t="str">
        <f t="shared" si="204"/>
        <v/>
      </c>
      <c r="AC1452" s="1" t="str">
        <f t="shared" si="205"/>
        <v/>
      </c>
    </row>
    <row r="1453" spans="2:29" ht="57" customHeight="1" x14ac:dyDescent="0.2">
      <c r="B1453" s="31"/>
      <c r="C1453" s="7"/>
      <c r="D1453" s="7"/>
      <c r="E1453" s="32"/>
      <c r="F1453" s="33"/>
      <c r="G1453" s="31"/>
      <c r="H1453" s="6" t="str">
        <f>IF(E1453="","",VLOOKUP(E1453,各種マスタ!A:C,2,0))</f>
        <v/>
      </c>
      <c r="I1453" s="34" t="str">
        <f>IF(E1453="","",VLOOKUP(W1453,図書名リスト!A:W,5,0))</f>
        <v/>
      </c>
      <c r="J1453" s="34" t="str">
        <f>IF(E1453="","",VLOOKUP(W1453,図書名リスト!A:W,9,0))</f>
        <v/>
      </c>
      <c r="K1453" s="34" t="str">
        <f>IF(E1453="","",VLOOKUP(W1453,図書名リスト!A:W,23,0))</f>
        <v/>
      </c>
      <c r="L1453" s="5" t="str">
        <f>IF(E1453="","",VLOOKUP(W1453,図書名リスト!A:W,11,0))</f>
        <v/>
      </c>
      <c r="M1453" s="35" t="str">
        <f>IF(E1453="","",VLOOKUP(W1453,図書名リスト!A:W,14,0))</f>
        <v/>
      </c>
      <c r="N1453" s="36" t="str">
        <f>IF(E1453="","",VLOOKUP(W1453,図書名リスト!A:W,17,0))</f>
        <v/>
      </c>
      <c r="O1453" s="5" t="str">
        <f>IF(E1453="","",VLOOKUP(W1453,図書名リスト!A:W,21,0))</f>
        <v/>
      </c>
      <c r="P1453" s="5" t="str">
        <f>IF(E1453="","",VLOOKUP(W1453,図書名リスト!A:W,19,0))</f>
        <v/>
      </c>
      <c r="Q1453" s="5" t="str">
        <f>IF(E1453="","",VLOOKUP(W1453,図書名リスト!A:W,20,0))</f>
        <v/>
      </c>
      <c r="R1453" s="5" t="str">
        <f>IF(E1453="","",VLOOKUP(W1453,図書名リスト!A:W,22,0))</f>
        <v/>
      </c>
      <c r="S1453" s="27" t="str">
        <f t="shared" si="206"/>
        <v xml:space="preserve"> </v>
      </c>
      <c r="T1453" s="27" t="str">
        <f t="shared" si="207"/>
        <v>　</v>
      </c>
      <c r="U1453" s="27" t="str">
        <f t="shared" si="208"/>
        <v xml:space="preserve"> </v>
      </c>
      <c r="V1453" s="27">
        <f t="shared" si="209"/>
        <v>0</v>
      </c>
      <c r="W1453" s="27" t="str">
        <f t="shared" si="210"/>
        <v/>
      </c>
      <c r="Z1453" s="1" t="str">
        <f t="shared" si="202"/>
        <v/>
      </c>
      <c r="AA1453" s="1" t="str">
        <f t="shared" si="203"/>
        <v/>
      </c>
      <c r="AB1453" s="1" t="str">
        <f t="shared" si="204"/>
        <v/>
      </c>
      <c r="AC1453" s="1" t="str">
        <f t="shared" si="205"/>
        <v/>
      </c>
    </row>
    <row r="1454" spans="2:29" ht="57" customHeight="1" x14ac:dyDescent="0.2">
      <c r="B1454" s="31"/>
      <c r="C1454" s="7"/>
      <c r="D1454" s="7"/>
      <c r="E1454" s="32"/>
      <c r="F1454" s="33"/>
      <c r="G1454" s="31"/>
      <c r="H1454" s="6" t="str">
        <f>IF(E1454="","",VLOOKUP(E1454,各種マスタ!A:C,2,0))</f>
        <v/>
      </c>
      <c r="I1454" s="34" t="str">
        <f>IF(E1454="","",VLOOKUP(W1454,図書名リスト!A:W,5,0))</f>
        <v/>
      </c>
      <c r="J1454" s="34" t="str">
        <f>IF(E1454="","",VLOOKUP(W1454,図書名リスト!A:W,9,0))</f>
        <v/>
      </c>
      <c r="K1454" s="34" t="str">
        <f>IF(E1454="","",VLOOKUP(W1454,図書名リスト!A:W,23,0))</f>
        <v/>
      </c>
      <c r="L1454" s="5" t="str">
        <f>IF(E1454="","",VLOOKUP(W1454,図書名リスト!A:W,11,0))</f>
        <v/>
      </c>
      <c r="M1454" s="35" t="str">
        <f>IF(E1454="","",VLOOKUP(W1454,図書名リスト!A:W,14,0))</f>
        <v/>
      </c>
      <c r="N1454" s="36" t="str">
        <f>IF(E1454="","",VLOOKUP(W1454,図書名リスト!A:W,17,0))</f>
        <v/>
      </c>
      <c r="O1454" s="5" t="str">
        <f>IF(E1454="","",VLOOKUP(W1454,図書名リスト!A:W,21,0))</f>
        <v/>
      </c>
      <c r="P1454" s="5" t="str">
        <f>IF(E1454="","",VLOOKUP(W1454,図書名リスト!A:W,19,0))</f>
        <v/>
      </c>
      <c r="Q1454" s="5" t="str">
        <f>IF(E1454="","",VLOOKUP(W1454,図書名リスト!A:W,20,0))</f>
        <v/>
      </c>
      <c r="R1454" s="5" t="str">
        <f>IF(E1454="","",VLOOKUP(W1454,図書名リスト!A:W,22,0))</f>
        <v/>
      </c>
      <c r="S1454" s="27" t="str">
        <f t="shared" si="206"/>
        <v xml:space="preserve"> </v>
      </c>
      <c r="T1454" s="27" t="str">
        <f t="shared" si="207"/>
        <v>　</v>
      </c>
      <c r="U1454" s="27" t="str">
        <f t="shared" si="208"/>
        <v xml:space="preserve"> </v>
      </c>
      <c r="V1454" s="27">
        <f t="shared" si="209"/>
        <v>0</v>
      </c>
      <c r="W1454" s="27" t="str">
        <f t="shared" si="210"/>
        <v/>
      </c>
      <c r="Z1454" s="1" t="str">
        <f t="shared" si="202"/>
        <v/>
      </c>
      <c r="AA1454" s="1" t="str">
        <f t="shared" si="203"/>
        <v/>
      </c>
      <c r="AB1454" s="1" t="str">
        <f t="shared" si="204"/>
        <v/>
      </c>
      <c r="AC1454" s="1" t="str">
        <f t="shared" si="205"/>
        <v/>
      </c>
    </row>
    <row r="1455" spans="2:29" ht="57" customHeight="1" x14ac:dyDescent="0.2">
      <c r="B1455" s="31"/>
      <c r="C1455" s="7"/>
      <c r="D1455" s="7"/>
      <c r="E1455" s="32"/>
      <c r="F1455" s="33"/>
      <c r="G1455" s="31"/>
      <c r="H1455" s="6" t="str">
        <f>IF(E1455="","",VLOOKUP(E1455,各種マスタ!A:C,2,0))</f>
        <v/>
      </c>
      <c r="I1455" s="34" t="str">
        <f>IF(E1455="","",VLOOKUP(W1455,図書名リスト!A:W,5,0))</f>
        <v/>
      </c>
      <c r="J1455" s="34" t="str">
        <f>IF(E1455="","",VLOOKUP(W1455,図書名リスト!A:W,9,0))</f>
        <v/>
      </c>
      <c r="K1455" s="34" t="str">
        <f>IF(E1455="","",VLOOKUP(W1455,図書名リスト!A:W,23,0))</f>
        <v/>
      </c>
      <c r="L1455" s="5" t="str">
        <f>IF(E1455="","",VLOOKUP(W1455,図書名リスト!A:W,11,0))</f>
        <v/>
      </c>
      <c r="M1455" s="35" t="str">
        <f>IF(E1455="","",VLOOKUP(W1455,図書名リスト!A:W,14,0))</f>
        <v/>
      </c>
      <c r="N1455" s="36" t="str">
        <f>IF(E1455="","",VLOOKUP(W1455,図書名リスト!A:W,17,0))</f>
        <v/>
      </c>
      <c r="O1455" s="5" t="str">
        <f>IF(E1455="","",VLOOKUP(W1455,図書名リスト!A:W,21,0))</f>
        <v/>
      </c>
      <c r="P1455" s="5" t="str">
        <f>IF(E1455="","",VLOOKUP(W1455,図書名リスト!A:W,19,0))</f>
        <v/>
      </c>
      <c r="Q1455" s="5" t="str">
        <f>IF(E1455="","",VLOOKUP(W1455,図書名リスト!A:W,20,0))</f>
        <v/>
      </c>
      <c r="R1455" s="5" t="str">
        <f>IF(E1455="","",VLOOKUP(W1455,図書名リスト!A:W,22,0))</f>
        <v/>
      </c>
      <c r="S1455" s="27" t="str">
        <f t="shared" si="206"/>
        <v xml:space="preserve"> </v>
      </c>
      <c r="T1455" s="27" t="str">
        <f t="shared" si="207"/>
        <v>　</v>
      </c>
      <c r="U1455" s="27" t="str">
        <f t="shared" si="208"/>
        <v xml:space="preserve"> </v>
      </c>
      <c r="V1455" s="27">
        <f t="shared" si="209"/>
        <v>0</v>
      </c>
      <c r="W1455" s="27" t="str">
        <f t="shared" si="210"/>
        <v/>
      </c>
      <c r="Z1455" s="1" t="str">
        <f t="shared" si="202"/>
        <v/>
      </c>
      <c r="AA1455" s="1" t="str">
        <f t="shared" si="203"/>
        <v/>
      </c>
      <c r="AB1455" s="1" t="str">
        <f t="shared" si="204"/>
        <v/>
      </c>
      <c r="AC1455" s="1" t="str">
        <f t="shared" si="205"/>
        <v/>
      </c>
    </row>
    <row r="1456" spans="2:29" ht="57" customHeight="1" x14ac:dyDescent="0.2">
      <c r="B1456" s="31"/>
      <c r="C1456" s="7"/>
      <c r="D1456" s="7"/>
      <c r="E1456" s="32"/>
      <c r="F1456" s="33"/>
      <c r="G1456" s="31"/>
      <c r="H1456" s="6" t="str">
        <f>IF(E1456="","",VLOOKUP(E1456,各種マスタ!A:C,2,0))</f>
        <v/>
      </c>
      <c r="I1456" s="34" t="str">
        <f>IF(E1456="","",VLOOKUP(W1456,図書名リスト!A:W,5,0))</f>
        <v/>
      </c>
      <c r="J1456" s="34" t="str">
        <f>IF(E1456="","",VLOOKUP(W1456,図書名リスト!A:W,9,0))</f>
        <v/>
      </c>
      <c r="K1456" s="34" t="str">
        <f>IF(E1456="","",VLOOKUP(W1456,図書名リスト!A:W,23,0))</f>
        <v/>
      </c>
      <c r="L1456" s="5" t="str">
        <f>IF(E1456="","",VLOOKUP(W1456,図書名リスト!A:W,11,0))</f>
        <v/>
      </c>
      <c r="M1456" s="35" t="str">
        <f>IF(E1456="","",VLOOKUP(W1456,図書名リスト!A:W,14,0))</f>
        <v/>
      </c>
      <c r="N1456" s="36" t="str">
        <f>IF(E1456="","",VLOOKUP(W1456,図書名リスト!A:W,17,0))</f>
        <v/>
      </c>
      <c r="O1456" s="5" t="str">
        <f>IF(E1456="","",VLOOKUP(W1456,図書名リスト!A:W,21,0))</f>
        <v/>
      </c>
      <c r="P1456" s="5" t="str">
        <f>IF(E1456="","",VLOOKUP(W1456,図書名リスト!A:W,19,0))</f>
        <v/>
      </c>
      <c r="Q1456" s="5" t="str">
        <f>IF(E1456="","",VLOOKUP(W1456,図書名リスト!A:W,20,0))</f>
        <v/>
      </c>
      <c r="R1456" s="5" t="str">
        <f>IF(E1456="","",VLOOKUP(W1456,図書名リスト!A:W,22,0))</f>
        <v/>
      </c>
      <c r="S1456" s="27" t="str">
        <f t="shared" si="206"/>
        <v xml:space="preserve"> </v>
      </c>
      <c r="T1456" s="27" t="str">
        <f t="shared" si="207"/>
        <v>　</v>
      </c>
      <c r="U1456" s="27" t="str">
        <f t="shared" si="208"/>
        <v xml:space="preserve"> </v>
      </c>
      <c r="V1456" s="27">
        <f t="shared" si="209"/>
        <v>0</v>
      </c>
      <c r="W1456" s="27" t="str">
        <f t="shared" si="210"/>
        <v/>
      </c>
      <c r="Z1456" s="1" t="str">
        <f t="shared" si="202"/>
        <v/>
      </c>
      <c r="AA1456" s="1" t="str">
        <f t="shared" si="203"/>
        <v/>
      </c>
      <c r="AB1456" s="1" t="str">
        <f t="shared" si="204"/>
        <v/>
      </c>
      <c r="AC1456" s="1" t="str">
        <f t="shared" si="205"/>
        <v/>
      </c>
    </row>
    <row r="1457" spans="2:29" ht="57" customHeight="1" x14ac:dyDescent="0.2">
      <c r="B1457" s="31"/>
      <c r="C1457" s="7"/>
      <c r="D1457" s="7"/>
      <c r="E1457" s="32"/>
      <c r="F1457" s="33"/>
      <c r="G1457" s="31"/>
      <c r="H1457" s="6" t="str">
        <f>IF(E1457="","",VLOOKUP(E1457,各種マスタ!A:C,2,0))</f>
        <v/>
      </c>
      <c r="I1457" s="34" t="str">
        <f>IF(E1457="","",VLOOKUP(W1457,図書名リスト!A:W,5,0))</f>
        <v/>
      </c>
      <c r="J1457" s="34" t="str">
        <f>IF(E1457="","",VLOOKUP(W1457,図書名リスト!A:W,9,0))</f>
        <v/>
      </c>
      <c r="K1457" s="34" t="str">
        <f>IF(E1457="","",VLOOKUP(W1457,図書名リスト!A:W,23,0))</f>
        <v/>
      </c>
      <c r="L1457" s="5" t="str">
        <f>IF(E1457="","",VLOOKUP(W1457,図書名リスト!A:W,11,0))</f>
        <v/>
      </c>
      <c r="M1457" s="35" t="str">
        <f>IF(E1457="","",VLOOKUP(W1457,図書名リスト!A:W,14,0))</f>
        <v/>
      </c>
      <c r="N1457" s="36" t="str">
        <f>IF(E1457="","",VLOOKUP(W1457,図書名リスト!A:W,17,0))</f>
        <v/>
      </c>
      <c r="O1457" s="5" t="str">
        <f>IF(E1457="","",VLOOKUP(W1457,図書名リスト!A:W,21,0))</f>
        <v/>
      </c>
      <c r="P1457" s="5" t="str">
        <f>IF(E1457="","",VLOOKUP(W1457,図書名リスト!A:W,19,0))</f>
        <v/>
      </c>
      <c r="Q1457" s="5" t="str">
        <f>IF(E1457="","",VLOOKUP(W1457,図書名リスト!A:W,20,0))</f>
        <v/>
      </c>
      <c r="R1457" s="5" t="str">
        <f>IF(E1457="","",VLOOKUP(W1457,図書名リスト!A:W,22,0))</f>
        <v/>
      </c>
      <c r="S1457" s="27" t="str">
        <f t="shared" si="206"/>
        <v xml:space="preserve"> </v>
      </c>
      <c r="T1457" s="27" t="str">
        <f t="shared" si="207"/>
        <v>　</v>
      </c>
      <c r="U1457" s="27" t="str">
        <f t="shared" si="208"/>
        <v xml:space="preserve"> </v>
      </c>
      <c r="V1457" s="27">
        <f t="shared" si="209"/>
        <v>0</v>
      </c>
      <c r="W1457" s="27" t="str">
        <f t="shared" si="210"/>
        <v/>
      </c>
      <c r="Z1457" s="1" t="str">
        <f t="shared" si="202"/>
        <v/>
      </c>
      <c r="AA1457" s="1" t="str">
        <f t="shared" si="203"/>
        <v/>
      </c>
      <c r="AB1457" s="1" t="str">
        <f t="shared" si="204"/>
        <v/>
      </c>
      <c r="AC1457" s="1" t="str">
        <f t="shared" si="205"/>
        <v/>
      </c>
    </row>
    <row r="1458" spans="2:29" ht="57" customHeight="1" x14ac:dyDescent="0.2">
      <c r="B1458" s="31"/>
      <c r="C1458" s="7"/>
      <c r="D1458" s="7"/>
      <c r="E1458" s="32"/>
      <c r="F1458" s="33"/>
      <c r="G1458" s="31"/>
      <c r="H1458" s="6" t="str">
        <f>IF(E1458="","",VLOOKUP(E1458,各種マスタ!A:C,2,0))</f>
        <v/>
      </c>
      <c r="I1458" s="34" t="str">
        <f>IF(E1458="","",VLOOKUP(W1458,図書名リスト!A:W,5,0))</f>
        <v/>
      </c>
      <c r="J1458" s="34" t="str">
        <f>IF(E1458="","",VLOOKUP(W1458,図書名リスト!A:W,9,0))</f>
        <v/>
      </c>
      <c r="K1458" s="34" t="str">
        <f>IF(E1458="","",VLOOKUP(W1458,図書名リスト!A:W,23,0))</f>
        <v/>
      </c>
      <c r="L1458" s="5" t="str">
        <f>IF(E1458="","",VLOOKUP(W1458,図書名リスト!A:W,11,0))</f>
        <v/>
      </c>
      <c r="M1458" s="35" t="str">
        <f>IF(E1458="","",VLOOKUP(W1458,図書名リスト!A:W,14,0))</f>
        <v/>
      </c>
      <c r="N1458" s="36" t="str">
        <f>IF(E1458="","",VLOOKUP(W1458,図書名リスト!A:W,17,0))</f>
        <v/>
      </c>
      <c r="O1458" s="5" t="str">
        <f>IF(E1458="","",VLOOKUP(W1458,図書名リスト!A:W,21,0))</f>
        <v/>
      </c>
      <c r="P1458" s="5" t="str">
        <f>IF(E1458="","",VLOOKUP(W1458,図書名リスト!A:W,19,0))</f>
        <v/>
      </c>
      <c r="Q1458" s="5" t="str">
        <f>IF(E1458="","",VLOOKUP(W1458,図書名リスト!A:W,20,0))</f>
        <v/>
      </c>
      <c r="R1458" s="5" t="str">
        <f>IF(E1458="","",VLOOKUP(W1458,図書名リスト!A:W,22,0))</f>
        <v/>
      </c>
      <c r="S1458" s="27" t="str">
        <f t="shared" si="206"/>
        <v xml:space="preserve"> </v>
      </c>
      <c r="T1458" s="27" t="str">
        <f t="shared" si="207"/>
        <v>　</v>
      </c>
      <c r="U1458" s="27" t="str">
        <f t="shared" si="208"/>
        <v xml:space="preserve"> </v>
      </c>
      <c r="V1458" s="27">
        <f t="shared" si="209"/>
        <v>0</v>
      </c>
      <c r="W1458" s="27" t="str">
        <f t="shared" si="210"/>
        <v/>
      </c>
      <c r="Z1458" s="1" t="str">
        <f t="shared" si="202"/>
        <v/>
      </c>
      <c r="AA1458" s="1" t="str">
        <f t="shared" si="203"/>
        <v/>
      </c>
      <c r="AB1458" s="1" t="str">
        <f t="shared" si="204"/>
        <v/>
      </c>
      <c r="AC1458" s="1" t="str">
        <f t="shared" si="205"/>
        <v/>
      </c>
    </row>
    <row r="1459" spans="2:29" ht="57" customHeight="1" x14ac:dyDescent="0.2">
      <c r="B1459" s="31"/>
      <c r="C1459" s="7"/>
      <c r="D1459" s="7"/>
      <c r="E1459" s="32"/>
      <c r="F1459" s="33"/>
      <c r="G1459" s="31"/>
      <c r="H1459" s="6" t="str">
        <f>IF(E1459="","",VLOOKUP(E1459,各種マスタ!A:C,2,0))</f>
        <v/>
      </c>
      <c r="I1459" s="34" t="str">
        <f>IF(E1459="","",VLOOKUP(W1459,図書名リスト!A:W,5,0))</f>
        <v/>
      </c>
      <c r="J1459" s="34" t="str">
        <f>IF(E1459="","",VLOOKUP(W1459,図書名リスト!A:W,9,0))</f>
        <v/>
      </c>
      <c r="K1459" s="34" t="str">
        <f>IF(E1459="","",VLOOKUP(W1459,図書名リスト!A:W,23,0))</f>
        <v/>
      </c>
      <c r="L1459" s="5" t="str">
        <f>IF(E1459="","",VLOOKUP(W1459,図書名リスト!A:W,11,0))</f>
        <v/>
      </c>
      <c r="M1459" s="35" t="str">
        <f>IF(E1459="","",VLOOKUP(W1459,図書名リスト!A:W,14,0))</f>
        <v/>
      </c>
      <c r="N1459" s="36" t="str">
        <f>IF(E1459="","",VLOOKUP(W1459,図書名リスト!A:W,17,0))</f>
        <v/>
      </c>
      <c r="O1459" s="5" t="str">
        <f>IF(E1459="","",VLOOKUP(W1459,図書名リスト!A:W,21,0))</f>
        <v/>
      </c>
      <c r="P1459" s="5" t="str">
        <f>IF(E1459="","",VLOOKUP(W1459,図書名リスト!A:W,19,0))</f>
        <v/>
      </c>
      <c r="Q1459" s="5" t="str">
        <f>IF(E1459="","",VLOOKUP(W1459,図書名リスト!A:W,20,0))</f>
        <v/>
      </c>
      <c r="R1459" s="5" t="str">
        <f>IF(E1459="","",VLOOKUP(W1459,図書名リスト!A:W,22,0))</f>
        <v/>
      </c>
      <c r="S1459" s="27" t="str">
        <f t="shared" si="206"/>
        <v xml:space="preserve"> </v>
      </c>
      <c r="T1459" s="27" t="str">
        <f t="shared" si="207"/>
        <v>　</v>
      </c>
      <c r="U1459" s="27" t="str">
        <f t="shared" si="208"/>
        <v xml:space="preserve"> </v>
      </c>
      <c r="V1459" s="27">
        <f t="shared" si="209"/>
        <v>0</v>
      </c>
      <c r="W1459" s="27" t="str">
        <f t="shared" si="210"/>
        <v/>
      </c>
      <c r="Z1459" s="1" t="str">
        <f t="shared" si="202"/>
        <v/>
      </c>
      <c r="AA1459" s="1" t="str">
        <f t="shared" si="203"/>
        <v/>
      </c>
      <c r="AB1459" s="1" t="str">
        <f t="shared" si="204"/>
        <v/>
      </c>
      <c r="AC1459" s="1" t="str">
        <f t="shared" si="205"/>
        <v/>
      </c>
    </row>
    <row r="1460" spans="2:29" ht="57" customHeight="1" x14ac:dyDescent="0.2">
      <c r="B1460" s="31"/>
      <c r="C1460" s="7"/>
      <c r="D1460" s="7"/>
      <c r="E1460" s="32"/>
      <c r="F1460" s="33"/>
      <c r="G1460" s="31"/>
      <c r="H1460" s="6" t="str">
        <f>IF(E1460="","",VLOOKUP(E1460,各種マスタ!A:C,2,0))</f>
        <v/>
      </c>
      <c r="I1460" s="34" t="str">
        <f>IF(E1460="","",VLOOKUP(W1460,図書名リスト!A:W,5,0))</f>
        <v/>
      </c>
      <c r="J1460" s="34" t="str">
        <f>IF(E1460="","",VLOOKUP(W1460,図書名リスト!A:W,9,0))</f>
        <v/>
      </c>
      <c r="K1460" s="34" t="str">
        <f>IF(E1460="","",VLOOKUP(W1460,図書名リスト!A:W,23,0))</f>
        <v/>
      </c>
      <c r="L1460" s="5" t="str">
        <f>IF(E1460="","",VLOOKUP(W1460,図書名リスト!A:W,11,0))</f>
        <v/>
      </c>
      <c r="M1460" s="35" t="str">
        <f>IF(E1460="","",VLOOKUP(W1460,図書名リスト!A:W,14,0))</f>
        <v/>
      </c>
      <c r="N1460" s="36" t="str">
        <f>IF(E1460="","",VLOOKUP(W1460,図書名リスト!A:W,17,0))</f>
        <v/>
      </c>
      <c r="O1460" s="5" t="str">
        <f>IF(E1460="","",VLOOKUP(W1460,図書名リスト!A:W,21,0))</f>
        <v/>
      </c>
      <c r="P1460" s="5" t="str">
        <f>IF(E1460="","",VLOOKUP(W1460,図書名リスト!A:W,19,0))</f>
        <v/>
      </c>
      <c r="Q1460" s="5" t="str">
        <f>IF(E1460="","",VLOOKUP(W1460,図書名リスト!A:W,20,0))</f>
        <v/>
      </c>
      <c r="R1460" s="5" t="str">
        <f>IF(E1460="","",VLOOKUP(W1460,図書名リスト!A:W,22,0))</f>
        <v/>
      </c>
      <c r="S1460" s="27" t="str">
        <f t="shared" si="206"/>
        <v xml:space="preserve"> </v>
      </c>
      <c r="T1460" s="27" t="str">
        <f t="shared" si="207"/>
        <v>　</v>
      </c>
      <c r="U1460" s="27" t="str">
        <f t="shared" si="208"/>
        <v xml:space="preserve"> </v>
      </c>
      <c r="V1460" s="27">
        <f t="shared" si="209"/>
        <v>0</v>
      </c>
      <c r="W1460" s="27" t="str">
        <f t="shared" si="210"/>
        <v/>
      </c>
      <c r="Z1460" s="1" t="str">
        <f t="shared" si="202"/>
        <v/>
      </c>
      <c r="AA1460" s="1" t="str">
        <f t="shared" si="203"/>
        <v/>
      </c>
      <c r="AB1460" s="1" t="str">
        <f t="shared" si="204"/>
        <v/>
      </c>
      <c r="AC1460" s="1" t="str">
        <f t="shared" si="205"/>
        <v/>
      </c>
    </row>
    <row r="1461" spans="2:29" ht="57" customHeight="1" x14ac:dyDescent="0.2">
      <c r="B1461" s="31"/>
      <c r="C1461" s="7"/>
      <c r="D1461" s="7"/>
      <c r="E1461" s="32"/>
      <c r="F1461" s="33"/>
      <c r="G1461" s="31"/>
      <c r="H1461" s="6" t="str">
        <f>IF(E1461="","",VLOOKUP(E1461,各種マスタ!A:C,2,0))</f>
        <v/>
      </c>
      <c r="I1461" s="34" t="str">
        <f>IF(E1461="","",VLOOKUP(W1461,図書名リスト!A:W,5,0))</f>
        <v/>
      </c>
      <c r="J1461" s="34" t="str">
        <f>IF(E1461="","",VLOOKUP(W1461,図書名リスト!A:W,9,0))</f>
        <v/>
      </c>
      <c r="K1461" s="34" t="str">
        <f>IF(E1461="","",VLOOKUP(W1461,図書名リスト!A:W,23,0))</f>
        <v/>
      </c>
      <c r="L1461" s="5" t="str">
        <f>IF(E1461="","",VLOOKUP(W1461,図書名リスト!A:W,11,0))</f>
        <v/>
      </c>
      <c r="M1461" s="35" t="str">
        <f>IF(E1461="","",VLOOKUP(W1461,図書名リスト!A:W,14,0))</f>
        <v/>
      </c>
      <c r="N1461" s="36" t="str">
        <f>IF(E1461="","",VLOOKUP(W1461,図書名リスト!A:W,17,0))</f>
        <v/>
      </c>
      <c r="O1461" s="5" t="str">
        <f>IF(E1461="","",VLOOKUP(W1461,図書名リスト!A:W,21,0))</f>
        <v/>
      </c>
      <c r="P1461" s="5" t="str">
        <f>IF(E1461="","",VLOOKUP(W1461,図書名リスト!A:W,19,0))</f>
        <v/>
      </c>
      <c r="Q1461" s="5" t="str">
        <f>IF(E1461="","",VLOOKUP(W1461,図書名リスト!A:W,20,0))</f>
        <v/>
      </c>
      <c r="R1461" s="5" t="str">
        <f>IF(E1461="","",VLOOKUP(W1461,図書名リスト!A:W,22,0))</f>
        <v/>
      </c>
      <c r="S1461" s="27" t="str">
        <f t="shared" si="206"/>
        <v xml:space="preserve"> </v>
      </c>
      <c r="T1461" s="27" t="str">
        <f t="shared" si="207"/>
        <v>　</v>
      </c>
      <c r="U1461" s="27" t="str">
        <f t="shared" si="208"/>
        <v xml:space="preserve"> </v>
      </c>
      <c r="V1461" s="27">
        <f t="shared" si="209"/>
        <v>0</v>
      </c>
      <c r="W1461" s="27" t="str">
        <f t="shared" si="210"/>
        <v/>
      </c>
      <c r="Z1461" s="1" t="str">
        <f t="shared" si="202"/>
        <v/>
      </c>
      <c r="AA1461" s="1" t="str">
        <f t="shared" si="203"/>
        <v/>
      </c>
      <c r="AB1461" s="1" t="str">
        <f t="shared" si="204"/>
        <v/>
      </c>
      <c r="AC1461" s="1" t="str">
        <f t="shared" si="205"/>
        <v/>
      </c>
    </row>
    <row r="1462" spans="2:29" ht="57" customHeight="1" x14ac:dyDescent="0.2">
      <c r="B1462" s="31"/>
      <c r="C1462" s="7"/>
      <c r="D1462" s="7"/>
      <c r="E1462" s="32"/>
      <c r="F1462" s="33"/>
      <c r="G1462" s="31"/>
      <c r="H1462" s="6" t="str">
        <f>IF(E1462="","",VLOOKUP(E1462,各種マスタ!A:C,2,0))</f>
        <v/>
      </c>
      <c r="I1462" s="34" t="str">
        <f>IF(E1462="","",VLOOKUP(W1462,図書名リスト!A:W,5,0))</f>
        <v/>
      </c>
      <c r="J1462" s="34" t="str">
        <f>IF(E1462="","",VLOOKUP(W1462,図書名リスト!A:W,9,0))</f>
        <v/>
      </c>
      <c r="K1462" s="34" t="str">
        <f>IF(E1462="","",VLOOKUP(W1462,図書名リスト!A:W,23,0))</f>
        <v/>
      </c>
      <c r="L1462" s="5" t="str">
        <f>IF(E1462="","",VLOOKUP(W1462,図書名リスト!A:W,11,0))</f>
        <v/>
      </c>
      <c r="M1462" s="35" t="str">
        <f>IF(E1462="","",VLOOKUP(W1462,図書名リスト!A:W,14,0))</f>
        <v/>
      </c>
      <c r="N1462" s="36" t="str">
        <f>IF(E1462="","",VLOOKUP(W1462,図書名リスト!A:W,17,0))</f>
        <v/>
      </c>
      <c r="O1462" s="5" t="str">
        <f>IF(E1462="","",VLOOKUP(W1462,図書名リスト!A:W,21,0))</f>
        <v/>
      </c>
      <c r="P1462" s="5" t="str">
        <f>IF(E1462="","",VLOOKUP(W1462,図書名リスト!A:W,19,0))</f>
        <v/>
      </c>
      <c r="Q1462" s="5" t="str">
        <f>IF(E1462="","",VLOOKUP(W1462,図書名リスト!A:W,20,0))</f>
        <v/>
      </c>
      <c r="R1462" s="5" t="str">
        <f>IF(E1462="","",VLOOKUP(W1462,図書名リスト!A:W,22,0))</f>
        <v/>
      </c>
      <c r="S1462" s="27" t="str">
        <f t="shared" si="206"/>
        <v xml:space="preserve"> </v>
      </c>
      <c r="T1462" s="27" t="str">
        <f t="shared" si="207"/>
        <v>　</v>
      </c>
      <c r="U1462" s="27" t="str">
        <f t="shared" si="208"/>
        <v xml:space="preserve"> </v>
      </c>
      <c r="V1462" s="27">
        <f t="shared" si="209"/>
        <v>0</v>
      </c>
      <c r="W1462" s="27" t="str">
        <f t="shared" si="210"/>
        <v/>
      </c>
      <c r="Z1462" s="1" t="str">
        <f t="shared" si="202"/>
        <v/>
      </c>
      <c r="AA1462" s="1" t="str">
        <f t="shared" si="203"/>
        <v/>
      </c>
      <c r="AB1462" s="1" t="str">
        <f t="shared" si="204"/>
        <v/>
      </c>
      <c r="AC1462" s="1" t="str">
        <f t="shared" si="205"/>
        <v/>
      </c>
    </row>
    <row r="1463" spans="2:29" ht="57" customHeight="1" x14ac:dyDescent="0.2">
      <c r="B1463" s="31"/>
      <c r="C1463" s="7"/>
      <c r="D1463" s="7"/>
      <c r="E1463" s="32"/>
      <c r="F1463" s="33"/>
      <c r="G1463" s="31"/>
      <c r="H1463" s="6" t="str">
        <f>IF(E1463="","",VLOOKUP(E1463,各種マスタ!A:C,2,0))</f>
        <v/>
      </c>
      <c r="I1463" s="34" t="str">
        <f>IF(E1463="","",VLOOKUP(W1463,図書名リスト!A:W,5,0))</f>
        <v/>
      </c>
      <c r="J1463" s="34" t="str">
        <f>IF(E1463="","",VLOOKUP(W1463,図書名リスト!A:W,9,0))</f>
        <v/>
      </c>
      <c r="K1463" s="34" t="str">
        <f>IF(E1463="","",VLOOKUP(W1463,図書名リスト!A:W,23,0))</f>
        <v/>
      </c>
      <c r="L1463" s="5" t="str">
        <f>IF(E1463="","",VLOOKUP(W1463,図書名リスト!A:W,11,0))</f>
        <v/>
      </c>
      <c r="M1463" s="35" t="str">
        <f>IF(E1463="","",VLOOKUP(W1463,図書名リスト!A:W,14,0))</f>
        <v/>
      </c>
      <c r="N1463" s="36" t="str">
        <f>IF(E1463="","",VLOOKUP(W1463,図書名リスト!A:W,17,0))</f>
        <v/>
      </c>
      <c r="O1463" s="5" t="str">
        <f>IF(E1463="","",VLOOKUP(W1463,図書名リスト!A:W,21,0))</f>
        <v/>
      </c>
      <c r="P1463" s="5" t="str">
        <f>IF(E1463="","",VLOOKUP(W1463,図書名リスト!A:W,19,0))</f>
        <v/>
      </c>
      <c r="Q1463" s="5" t="str">
        <f>IF(E1463="","",VLOOKUP(W1463,図書名リスト!A:W,20,0))</f>
        <v/>
      </c>
      <c r="R1463" s="5" t="str">
        <f>IF(E1463="","",VLOOKUP(W1463,図書名リスト!A:W,22,0))</f>
        <v/>
      </c>
      <c r="S1463" s="27" t="str">
        <f t="shared" si="206"/>
        <v xml:space="preserve"> </v>
      </c>
      <c r="T1463" s="27" t="str">
        <f t="shared" si="207"/>
        <v>　</v>
      </c>
      <c r="U1463" s="27" t="str">
        <f t="shared" si="208"/>
        <v xml:space="preserve"> </v>
      </c>
      <c r="V1463" s="27">
        <f t="shared" si="209"/>
        <v>0</v>
      </c>
      <c r="W1463" s="27" t="str">
        <f t="shared" si="210"/>
        <v/>
      </c>
      <c r="Z1463" s="1" t="str">
        <f t="shared" si="202"/>
        <v/>
      </c>
      <c r="AA1463" s="1" t="str">
        <f t="shared" si="203"/>
        <v/>
      </c>
      <c r="AB1463" s="1" t="str">
        <f t="shared" si="204"/>
        <v/>
      </c>
      <c r="AC1463" s="1" t="str">
        <f t="shared" si="205"/>
        <v/>
      </c>
    </row>
    <row r="1464" spans="2:29" ht="57" customHeight="1" x14ac:dyDescent="0.2">
      <c r="B1464" s="31"/>
      <c r="C1464" s="7"/>
      <c r="D1464" s="7"/>
      <c r="E1464" s="32"/>
      <c r="F1464" s="33"/>
      <c r="G1464" s="31"/>
      <c r="H1464" s="6" t="str">
        <f>IF(E1464="","",VLOOKUP(E1464,各種マスタ!A:C,2,0))</f>
        <v/>
      </c>
      <c r="I1464" s="34" t="str">
        <f>IF(E1464="","",VLOOKUP(W1464,図書名リスト!A:W,5,0))</f>
        <v/>
      </c>
      <c r="J1464" s="34" t="str">
        <f>IF(E1464="","",VLOOKUP(W1464,図書名リスト!A:W,9,0))</f>
        <v/>
      </c>
      <c r="K1464" s="34" t="str">
        <f>IF(E1464="","",VLOOKUP(W1464,図書名リスト!A:W,23,0))</f>
        <v/>
      </c>
      <c r="L1464" s="5" t="str">
        <f>IF(E1464="","",VLOOKUP(W1464,図書名リスト!A:W,11,0))</f>
        <v/>
      </c>
      <c r="M1464" s="35" t="str">
        <f>IF(E1464="","",VLOOKUP(W1464,図書名リスト!A:W,14,0))</f>
        <v/>
      </c>
      <c r="N1464" s="36" t="str">
        <f>IF(E1464="","",VLOOKUP(W1464,図書名リスト!A:W,17,0))</f>
        <v/>
      </c>
      <c r="O1464" s="5" t="str">
        <f>IF(E1464="","",VLOOKUP(W1464,図書名リスト!A:W,21,0))</f>
        <v/>
      </c>
      <c r="P1464" s="5" t="str">
        <f>IF(E1464="","",VLOOKUP(W1464,図書名リスト!A:W,19,0))</f>
        <v/>
      </c>
      <c r="Q1464" s="5" t="str">
        <f>IF(E1464="","",VLOOKUP(W1464,図書名リスト!A:W,20,0))</f>
        <v/>
      </c>
      <c r="R1464" s="5" t="str">
        <f>IF(E1464="","",VLOOKUP(W1464,図書名リスト!A:W,22,0))</f>
        <v/>
      </c>
      <c r="S1464" s="27" t="str">
        <f t="shared" si="206"/>
        <v xml:space="preserve"> </v>
      </c>
      <c r="T1464" s="27" t="str">
        <f t="shared" si="207"/>
        <v>　</v>
      </c>
      <c r="U1464" s="27" t="str">
        <f t="shared" si="208"/>
        <v xml:space="preserve"> </v>
      </c>
      <c r="V1464" s="27">
        <f t="shared" si="209"/>
        <v>0</v>
      </c>
      <c r="W1464" s="27" t="str">
        <f t="shared" si="210"/>
        <v/>
      </c>
      <c r="Z1464" s="1" t="str">
        <f t="shared" si="202"/>
        <v/>
      </c>
      <c r="AA1464" s="1" t="str">
        <f t="shared" si="203"/>
        <v/>
      </c>
      <c r="AB1464" s="1" t="str">
        <f t="shared" si="204"/>
        <v/>
      </c>
      <c r="AC1464" s="1" t="str">
        <f t="shared" si="205"/>
        <v/>
      </c>
    </row>
    <row r="1465" spans="2:29" ht="57" customHeight="1" x14ac:dyDescent="0.2">
      <c r="B1465" s="31"/>
      <c r="C1465" s="7"/>
      <c r="D1465" s="7"/>
      <c r="E1465" s="32"/>
      <c r="F1465" s="33"/>
      <c r="G1465" s="31"/>
      <c r="H1465" s="6" t="str">
        <f>IF(E1465="","",VLOOKUP(E1465,各種マスタ!A:C,2,0))</f>
        <v/>
      </c>
      <c r="I1465" s="34" t="str">
        <f>IF(E1465="","",VLOOKUP(W1465,図書名リスト!A:W,5,0))</f>
        <v/>
      </c>
      <c r="J1465" s="34" t="str">
        <f>IF(E1465="","",VLOOKUP(W1465,図書名リスト!A:W,9,0))</f>
        <v/>
      </c>
      <c r="K1465" s="34" t="str">
        <f>IF(E1465="","",VLOOKUP(W1465,図書名リスト!A:W,23,0))</f>
        <v/>
      </c>
      <c r="L1465" s="5" t="str">
        <f>IF(E1465="","",VLOOKUP(W1465,図書名リスト!A:W,11,0))</f>
        <v/>
      </c>
      <c r="M1465" s="35" t="str">
        <f>IF(E1465="","",VLOOKUP(W1465,図書名リスト!A:W,14,0))</f>
        <v/>
      </c>
      <c r="N1465" s="36" t="str">
        <f>IF(E1465="","",VLOOKUP(W1465,図書名リスト!A:W,17,0))</f>
        <v/>
      </c>
      <c r="O1465" s="5" t="str">
        <f>IF(E1465="","",VLOOKUP(W1465,図書名リスト!A:W,21,0))</f>
        <v/>
      </c>
      <c r="P1465" s="5" t="str">
        <f>IF(E1465="","",VLOOKUP(W1465,図書名リスト!A:W,19,0))</f>
        <v/>
      </c>
      <c r="Q1465" s="5" t="str">
        <f>IF(E1465="","",VLOOKUP(W1465,図書名リスト!A:W,20,0))</f>
        <v/>
      </c>
      <c r="R1465" s="5" t="str">
        <f>IF(E1465="","",VLOOKUP(W1465,図書名リスト!A:W,22,0))</f>
        <v/>
      </c>
      <c r="S1465" s="27" t="str">
        <f t="shared" si="206"/>
        <v xml:space="preserve"> </v>
      </c>
      <c r="T1465" s="27" t="str">
        <f t="shared" si="207"/>
        <v>　</v>
      </c>
      <c r="U1465" s="27" t="str">
        <f t="shared" si="208"/>
        <v xml:space="preserve"> </v>
      </c>
      <c r="V1465" s="27">
        <f t="shared" si="209"/>
        <v>0</v>
      </c>
      <c r="W1465" s="27" t="str">
        <f t="shared" si="210"/>
        <v/>
      </c>
      <c r="Z1465" s="1" t="str">
        <f t="shared" si="202"/>
        <v/>
      </c>
      <c r="AA1465" s="1" t="str">
        <f t="shared" si="203"/>
        <v/>
      </c>
      <c r="AB1465" s="1" t="str">
        <f t="shared" si="204"/>
        <v/>
      </c>
      <c r="AC1465" s="1" t="str">
        <f t="shared" si="205"/>
        <v/>
      </c>
    </row>
    <row r="1466" spans="2:29" ht="57" customHeight="1" x14ac:dyDescent="0.2">
      <c r="B1466" s="31"/>
      <c r="C1466" s="7"/>
      <c r="D1466" s="7"/>
      <c r="E1466" s="32"/>
      <c r="F1466" s="33"/>
      <c r="G1466" s="31"/>
      <c r="H1466" s="6" t="str">
        <f>IF(E1466="","",VLOOKUP(E1466,各種マスタ!A:C,2,0))</f>
        <v/>
      </c>
      <c r="I1466" s="34" t="str">
        <f>IF(E1466="","",VLOOKUP(W1466,図書名リスト!A:W,5,0))</f>
        <v/>
      </c>
      <c r="J1466" s="34" t="str">
        <f>IF(E1466="","",VLOOKUP(W1466,図書名リスト!A:W,9,0))</f>
        <v/>
      </c>
      <c r="K1466" s="34" t="str">
        <f>IF(E1466="","",VLOOKUP(W1466,図書名リスト!A:W,23,0))</f>
        <v/>
      </c>
      <c r="L1466" s="5" t="str">
        <f>IF(E1466="","",VLOOKUP(W1466,図書名リスト!A:W,11,0))</f>
        <v/>
      </c>
      <c r="M1466" s="35" t="str">
        <f>IF(E1466="","",VLOOKUP(W1466,図書名リスト!A:W,14,0))</f>
        <v/>
      </c>
      <c r="N1466" s="36" t="str">
        <f>IF(E1466="","",VLOOKUP(W1466,図書名リスト!A:W,17,0))</f>
        <v/>
      </c>
      <c r="O1466" s="5" t="str">
        <f>IF(E1466="","",VLOOKUP(W1466,図書名リスト!A:W,21,0))</f>
        <v/>
      </c>
      <c r="P1466" s="5" t="str">
        <f>IF(E1466="","",VLOOKUP(W1466,図書名リスト!A:W,19,0))</f>
        <v/>
      </c>
      <c r="Q1466" s="5" t="str">
        <f>IF(E1466="","",VLOOKUP(W1466,図書名リスト!A:W,20,0))</f>
        <v/>
      </c>
      <c r="R1466" s="5" t="str">
        <f>IF(E1466="","",VLOOKUP(W1466,図書名リスト!A:W,22,0))</f>
        <v/>
      </c>
      <c r="S1466" s="27" t="str">
        <f t="shared" si="206"/>
        <v xml:space="preserve"> </v>
      </c>
      <c r="T1466" s="27" t="str">
        <f t="shared" si="207"/>
        <v>　</v>
      </c>
      <c r="U1466" s="27" t="str">
        <f t="shared" si="208"/>
        <v xml:space="preserve"> </v>
      </c>
      <c r="V1466" s="27">
        <f t="shared" si="209"/>
        <v>0</v>
      </c>
      <c r="W1466" s="27" t="str">
        <f t="shared" si="210"/>
        <v/>
      </c>
      <c r="Z1466" s="1" t="str">
        <f t="shared" si="202"/>
        <v/>
      </c>
      <c r="AA1466" s="1" t="str">
        <f t="shared" si="203"/>
        <v/>
      </c>
      <c r="AB1466" s="1" t="str">
        <f t="shared" si="204"/>
        <v/>
      </c>
      <c r="AC1466" s="1" t="str">
        <f t="shared" si="205"/>
        <v/>
      </c>
    </row>
    <row r="1467" spans="2:29" ht="57" customHeight="1" x14ac:dyDescent="0.2">
      <c r="B1467" s="31"/>
      <c r="C1467" s="7"/>
      <c r="D1467" s="7"/>
      <c r="E1467" s="32"/>
      <c r="F1467" s="33"/>
      <c r="G1467" s="31"/>
      <c r="H1467" s="6" t="str">
        <f>IF(E1467="","",VLOOKUP(E1467,各種マスタ!A:C,2,0))</f>
        <v/>
      </c>
      <c r="I1467" s="34" t="str">
        <f>IF(E1467="","",VLOOKUP(W1467,図書名リスト!A:W,5,0))</f>
        <v/>
      </c>
      <c r="J1467" s="34" t="str">
        <f>IF(E1467="","",VLOOKUP(W1467,図書名リスト!A:W,9,0))</f>
        <v/>
      </c>
      <c r="K1467" s="34" t="str">
        <f>IF(E1467="","",VLOOKUP(W1467,図書名リスト!A:W,23,0))</f>
        <v/>
      </c>
      <c r="L1467" s="5" t="str">
        <f>IF(E1467="","",VLOOKUP(W1467,図書名リスト!A:W,11,0))</f>
        <v/>
      </c>
      <c r="M1467" s="35" t="str">
        <f>IF(E1467="","",VLOOKUP(W1467,図書名リスト!A:W,14,0))</f>
        <v/>
      </c>
      <c r="N1467" s="36" t="str">
        <f>IF(E1467="","",VLOOKUP(W1467,図書名リスト!A:W,17,0))</f>
        <v/>
      </c>
      <c r="O1467" s="5" t="str">
        <f>IF(E1467="","",VLOOKUP(W1467,図書名リスト!A:W,21,0))</f>
        <v/>
      </c>
      <c r="P1467" s="5" t="str">
        <f>IF(E1467="","",VLOOKUP(W1467,図書名リスト!A:W,19,0))</f>
        <v/>
      </c>
      <c r="Q1467" s="5" t="str">
        <f>IF(E1467="","",VLOOKUP(W1467,図書名リスト!A:W,20,0))</f>
        <v/>
      </c>
      <c r="R1467" s="5" t="str">
        <f>IF(E1467="","",VLOOKUP(W1467,図書名リスト!A:W,22,0))</f>
        <v/>
      </c>
      <c r="S1467" s="27" t="str">
        <f t="shared" si="206"/>
        <v xml:space="preserve"> </v>
      </c>
      <c r="T1467" s="27" t="str">
        <f t="shared" si="207"/>
        <v>　</v>
      </c>
      <c r="U1467" s="27" t="str">
        <f t="shared" si="208"/>
        <v xml:space="preserve"> </v>
      </c>
      <c r="V1467" s="27">
        <f t="shared" si="209"/>
        <v>0</v>
      </c>
      <c r="W1467" s="27" t="str">
        <f t="shared" si="210"/>
        <v/>
      </c>
      <c r="Z1467" s="1" t="str">
        <f t="shared" si="202"/>
        <v/>
      </c>
      <c r="AA1467" s="1" t="str">
        <f t="shared" si="203"/>
        <v/>
      </c>
      <c r="AB1467" s="1" t="str">
        <f t="shared" si="204"/>
        <v/>
      </c>
      <c r="AC1467" s="1" t="str">
        <f t="shared" si="205"/>
        <v/>
      </c>
    </row>
    <row r="1468" spans="2:29" ht="57" customHeight="1" x14ac:dyDescent="0.2">
      <c r="B1468" s="31"/>
      <c r="C1468" s="7"/>
      <c r="D1468" s="7"/>
      <c r="E1468" s="32"/>
      <c r="F1468" s="33"/>
      <c r="G1468" s="31"/>
      <c r="H1468" s="6" t="str">
        <f>IF(E1468="","",VLOOKUP(E1468,各種マスタ!A:C,2,0))</f>
        <v/>
      </c>
      <c r="I1468" s="34" t="str">
        <f>IF(E1468="","",VLOOKUP(W1468,図書名リスト!A:W,5,0))</f>
        <v/>
      </c>
      <c r="J1468" s="34" t="str">
        <f>IF(E1468="","",VLOOKUP(W1468,図書名リスト!A:W,9,0))</f>
        <v/>
      </c>
      <c r="K1468" s="34" t="str">
        <f>IF(E1468="","",VLOOKUP(W1468,図書名リスト!A:W,23,0))</f>
        <v/>
      </c>
      <c r="L1468" s="5" t="str">
        <f>IF(E1468="","",VLOOKUP(W1468,図書名リスト!A:W,11,0))</f>
        <v/>
      </c>
      <c r="M1468" s="35" t="str">
        <f>IF(E1468="","",VLOOKUP(W1468,図書名リスト!A:W,14,0))</f>
        <v/>
      </c>
      <c r="N1468" s="36" t="str">
        <f>IF(E1468="","",VLOOKUP(W1468,図書名リスト!A:W,17,0))</f>
        <v/>
      </c>
      <c r="O1468" s="5" t="str">
        <f>IF(E1468="","",VLOOKUP(W1468,図書名リスト!A:W,21,0))</f>
        <v/>
      </c>
      <c r="P1468" s="5" t="str">
        <f>IF(E1468="","",VLOOKUP(W1468,図書名リスト!A:W,19,0))</f>
        <v/>
      </c>
      <c r="Q1468" s="5" t="str">
        <f>IF(E1468="","",VLOOKUP(W1468,図書名リスト!A:W,20,0))</f>
        <v/>
      </c>
      <c r="R1468" s="5" t="str">
        <f>IF(E1468="","",VLOOKUP(W1468,図書名リスト!A:W,22,0))</f>
        <v/>
      </c>
      <c r="S1468" s="27" t="str">
        <f t="shared" si="206"/>
        <v xml:space="preserve"> </v>
      </c>
      <c r="T1468" s="27" t="str">
        <f t="shared" si="207"/>
        <v>　</v>
      </c>
      <c r="U1468" s="27" t="str">
        <f t="shared" si="208"/>
        <v xml:space="preserve"> </v>
      </c>
      <c r="V1468" s="27">
        <f t="shared" si="209"/>
        <v>0</v>
      </c>
      <c r="W1468" s="27" t="str">
        <f t="shared" si="210"/>
        <v/>
      </c>
      <c r="Z1468" s="1" t="str">
        <f t="shared" si="202"/>
        <v/>
      </c>
      <c r="AA1468" s="1" t="str">
        <f t="shared" si="203"/>
        <v/>
      </c>
      <c r="AB1468" s="1" t="str">
        <f t="shared" si="204"/>
        <v/>
      </c>
      <c r="AC1468" s="1" t="str">
        <f t="shared" si="205"/>
        <v/>
      </c>
    </row>
    <row r="1469" spans="2:29" ht="57" customHeight="1" x14ac:dyDescent="0.2">
      <c r="B1469" s="31"/>
      <c r="C1469" s="7"/>
      <c r="D1469" s="7"/>
      <c r="E1469" s="32"/>
      <c r="F1469" s="33"/>
      <c r="G1469" s="31"/>
      <c r="H1469" s="6" t="str">
        <f>IF(E1469="","",VLOOKUP(E1469,各種マスタ!A:C,2,0))</f>
        <v/>
      </c>
      <c r="I1469" s="34" t="str">
        <f>IF(E1469="","",VLOOKUP(W1469,図書名リスト!A:W,5,0))</f>
        <v/>
      </c>
      <c r="J1469" s="34" t="str">
        <f>IF(E1469="","",VLOOKUP(W1469,図書名リスト!A:W,9,0))</f>
        <v/>
      </c>
      <c r="K1469" s="34" t="str">
        <f>IF(E1469="","",VLOOKUP(W1469,図書名リスト!A:W,23,0))</f>
        <v/>
      </c>
      <c r="L1469" s="5" t="str">
        <f>IF(E1469="","",VLOOKUP(W1469,図書名リスト!A:W,11,0))</f>
        <v/>
      </c>
      <c r="M1469" s="35" t="str">
        <f>IF(E1469="","",VLOOKUP(W1469,図書名リスト!A:W,14,0))</f>
        <v/>
      </c>
      <c r="N1469" s="36" t="str">
        <f>IF(E1469="","",VLOOKUP(W1469,図書名リスト!A:W,17,0))</f>
        <v/>
      </c>
      <c r="O1469" s="5" t="str">
        <f>IF(E1469="","",VLOOKUP(W1469,図書名リスト!A:W,21,0))</f>
        <v/>
      </c>
      <c r="P1469" s="5" t="str">
        <f>IF(E1469="","",VLOOKUP(W1469,図書名リスト!A:W,19,0))</f>
        <v/>
      </c>
      <c r="Q1469" s="5" t="str">
        <f>IF(E1469="","",VLOOKUP(W1469,図書名リスト!A:W,20,0))</f>
        <v/>
      </c>
      <c r="R1469" s="5" t="str">
        <f>IF(E1469="","",VLOOKUP(W1469,図書名リスト!A:W,22,0))</f>
        <v/>
      </c>
      <c r="S1469" s="27" t="str">
        <f t="shared" si="206"/>
        <v xml:space="preserve"> </v>
      </c>
      <c r="T1469" s="27" t="str">
        <f t="shared" si="207"/>
        <v>　</v>
      </c>
      <c r="U1469" s="27" t="str">
        <f t="shared" si="208"/>
        <v xml:space="preserve"> </v>
      </c>
      <c r="V1469" s="27">
        <f t="shared" si="209"/>
        <v>0</v>
      </c>
      <c r="W1469" s="27" t="str">
        <f t="shared" si="210"/>
        <v/>
      </c>
      <c r="Z1469" s="1" t="str">
        <f t="shared" si="202"/>
        <v/>
      </c>
      <c r="AA1469" s="1" t="str">
        <f t="shared" si="203"/>
        <v/>
      </c>
      <c r="AB1469" s="1" t="str">
        <f t="shared" si="204"/>
        <v/>
      </c>
      <c r="AC1469" s="1" t="str">
        <f t="shared" si="205"/>
        <v/>
      </c>
    </row>
    <row r="1470" spans="2:29" ht="57" customHeight="1" x14ac:dyDescent="0.2">
      <c r="B1470" s="31"/>
      <c r="C1470" s="7"/>
      <c r="D1470" s="7"/>
      <c r="E1470" s="32"/>
      <c r="F1470" s="33"/>
      <c r="G1470" s="31"/>
      <c r="H1470" s="6" t="str">
        <f>IF(E1470="","",VLOOKUP(E1470,各種マスタ!A:C,2,0))</f>
        <v/>
      </c>
      <c r="I1470" s="34" t="str">
        <f>IF(E1470="","",VLOOKUP(W1470,図書名リスト!A:W,5,0))</f>
        <v/>
      </c>
      <c r="J1470" s="34" t="str">
        <f>IF(E1470="","",VLOOKUP(W1470,図書名リスト!A:W,9,0))</f>
        <v/>
      </c>
      <c r="K1470" s="34" t="str">
        <f>IF(E1470="","",VLOOKUP(W1470,図書名リスト!A:W,23,0))</f>
        <v/>
      </c>
      <c r="L1470" s="5" t="str">
        <f>IF(E1470="","",VLOOKUP(W1470,図書名リスト!A:W,11,0))</f>
        <v/>
      </c>
      <c r="M1470" s="35" t="str">
        <f>IF(E1470="","",VLOOKUP(W1470,図書名リスト!A:W,14,0))</f>
        <v/>
      </c>
      <c r="N1470" s="36" t="str">
        <f>IF(E1470="","",VLOOKUP(W1470,図書名リスト!A:W,17,0))</f>
        <v/>
      </c>
      <c r="O1470" s="5" t="str">
        <f>IF(E1470="","",VLOOKUP(W1470,図書名リスト!A:W,21,0))</f>
        <v/>
      </c>
      <c r="P1470" s="5" t="str">
        <f>IF(E1470="","",VLOOKUP(W1470,図書名リスト!A:W,19,0))</f>
        <v/>
      </c>
      <c r="Q1470" s="5" t="str">
        <f>IF(E1470="","",VLOOKUP(W1470,図書名リスト!A:W,20,0))</f>
        <v/>
      </c>
      <c r="R1470" s="5" t="str">
        <f>IF(E1470="","",VLOOKUP(W1470,図書名リスト!A:W,22,0))</f>
        <v/>
      </c>
      <c r="S1470" s="27" t="str">
        <f t="shared" si="206"/>
        <v xml:space="preserve"> </v>
      </c>
      <c r="T1470" s="27" t="str">
        <f t="shared" si="207"/>
        <v>　</v>
      </c>
      <c r="U1470" s="27" t="str">
        <f t="shared" si="208"/>
        <v xml:space="preserve"> </v>
      </c>
      <c r="V1470" s="27">
        <f t="shared" si="209"/>
        <v>0</v>
      </c>
      <c r="W1470" s="27" t="str">
        <f t="shared" si="210"/>
        <v/>
      </c>
      <c r="Z1470" s="1" t="str">
        <f t="shared" si="202"/>
        <v/>
      </c>
      <c r="AA1470" s="1" t="str">
        <f t="shared" si="203"/>
        <v/>
      </c>
      <c r="AB1470" s="1" t="str">
        <f t="shared" si="204"/>
        <v/>
      </c>
      <c r="AC1470" s="1" t="str">
        <f t="shared" si="205"/>
        <v/>
      </c>
    </row>
    <row r="1471" spans="2:29" ht="57" customHeight="1" x14ac:dyDescent="0.2">
      <c r="B1471" s="31"/>
      <c r="C1471" s="7"/>
      <c r="D1471" s="7"/>
      <c r="E1471" s="32"/>
      <c r="F1471" s="33"/>
      <c r="G1471" s="31"/>
      <c r="H1471" s="6" t="str">
        <f>IF(E1471="","",VLOOKUP(E1471,各種マスタ!A:C,2,0))</f>
        <v/>
      </c>
      <c r="I1471" s="34" t="str">
        <f>IF(E1471="","",VLOOKUP(W1471,図書名リスト!A:W,5,0))</f>
        <v/>
      </c>
      <c r="J1471" s="34" t="str">
        <f>IF(E1471="","",VLOOKUP(W1471,図書名リスト!A:W,9,0))</f>
        <v/>
      </c>
      <c r="K1471" s="34" t="str">
        <f>IF(E1471="","",VLOOKUP(W1471,図書名リスト!A:W,23,0))</f>
        <v/>
      </c>
      <c r="L1471" s="5" t="str">
        <f>IF(E1471="","",VLOOKUP(W1471,図書名リスト!A:W,11,0))</f>
        <v/>
      </c>
      <c r="M1471" s="35" t="str">
        <f>IF(E1471="","",VLOOKUP(W1471,図書名リスト!A:W,14,0))</f>
        <v/>
      </c>
      <c r="N1471" s="36" t="str">
        <f>IF(E1471="","",VLOOKUP(W1471,図書名リスト!A:W,17,0))</f>
        <v/>
      </c>
      <c r="O1471" s="5" t="str">
        <f>IF(E1471="","",VLOOKUP(W1471,図書名リスト!A:W,21,0))</f>
        <v/>
      </c>
      <c r="P1471" s="5" t="str">
        <f>IF(E1471="","",VLOOKUP(W1471,図書名リスト!A:W,19,0))</f>
        <v/>
      </c>
      <c r="Q1471" s="5" t="str">
        <f>IF(E1471="","",VLOOKUP(W1471,図書名リスト!A:W,20,0))</f>
        <v/>
      </c>
      <c r="R1471" s="5" t="str">
        <f>IF(E1471="","",VLOOKUP(W1471,図書名リスト!A:W,22,0))</f>
        <v/>
      </c>
      <c r="S1471" s="27" t="str">
        <f t="shared" si="206"/>
        <v xml:space="preserve"> </v>
      </c>
      <c r="T1471" s="27" t="str">
        <f t="shared" si="207"/>
        <v>　</v>
      </c>
      <c r="U1471" s="27" t="str">
        <f t="shared" si="208"/>
        <v xml:space="preserve"> </v>
      </c>
      <c r="V1471" s="27">
        <f t="shared" si="209"/>
        <v>0</v>
      </c>
      <c r="W1471" s="27" t="str">
        <f t="shared" si="210"/>
        <v/>
      </c>
      <c r="Z1471" s="1" t="str">
        <f t="shared" si="202"/>
        <v/>
      </c>
      <c r="AA1471" s="1" t="str">
        <f t="shared" si="203"/>
        <v/>
      </c>
      <c r="AB1471" s="1" t="str">
        <f t="shared" si="204"/>
        <v/>
      </c>
      <c r="AC1471" s="1" t="str">
        <f t="shared" si="205"/>
        <v/>
      </c>
    </row>
    <row r="1472" spans="2:29" ht="57" customHeight="1" x14ac:dyDescent="0.2">
      <c r="B1472" s="31"/>
      <c r="C1472" s="7"/>
      <c r="D1472" s="7"/>
      <c r="E1472" s="32"/>
      <c r="F1472" s="33"/>
      <c r="G1472" s="31"/>
      <c r="H1472" s="6" t="str">
        <f>IF(E1472="","",VLOOKUP(E1472,各種マスタ!A:C,2,0))</f>
        <v/>
      </c>
      <c r="I1472" s="34" t="str">
        <f>IF(E1472="","",VLOOKUP(W1472,図書名リスト!A:W,5,0))</f>
        <v/>
      </c>
      <c r="J1472" s="34" t="str">
        <f>IF(E1472="","",VLOOKUP(W1472,図書名リスト!A:W,9,0))</f>
        <v/>
      </c>
      <c r="K1472" s="34" t="str">
        <f>IF(E1472="","",VLOOKUP(W1472,図書名リスト!A:W,23,0))</f>
        <v/>
      </c>
      <c r="L1472" s="5" t="str">
        <f>IF(E1472="","",VLOOKUP(W1472,図書名リスト!A:W,11,0))</f>
        <v/>
      </c>
      <c r="M1472" s="35" t="str">
        <f>IF(E1472="","",VLOOKUP(W1472,図書名リスト!A:W,14,0))</f>
        <v/>
      </c>
      <c r="N1472" s="36" t="str">
        <f>IF(E1472="","",VLOOKUP(W1472,図書名リスト!A:W,17,0))</f>
        <v/>
      </c>
      <c r="O1472" s="5" t="str">
        <f>IF(E1472="","",VLOOKUP(W1472,図書名リスト!A:W,21,0))</f>
        <v/>
      </c>
      <c r="P1472" s="5" t="str">
        <f>IF(E1472="","",VLOOKUP(W1472,図書名リスト!A:W,19,0))</f>
        <v/>
      </c>
      <c r="Q1472" s="5" t="str">
        <f>IF(E1472="","",VLOOKUP(W1472,図書名リスト!A:W,20,0))</f>
        <v/>
      </c>
      <c r="R1472" s="5" t="str">
        <f>IF(E1472="","",VLOOKUP(W1472,図書名リスト!A:W,22,0))</f>
        <v/>
      </c>
      <c r="S1472" s="27" t="str">
        <f t="shared" si="206"/>
        <v xml:space="preserve"> </v>
      </c>
      <c r="T1472" s="27" t="str">
        <f t="shared" si="207"/>
        <v>　</v>
      </c>
      <c r="U1472" s="27" t="str">
        <f t="shared" si="208"/>
        <v xml:space="preserve"> </v>
      </c>
      <c r="V1472" s="27">
        <f t="shared" si="209"/>
        <v>0</v>
      </c>
      <c r="W1472" s="27" t="str">
        <f t="shared" si="210"/>
        <v/>
      </c>
      <c r="Z1472" s="1" t="str">
        <f t="shared" si="202"/>
        <v/>
      </c>
      <c r="AA1472" s="1" t="str">
        <f t="shared" si="203"/>
        <v/>
      </c>
      <c r="AB1472" s="1" t="str">
        <f t="shared" si="204"/>
        <v/>
      </c>
      <c r="AC1472" s="1" t="str">
        <f t="shared" si="205"/>
        <v/>
      </c>
    </row>
    <row r="1473" spans="2:29" ht="57" customHeight="1" x14ac:dyDescent="0.2">
      <c r="B1473" s="31"/>
      <c r="C1473" s="7"/>
      <c r="D1473" s="7"/>
      <c r="E1473" s="32"/>
      <c r="F1473" s="33"/>
      <c r="G1473" s="31"/>
      <c r="H1473" s="6" t="str">
        <f>IF(E1473="","",VLOOKUP(E1473,各種マスタ!A:C,2,0))</f>
        <v/>
      </c>
      <c r="I1473" s="34" t="str">
        <f>IF(E1473="","",VLOOKUP(W1473,図書名リスト!A:W,5,0))</f>
        <v/>
      </c>
      <c r="J1473" s="34" t="str">
        <f>IF(E1473="","",VLOOKUP(W1473,図書名リスト!A:W,9,0))</f>
        <v/>
      </c>
      <c r="K1473" s="34" t="str">
        <f>IF(E1473="","",VLOOKUP(W1473,図書名リスト!A:W,23,0))</f>
        <v/>
      </c>
      <c r="L1473" s="5" t="str">
        <f>IF(E1473="","",VLOOKUP(W1473,図書名リスト!A:W,11,0))</f>
        <v/>
      </c>
      <c r="M1473" s="35" t="str">
        <f>IF(E1473="","",VLOOKUP(W1473,図書名リスト!A:W,14,0))</f>
        <v/>
      </c>
      <c r="N1473" s="36" t="str">
        <f>IF(E1473="","",VLOOKUP(W1473,図書名リスト!A:W,17,0))</f>
        <v/>
      </c>
      <c r="O1473" s="5" t="str">
        <f>IF(E1473="","",VLOOKUP(W1473,図書名リスト!A:W,21,0))</f>
        <v/>
      </c>
      <c r="P1473" s="5" t="str">
        <f>IF(E1473="","",VLOOKUP(W1473,図書名リスト!A:W,19,0))</f>
        <v/>
      </c>
      <c r="Q1473" s="5" t="str">
        <f>IF(E1473="","",VLOOKUP(W1473,図書名リスト!A:W,20,0))</f>
        <v/>
      </c>
      <c r="R1473" s="5" t="str">
        <f>IF(E1473="","",VLOOKUP(W1473,図書名リスト!A:W,22,0))</f>
        <v/>
      </c>
      <c r="S1473" s="27" t="str">
        <f t="shared" si="206"/>
        <v xml:space="preserve"> </v>
      </c>
      <c r="T1473" s="27" t="str">
        <f t="shared" si="207"/>
        <v>　</v>
      </c>
      <c r="U1473" s="27" t="str">
        <f t="shared" si="208"/>
        <v xml:space="preserve"> </v>
      </c>
      <c r="V1473" s="27">
        <f t="shared" si="209"/>
        <v>0</v>
      </c>
      <c r="W1473" s="27" t="str">
        <f t="shared" si="210"/>
        <v/>
      </c>
      <c r="Z1473" s="1" t="str">
        <f t="shared" si="202"/>
        <v/>
      </c>
      <c r="AA1473" s="1" t="str">
        <f t="shared" si="203"/>
        <v/>
      </c>
      <c r="AB1473" s="1" t="str">
        <f t="shared" si="204"/>
        <v/>
      </c>
      <c r="AC1473" s="1" t="str">
        <f t="shared" si="205"/>
        <v/>
      </c>
    </row>
    <row r="1474" spans="2:29" ht="57" customHeight="1" x14ac:dyDescent="0.2">
      <c r="B1474" s="31"/>
      <c r="C1474" s="7"/>
      <c r="D1474" s="7"/>
      <c r="E1474" s="32"/>
      <c r="F1474" s="33"/>
      <c r="G1474" s="31"/>
      <c r="H1474" s="6" t="str">
        <f>IF(E1474="","",VLOOKUP(E1474,各種マスタ!A:C,2,0))</f>
        <v/>
      </c>
      <c r="I1474" s="34" t="str">
        <f>IF(E1474="","",VLOOKUP(W1474,図書名リスト!A:W,5,0))</f>
        <v/>
      </c>
      <c r="J1474" s="34" t="str">
        <f>IF(E1474="","",VLOOKUP(W1474,図書名リスト!A:W,9,0))</f>
        <v/>
      </c>
      <c r="K1474" s="34" t="str">
        <f>IF(E1474="","",VLOOKUP(W1474,図書名リスト!A:W,23,0))</f>
        <v/>
      </c>
      <c r="L1474" s="5" t="str">
        <f>IF(E1474="","",VLOOKUP(W1474,図書名リスト!A:W,11,0))</f>
        <v/>
      </c>
      <c r="M1474" s="35" t="str">
        <f>IF(E1474="","",VLOOKUP(W1474,図書名リスト!A:W,14,0))</f>
        <v/>
      </c>
      <c r="N1474" s="36" t="str">
        <f>IF(E1474="","",VLOOKUP(W1474,図書名リスト!A:W,17,0))</f>
        <v/>
      </c>
      <c r="O1474" s="5" t="str">
        <f>IF(E1474="","",VLOOKUP(W1474,図書名リスト!A:W,21,0))</f>
        <v/>
      </c>
      <c r="P1474" s="5" t="str">
        <f>IF(E1474="","",VLOOKUP(W1474,図書名リスト!A:W,19,0))</f>
        <v/>
      </c>
      <c r="Q1474" s="5" t="str">
        <f>IF(E1474="","",VLOOKUP(W1474,図書名リスト!A:W,20,0))</f>
        <v/>
      </c>
      <c r="R1474" s="5" t="str">
        <f>IF(E1474="","",VLOOKUP(W1474,図書名リスト!A:W,22,0))</f>
        <v/>
      </c>
      <c r="S1474" s="27" t="str">
        <f t="shared" si="206"/>
        <v xml:space="preserve"> </v>
      </c>
      <c r="T1474" s="27" t="str">
        <f t="shared" si="207"/>
        <v>　</v>
      </c>
      <c r="U1474" s="27" t="str">
        <f t="shared" si="208"/>
        <v xml:space="preserve"> </v>
      </c>
      <c r="V1474" s="27">
        <f t="shared" si="209"/>
        <v>0</v>
      </c>
      <c r="W1474" s="27" t="str">
        <f t="shared" si="210"/>
        <v/>
      </c>
      <c r="Z1474" s="1" t="str">
        <f t="shared" si="202"/>
        <v/>
      </c>
      <c r="AA1474" s="1" t="str">
        <f t="shared" si="203"/>
        <v/>
      </c>
      <c r="AB1474" s="1" t="str">
        <f t="shared" si="204"/>
        <v/>
      </c>
      <c r="AC1474" s="1" t="str">
        <f t="shared" si="205"/>
        <v/>
      </c>
    </row>
    <row r="1475" spans="2:29" ht="57" customHeight="1" x14ac:dyDescent="0.2">
      <c r="B1475" s="31"/>
      <c r="C1475" s="7"/>
      <c r="D1475" s="7"/>
      <c r="E1475" s="32"/>
      <c r="F1475" s="33"/>
      <c r="G1475" s="31"/>
      <c r="H1475" s="6" t="str">
        <f>IF(E1475="","",VLOOKUP(E1475,各種マスタ!A:C,2,0))</f>
        <v/>
      </c>
      <c r="I1475" s="34" t="str">
        <f>IF(E1475="","",VLOOKUP(W1475,図書名リスト!A:W,5,0))</f>
        <v/>
      </c>
      <c r="J1475" s="34" t="str">
        <f>IF(E1475="","",VLOOKUP(W1475,図書名リスト!A:W,9,0))</f>
        <v/>
      </c>
      <c r="K1475" s="34" t="str">
        <f>IF(E1475="","",VLOOKUP(W1475,図書名リスト!A:W,23,0))</f>
        <v/>
      </c>
      <c r="L1475" s="5" t="str">
        <f>IF(E1475="","",VLOOKUP(W1475,図書名リスト!A:W,11,0))</f>
        <v/>
      </c>
      <c r="M1475" s="35" t="str">
        <f>IF(E1475="","",VLOOKUP(W1475,図書名リスト!A:W,14,0))</f>
        <v/>
      </c>
      <c r="N1475" s="36" t="str">
        <f>IF(E1475="","",VLOOKUP(W1475,図書名リスト!A:W,17,0))</f>
        <v/>
      </c>
      <c r="O1475" s="5" t="str">
        <f>IF(E1475="","",VLOOKUP(W1475,図書名リスト!A:W,21,0))</f>
        <v/>
      </c>
      <c r="P1475" s="5" t="str">
        <f>IF(E1475="","",VLOOKUP(W1475,図書名リスト!A:W,19,0))</f>
        <v/>
      </c>
      <c r="Q1475" s="5" t="str">
        <f>IF(E1475="","",VLOOKUP(W1475,図書名リスト!A:W,20,0))</f>
        <v/>
      </c>
      <c r="R1475" s="5" t="str">
        <f>IF(E1475="","",VLOOKUP(W1475,図書名リスト!A:W,22,0))</f>
        <v/>
      </c>
      <c r="S1475" s="27" t="str">
        <f t="shared" si="206"/>
        <v xml:space="preserve"> </v>
      </c>
      <c r="T1475" s="27" t="str">
        <f t="shared" si="207"/>
        <v>　</v>
      </c>
      <c r="U1475" s="27" t="str">
        <f t="shared" si="208"/>
        <v xml:space="preserve"> </v>
      </c>
      <c r="V1475" s="27">
        <f t="shared" si="209"/>
        <v>0</v>
      </c>
      <c r="W1475" s="27" t="str">
        <f t="shared" si="210"/>
        <v/>
      </c>
      <c r="Z1475" s="1" t="str">
        <f t="shared" si="202"/>
        <v/>
      </c>
      <c r="AA1475" s="1" t="str">
        <f t="shared" si="203"/>
        <v/>
      </c>
      <c r="AB1475" s="1" t="str">
        <f t="shared" si="204"/>
        <v/>
      </c>
      <c r="AC1475" s="1" t="str">
        <f t="shared" si="205"/>
        <v/>
      </c>
    </row>
    <row r="1476" spans="2:29" ht="57" customHeight="1" x14ac:dyDescent="0.2">
      <c r="B1476" s="31"/>
      <c r="C1476" s="7"/>
      <c r="D1476" s="7"/>
      <c r="E1476" s="32"/>
      <c r="F1476" s="33"/>
      <c r="G1476" s="31"/>
      <c r="H1476" s="6" t="str">
        <f>IF(E1476="","",VLOOKUP(E1476,各種マスタ!A:C,2,0))</f>
        <v/>
      </c>
      <c r="I1476" s="34" t="str">
        <f>IF(E1476="","",VLOOKUP(W1476,図書名リスト!A:W,5,0))</f>
        <v/>
      </c>
      <c r="J1476" s="34" t="str">
        <f>IF(E1476="","",VLOOKUP(W1476,図書名リスト!A:W,9,0))</f>
        <v/>
      </c>
      <c r="K1476" s="34" t="str">
        <f>IF(E1476="","",VLOOKUP(W1476,図書名リスト!A:W,23,0))</f>
        <v/>
      </c>
      <c r="L1476" s="5" t="str">
        <f>IF(E1476="","",VLOOKUP(W1476,図書名リスト!A:W,11,0))</f>
        <v/>
      </c>
      <c r="M1476" s="35" t="str">
        <f>IF(E1476="","",VLOOKUP(W1476,図書名リスト!A:W,14,0))</f>
        <v/>
      </c>
      <c r="N1476" s="36" t="str">
        <f>IF(E1476="","",VLOOKUP(W1476,図書名リスト!A:W,17,0))</f>
        <v/>
      </c>
      <c r="O1476" s="5" t="str">
        <f>IF(E1476="","",VLOOKUP(W1476,図書名リスト!A:W,21,0))</f>
        <v/>
      </c>
      <c r="P1476" s="5" t="str">
        <f>IF(E1476="","",VLOOKUP(W1476,図書名リスト!A:W,19,0))</f>
        <v/>
      </c>
      <c r="Q1476" s="5" t="str">
        <f>IF(E1476="","",VLOOKUP(W1476,図書名リスト!A:W,20,0))</f>
        <v/>
      </c>
      <c r="R1476" s="5" t="str">
        <f>IF(E1476="","",VLOOKUP(W1476,図書名リスト!A:W,22,0))</f>
        <v/>
      </c>
      <c r="S1476" s="27" t="str">
        <f t="shared" si="206"/>
        <v xml:space="preserve"> </v>
      </c>
      <c r="T1476" s="27" t="str">
        <f t="shared" si="207"/>
        <v>　</v>
      </c>
      <c r="U1476" s="27" t="str">
        <f t="shared" si="208"/>
        <v xml:space="preserve"> </v>
      </c>
      <c r="V1476" s="27">
        <f t="shared" si="209"/>
        <v>0</v>
      </c>
      <c r="W1476" s="27" t="str">
        <f t="shared" si="210"/>
        <v/>
      </c>
      <c r="Z1476" s="1" t="str">
        <f t="shared" si="202"/>
        <v/>
      </c>
      <c r="AA1476" s="1" t="str">
        <f t="shared" si="203"/>
        <v/>
      </c>
      <c r="AB1476" s="1" t="str">
        <f t="shared" si="204"/>
        <v/>
      </c>
      <c r="AC1476" s="1" t="str">
        <f t="shared" si="205"/>
        <v/>
      </c>
    </row>
    <row r="1477" spans="2:29" ht="57" customHeight="1" x14ac:dyDescent="0.2">
      <c r="B1477" s="31"/>
      <c r="C1477" s="7"/>
      <c r="D1477" s="7"/>
      <c r="E1477" s="32"/>
      <c r="F1477" s="33"/>
      <c r="G1477" s="31"/>
      <c r="H1477" s="6" t="str">
        <f>IF(E1477="","",VLOOKUP(E1477,各種マスタ!A:C,2,0))</f>
        <v/>
      </c>
      <c r="I1477" s="34" t="str">
        <f>IF(E1477="","",VLOOKUP(W1477,図書名リスト!A:W,5,0))</f>
        <v/>
      </c>
      <c r="J1477" s="34" t="str">
        <f>IF(E1477="","",VLOOKUP(W1477,図書名リスト!A:W,9,0))</f>
        <v/>
      </c>
      <c r="K1477" s="34" t="str">
        <f>IF(E1477="","",VLOOKUP(W1477,図書名リスト!A:W,23,0))</f>
        <v/>
      </c>
      <c r="L1477" s="5" t="str">
        <f>IF(E1477="","",VLOOKUP(W1477,図書名リスト!A:W,11,0))</f>
        <v/>
      </c>
      <c r="M1477" s="35" t="str">
        <f>IF(E1477="","",VLOOKUP(W1477,図書名リスト!A:W,14,0))</f>
        <v/>
      </c>
      <c r="N1477" s="36" t="str">
        <f>IF(E1477="","",VLOOKUP(W1477,図書名リスト!A:W,17,0))</f>
        <v/>
      </c>
      <c r="O1477" s="5" t="str">
        <f>IF(E1477="","",VLOOKUP(W1477,図書名リスト!A:W,21,0))</f>
        <v/>
      </c>
      <c r="P1477" s="5" t="str">
        <f>IF(E1477="","",VLOOKUP(W1477,図書名リスト!A:W,19,0))</f>
        <v/>
      </c>
      <c r="Q1477" s="5" t="str">
        <f>IF(E1477="","",VLOOKUP(W1477,図書名リスト!A:W,20,0))</f>
        <v/>
      </c>
      <c r="R1477" s="5" t="str">
        <f>IF(E1477="","",VLOOKUP(W1477,図書名リスト!A:W,22,0))</f>
        <v/>
      </c>
      <c r="S1477" s="27" t="str">
        <f t="shared" si="206"/>
        <v xml:space="preserve"> </v>
      </c>
      <c r="T1477" s="27" t="str">
        <f t="shared" si="207"/>
        <v>　</v>
      </c>
      <c r="U1477" s="27" t="str">
        <f t="shared" si="208"/>
        <v xml:space="preserve"> </v>
      </c>
      <c r="V1477" s="27">
        <f t="shared" si="209"/>
        <v>0</v>
      </c>
      <c r="W1477" s="27" t="str">
        <f t="shared" si="210"/>
        <v/>
      </c>
      <c r="Z1477" s="1" t="str">
        <f t="shared" si="202"/>
        <v/>
      </c>
      <c r="AA1477" s="1" t="str">
        <f t="shared" si="203"/>
        <v/>
      </c>
      <c r="AB1477" s="1" t="str">
        <f t="shared" si="204"/>
        <v/>
      </c>
      <c r="AC1477" s="1" t="str">
        <f t="shared" si="205"/>
        <v/>
      </c>
    </row>
    <row r="1478" spans="2:29" ht="57" customHeight="1" x14ac:dyDescent="0.2">
      <c r="B1478" s="31"/>
      <c r="C1478" s="7"/>
      <c r="D1478" s="7"/>
      <c r="E1478" s="32"/>
      <c r="F1478" s="33"/>
      <c r="G1478" s="31"/>
      <c r="H1478" s="6" t="str">
        <f>IF(E1478="","",VLOOKUP(E1478,各種マスタ!A:C,2,0))</f>
        <v/>
      </c>
      <c r="I1478" s="34" t="str">
        <f>IF(E1478="","",VLOOKUP(W1478,図書名リスト!A:W,5,0))</f>
        <v/>
      </c>
      <c r="J1478" s="34" t="str">
        <f>IF(E1478="","",VLOOKUP(W1478,図書名リスト!A:W,9,0))</f>
        <v/>
      </c>
      <c r="K1478" s="34" t="str">
        <f>IF(E1478="","",VLOOKUP(W1478,図書名リスト!A:W,23,0))</f>
        <v/>
      </c>
      <c r="L1478" s="5" t="str">
        <f>IF(E1478="","",VLOOKUP(W1478,図書名リスト!A:W,11,0))</f>
        <v/>
      </c>
      <c r="M1478" s="35" t="str">
        <f>IF(E1478="","",VLOOKUP(W1478,図書名リスト!A:W,14,0))</f>
        <v/>
      </c>
      <c r="N1478" s="36" t="str">
        <f>IF(E1478="","",VLOOKUP(W1478,図書名リスト!A:W,17,0))</f>
        <v/>
      </c>
      <c r="O1478" s="5" t="str">
        <f>IF(E1478="","",VLOOKUP(W1478,図書名リスト!A:W,21,0))</f>
        <v/>
      </c>
      <c r="P1478" s="5" t="str">
        <f>IF(E1478="","",VLOOKUP(W1478,図書名リスト!A:W,19,0))</f>
        <v/>
      </c>
      <c r="Q1478" s="5" t="str">
        <f>IF(E1478="","",VLOOKUP(W1478,図書名リスト!A:W,20,0))</f>
        <v/>
      </c>
      <c r="R1478" s="5" t="str">
        <f>IF(E1478="","",VLOOKUP(W1478,図書名リスト!A:W,22,0))</f>
        <v/>
      </c>
      <c r="S1478" s="27" t="str">
        <f t="shared" si="206"/>
        <v xml:space="preserve"> </v>
      </c>
      <c r="T1478" s="27" t="str">
        <f t="shared" si="207"/>
        <v>　</v>
      </c>
      <c r="U1478" s="27" t="str">
        <f t="shared" si="208"/>
        <v xml:space="preserve"> </v>
      </c>
      <c r="V1478" s="27">
        <f t="shared" si="209"/>
        <v>0</v>
      </c>
      <c r="W1478" s="27" t="str">
        <f t="shared" si="210"/>
        <v/>
      </c>
      <c r="Z1478" s="1" t="str">
        <f t="shared" si="202"/>
        <v/>
      </c>
      <c r="AA1478" s="1" t="str">
        <f t="shared" si="203"/>
        <v/>
      </c>
      <c r="AB1478" s="1" t="str">
        <f t="shared" si="204"/>
        <v/>
      </c>
      <c r="AC1478" s="1" t="str">
        <f t="shared" si="205"/>
        <v/>
      </c>
    </row>
    <row r="1479" spans="2:29" ht="57" customHeight="1" x14ac:dyDescent="0.2">
      <c r="B1479" s="31"/>
      <c r="C1479" s="7"/>
      <c r="D1479" s="7"/>
      <c r="E1479" s="32"/>
      <c r="F1479" s="33"/>
      <c r="G1479" s="31"/>
      <c r="H1479" s="6" t="str">
        <f>IF(E1479="","",VLOOKUP(E1479,各種マスタ!A:C,2,0))</f>
        <v/>
      </c>
      <c r="I1479" s="34" t="str">
        <f>IF(E1479="","",VLOOKUP(W1479,図書名リスト!A:W,5,0))</f>
        <v/>
      </c>
      <c r="J1479" s="34" t="str">
        <f>IF(E1479="","",VLOOKUP(W1479,図書名リスト!A:W,9,0))</f>
        <v/>
      </c>
      <c r="K1479" s="34" t="str">
        <f>IF(E1479="","",VLOOKUP(W1479,図書名リスト!A:W,23,0))</f>
        <v/>
      </c>
      <c r="L1479" s="5" t="str">
        <f>IF(E1479="","",VLOOKUP(W1479,図書名リスト!A:W,11,0))</f>
        <v/>
      </c>
      <c r="M1479" s="35" t="str">
        <f>IF(E1479="","",VLOOKUP(W1479,図書名リスト!A:W,14,0))</f>
        <v/>
      </c>
      <c r="N1479" s="36" t="str">
        <f>IF(E1479="","",VLOOKUP(W1479,図書名リスト!A:W,17,0))</f>
        <v/>
      </c>
      <c r="O1479" s="5" t="str">
        <f>IF(E1479="","",VLOOKUP(W1479,図書名リスト!A:W,21,0))</f>
        <v/>
      </c>
      <c r="P1479" s="5" t="str">
        <f>IF(E1479="","",VLOOKUP(W1479,図書名リスト!A:W,19,0))</f>
        <v/>
      </c>
      <c r="Q1479" s="5" t="str">
        <f>IF(E1479="","",VLOOKUP(W1479,図書名リスト!A:W,20,0))</f>
        <v/>
      </c>
      <c r="R1479" s="5" t="str">
        <f>IF(E1479="","",VLOOKUP(W1479,図書名リスト!A:W,22,0))</f>
        <v/>
      </c>
      <c r="S1479" s="27" t="str">
        <f t="shared" si="206"/>
        <v xml:space="preserve"> </v>
      </c>
      <c r="T1479" s="27" t="str">
        <f t="shared" si="207"/>
        <v>　</v>
      </c>
      <c r="U1479" s="27" t="str">
        <f t="shared" si="208"/>
        <v xml:space="preserve"> </v>
      </c>
      <c r="V1479" s="27">
        <f t="shared" si="209"/>
        <v>0</v>
      </c>
      <c r="W1479" s="27" t="str">
        <f t="shared" si="210"/>
        <v/>
      </c>
      <c r="Z1479" s="1" t="str">
        <f t="shared" si="202"/>
        <v/>
      </c>
      <c r="AA1479" s="1" t="str">
        <f t="shared" si="203"/>
        <v/>
      </c>
      <c r="AB1479" s="1" t="str">
        <f t="shared" si="204"/>
        <v/>
      </c>
      <c r="AC1479" s="1" t="str">
        <f t="shared" si="205"/>
        <v/>
      </c>
    </row>
    <row r="1480" spans="2:29" ht="57" customHeight="1" x14ac:dyDescent="0.2">
      <c r="B1480" s="31"/>
      <c r="C1480" s="7"/>
      <c r="D1480" s="7"/>
      <c r="E1480" s="32"/>
      <c r="F1480" s="33"/>
      <c r="G1480" s="31"/>
      <c r="H1480" s="6" t="str">
        <f>IF(E1480="","",VLOOKUP(E1480,各種マスタ!A:C,2,0))</f>
        <v/>
      </c>
      <c r="I1480" s="34" t="str">
        <f>IF(E1480="","",VLOOKUP(W1480,図書名リスト!A:W,5,0))</f>
        <v/>
      </c>
      <c r="J1480" s="34" t="str">
        <f>IF(E1480="","",VLOOKUP(W1480,図書名リスト!A:W,9,0))</f>
        <v/>
      </c>
      <c r="K1480" s="34" t="str">
        <f>IF(E1480="","",VLOOKUP(W1480,図書名リスト!A:W,23,0))</f>
        <v/>
      </c>
      <c r="L1480" s="5" t="str">
        <f>IF(E1480="","",VLOOKUP(W1480,図書名リスト!A:W,11,0))</f>
        <v/>
      </c>
      <c r="M1480" s="35" t="str">
        <f>IF(E1480="","",VLOOKUP(W1480,図書名リスト!A:W,14,0))</f>
        <v/>
      </c>
      <c r="N1480" s="36" t="str">
        <f>IF(E1480="","",VLOOKUP(W1480,図書名リスト!A:W,17,0))</f>
        <v/>
      </c>
      <c r="O1480" s="5" t="str">
        <f>IF(E1480="","",VLOOKUP(W1480,図書名リスト!A:W,21,0))</f>
        <v/>
      </c>
      <c r="P1480" s="5" t="str">
        <f>IF(E1480="","",VLOOKUP(W1480,図書名リスト!A:W,19,0))</f>
        <v/>
      </c>
      <c r="Q1480" s="5" t="str">
        <f>IF(E1480="","",VLOOKUP(W1480,図書名リスト!A:W,20,0))</f>
        <v/>
      </c>
      <c r="R1480" s="5" t="str">
        <f>IF(E1480="","",VLOOKUP(W1480,図書名リスト!A:W,22,0))</f>
        <v/>
      </c>
      <c r="S1480" s="27" t="str">
        <f t="shared" si="206"/>
        <v xml:space="preserve"> </v>
      </c>
      <c r="T1480" s="27" t="str">
        <f t="shared" si="207"/>
        <v>　</v>
      </c>
      <c r="U1480" s="27" t="str">
        <f t="shared" si="208"/>
        <v xml:space="preserve"> </v>
      </c>
      <c r="V1480" s="27">
        <f t="shared" si="209"/>
        <v>0</v>
      </c>
      <c r="W1480" s="27" t="str">
        <f t="shared" si="210"/>
        <v/>
      </c>
      <c r="Z1480" s="1" t="str">
        <f t="shared" si="202"/>
        <v/>
      </c>
      <c r="AA1480" s="1" t="str">
        <f t="shared" si="203"/>
        <v/>
      </c>
      <c r="AB1480" s="1" t="str">
        <f t="shared" si="204"/>
        <v/>
      </c>
      <c r="AC1480" s="1" t="str">
        <f t="shared" si="205"/>
        <v/>
      </c>
    </row>
    <row r="1481" spans="2:29" ht="57" customHeight="1" x14ac:dyDescent="0.2">
      <c r="B1481" s="31"/>
      <c r="C1481" s="7"/>
      <c r="D1481" s="7"/>
      <c r="E1481" s="32"/>
      <c r="F1481" s="33"/>
      <c r="G1481" s="31"/>
      <c r="H1481" s="6" t="str">
        <f>IF(E1481="","",VLOOKUP(E1481,各種マスタ!A:C,2,0))</f>
        <v/>
      </c>
      <c r="I1481" s="34" t="str">
        <f>IF(E1481="","",VLOOKUP(W1481,図書名リスト!A:W,5,0))</f>
        <v/>
      </c>
      <c r="J1481" s="34" t="str">
        <f>IF(E1481="","",VLOOKUP(W1481,図書名リスト!A:W,9,0))</f>
        <v/>
      </c>
      <c r="K1481" s="34" t="str">
        <f>IF(E1481="","",VLOOKUP(W1481,図書名リスト!A:W,23,0))</f>
        <v/>
      </c>
      <c r="L1481" s="5" t="str">
        <f>IF(E1481="","",VLOOKUP(W1481,図書名リスト!A:W,11,0))</f>
        <v/>
      </c>
      <c r="M1481" s="35" t="str">
        <f>IF(E1481="","",VLOOKUP(W1481,図書名リスト!A:W,14,0))</f>
        <v/>
      </c>
      <c r="N1481" s="36" t="str">
        <f>IF(E1481="","",VLOOKUP(W1481,図書名リスト!A:W,17,0))</f>
        <v/>
      </c>
      <c r="O1481" s="5" t="str">
        <f>IF(E1481="","",VLOOKUP(W1481,図書名リスト!A:W,21,0))</f>
        <v/>
      </c>
      <c r="P1481" s="5" t="str">
        <f>IF(E1481="","",VLOOKUP(W1481,図書名リスト!A:W,19,0))</f>
        <v/>
      </c>
      <c r="Q1481" s="5" t="str">
        <f>IF(E1481="","",VLOOKUP(W1481,図書名リスト!A:W,20,0))</f>
        <v/>
      </c>
      <c r="R1481" s="5" t="str">
        <f>IF(E1481="","",VLOOKUP(W1481,図書名リスト!A:W,22,0))</f>
        <v/>
      </c>
      <c r="S1481" s="27" t="str">
        <f t="shared" si="206"/>
        <v xml:space="preserve"> </v>
      </c>
      <c r="T1481" s="27" t="str">
        <f t="shared" si="207"/>
        <v>　</v>
      </c>
      <c r="U1481" s="27" t="str">
        <f t="shared" si="208"/>
        <v xml:space="preserve"> </v>
      </c>
      <c r="V1481" s="27">
        <f t="shared" si="209"/>
        <v>0</v>
      </c>
      <c r="W1481" s="27" t="str">
        <f t="shared" si="210"/>
        <v/>
      </c>
      <c r="Z1481" s="1" t="str">
        <f t="shared" si="202"/>
        <v/>
      </c>
      <c r="AA1481" s="1" t="str">
        <f t="shared" si="203"/>
        <v/>
      </c>
      <c r="AB1481" s="1" t="str">
        <f t="shared" si="204"/>
        <v/>
      </c>
      <c r="AC1481" s="1" t="str">
        <f t="shared" si="205"/>
        <v/>
      </c>
    </row>
    <row r="1482" spans="2:29" ht="57" customHeight="1" x14ac:dyDescent="0.2">
      <c r="B1482" s="31"/>
      <c r="C1482" s="7"/>
      <c r="D1482" s="7"/>
      <c r="E1482" s="32"/>
      <c r="F1482" s="33"/>
      <c r="G1482" s="31"/>
      <c r="H1482" s="6" t="str">
        <f>IF(E1482="","",VLOOKUP(E1482,各種マスタ!A:C,2,0))</f>
        <v/>
      </c>
      <c r="I1482" s="34" t="str">
        <f>IF(E1482="","",VLOOKUP(W1482,図書名リスト!A:W,5,0))</f>
        <v/>
      </c>
      <c r="J1482" s="34" t="str">
        <f>IF(E1482="","",VLOOKUP(W1482,図書名リスト!A:W,9,0))</f>
        <v/>
      </c>
      <c r="K1482" s="34" t="str">
        <f>IF(E1482="","",VLOOKUP(W1482,図書名リスト!A:W,23,0))</f>
        <v/>
      </c>
      <c r="L1482" s="5" t="str">
        <f>IF(E1482="","",VLOOKUP(W1482,図書名リスト!A:W,11,0))</f>
        <v/>
      </c>
      <c r="M1482" s="35" t="str">
        <f>IF(E1482="","",VLOOKUP(W1482,図書名リスト!A:W,14,0))</f>
        <v/>
      </c>
      <c r="N1482" s="36" t="str">
        <f>IF(E1482="","",VLOOKUP(W1482,図書名リスト!A:W,17,0))</f>
        <v/>
      </c>
      <c r="O1482" s="5" t="str">
        <f>IF(E1482="","",VLOOKUP(W1482,図書名リスト!A:W,21,0))</f>
        <v/>
      </c>
      <c r="P1482" s="5" t="str">
        <f>IF(E1482="","",VLOOKUP(W1482,図書名リスト!A:W,19,0))</f>
        <v/>
      </c>
      <c r="Q1482" s="5" t="str">
        <f>IF(E1482="","",VLOOKUP(W1482,図書名リスト!A:W,20,0))</f>
        <v/>
      </c>
      <c r="R1482" s="5" t="str">
        <f>IF(E1482="","",VLOOKUP(W1482,図書名リスト!A:W,22,0))</f>
        <v/>
      </c>
      <c r="S1482" s="27" t="str">
        <f t="shared" si="206"/>
        <v xml:space="preserve"> </v>
      </c>
      <c r="T1482" s="27" t="str">
        <f t="shared" si="207"/>
        <v>　</v>
      </c>
      <c r="U1482" s="27" t="str">
        <f t="shared" si="208"/>
        <v xml:space="preserve"> </v>
      </c>
      <c r="V1482" s="27">
        <f t="shared" si="209"/>
        <v>0</v>
      </c>
      <c r="W1482" s="27" t="str">
        <f t="shared" si="210"/>
        <v/>
      </c>
      <c r="Z1482" s="1" t="str">
        <f t="shared" si="202"/>
        <v/>
      </c>
      <c r="AA1482" s="1" t="str">
        <f t="shared" si="203"/>
        <v/>
      </c>
      <c r="AB1482" s="1" t="str">
        <f t="shared" si="204"/>
        <v/>
      </c>
      <c r="AC1482" s="1" t="str">
        <f t="shared" si="205"/>
        <v/>
      </c>
    </row>
    <row r="1483" spans="2:29" ht="57" customHeight="1" x14ac:dyDescent="0.2">
      <c r="B1483" s="31"/>
      <c r="C1483" s="7"/>
      <c r="D1483" s="7"/>
      <c r="E1483" s="32"/>
      <c r="F1483" s="33"/>
      <c r="G1483" s="31"/>
      <c r="H1483" s="6" t="str">
        <f>IF(E1483="","",VLOOKUP(E1483,各種マスタ!A:C,2,0))</f>
        <v/>
      </c>
      <c r="I1483" s="34" t="str">
        <f>IF(E1483="","",VLOOKUP(W1483,図書名リスト!A:W,5,0))</f>
        <v/>
      </c>
      <c r="J1483" s="34" t="str">
        <f>IF(E1483="","",VLOOKUP(W1483,図書名リスト!A:W,9,0))</f>
        <v/>
      </c>
      <c r="K1483" s="34" t="str">
        <f>IF(E1483="","",VLOOKUP(W1483,図書名リスト!A:W,23,0))</f>
        <v/>
      </c>
      <c r="L1483" s="5" t="str">
        <f>IF(E1483="","",VLOOKUP(W1483,図書名リスト!A:W,11,0))</f>
        <v/>
      </c>
      <c r="M1483" s="35" t="str">
        <f>IF(E1483="","",VLOOKUP(W1483,図書名リスト!A:W,14,0))</f>
        <v/>
      </c>
      <c r="N1483" s="36" t="str">
        <f>IF(E1483="","",VLOOKUP(W1483,図書名リスト!A:W,17,0))</f>
        <v/>
      </c>
      <c r="O1483" s="5" t="str">
        <f>IF(E1483="","",VLOOKUP(W1483,図書名リスト!A:W,21,0))</f>
        <v/>
      </c>
      <c r="P1483" s="5" t="str">
        <f>IF(E1483="","",VLOOKUP(W1483,図書名リスト!A:W,19,0))</f>
        <v/>
      </c>
      <c r="Q1483" s="5" t="str">
        <f>IF(E1483="","",VLOOKUP(W1483,図書名リスト!A:W,20,0))</f>
        <v/>
      </c>
      <c r="R1483" s="5" t="str">
        <f>IF(E1483="","",VLOOKUP(W1483,図書名リスト!A:W,22,0))</f>
        <v/>
      </c>
      <c r="S1483" s="27" t="str">
        <f t="shared" si="206"/>
        <v xml:space="preserve"> </v>
      </c>
      <c r="T1483" s="27" t="str">
        <f t="shared" si="207"/>
        <v>　</v>
      </c>
      <c r="U1483" s="27" t="str">
        <f t="shared" si="208"/>
        <v xml:space="preserve"> </v>
      </c>
      <c r="V1483" s="27">
        <f t="shared" si="209"/>
        <v>0</v>
      </c>
      <c r="W1483" s="27" t="str">
        <f t="shared" si="210"/>
        <v/>
      </c>
      <c r="Z1483" s="1" t="str">
        <f t="shared" si="202"/>
        <v/>
      </c>
      <c r="AA1483" s="1" t="str">
        <f t="shared" si="203"/>
        <v/>
      </c>
      <c r="AB1483" s="1" t="str">
        <f t="shared" si="204"/>
        <v/>
      </c>
      <c r="AC1483" s="1" t="str">
        <f t="shared" si="205"/>
        <v/>
      </c>
    </row>
    <row r="1484" spans="2:29" ht="57" customHeight="1" x14ac:dyDescent="0.2">
      <c r="B1484" s="31"/>
      <c r="C1484" s="7"/>
      <c r="D1484" s="7"/>
      <c r="E1484" s="32"/>
      <c r="F1484" s="33"/>
      <c r="G1484" s="31"/>
      <c r="H1484" s="6" t="str">
        <f>IF(E1484="","",VLOOKUP(E1484,各種マスタ!A:C,2,0))</f>
        <v/>
      </c>
      <c r="I1484" s="34" t="str">
        <f>IF(E1484="","",VLOOKUP(W1484,図書名リスト!A:W,5,0))</f>
        <v/>
      </c>
      <c r="J1484" s="34" t="str">
        <f>IF(E1484="","",VLOOKUP(W1484,図書名リスト!A:W,9,0))</f>
        <v/>
      </c>
      <c r="K1484" s="34" t="str">
        <f>IF(E1484="","",VLOOKUP(W1484,図書名リスト!A:W,23,0))</f>
        <v/>
      </c>
      <c r="L1484" s="5" t="str">
        <f>IF(E1484="","",VLOOKUP(W1484,図書名リスト!A:W,11,0))</f>
        <v/>
      </c>
      <c r="M1484" s="35" t="str">
        <f>IF(E1484="","",VLOOKUP(W1484,図書名リスト!A:W,14,0))</f>
        <v/>
      </c>
      <c r="N1484" s="36" t="str">
        <f>IF(E1484="","",VLOOKUP(W1484,図書名リスト!A:W,17,0))</f>
        <v/>
      </c>
      <c r="O1484" s="5" t="str">
        <f>IF(E1484="","",VLOOKUP(W1484,図書名リスト!A:W,21,0))</f>
        <v/>
      </c>
      <c r="P1484" s="5" t="str">
        <f>IF(E1484="","",VLOOKUP(W1484,図書名リスト!A:W,19,0))</f>
        <v/>
      </c>
      <c r="Q1484" s="5" t="str">
        <f>IF(E1484="","",VLOOKUP(W1484,図書名リスト!A:W,20,0))</f>
        <v/>
      </c>
      <c r="R1484" s="5" t="str">
        <f>IF(E1484="","",VLOOKUP(W1484,図書名リスト!A:W,22,0))</f>
        <v/>
      </c>
      <c r="S1484" s="27" t="str">
        <f t="shared" si="206"/>
        <v xml:space="preserve"> </v>
      </c>
      <c r="T1484" s="27" t="str">
        <f t="shared" si="207"/>
        <v>　</v>
      </c>
      <c r="U1484" s="27" t="str">
        <f t="shared" si="208"/>
        <v xml:space="preserve"> </v>
      </c>
      <c r="V1484" s="27">
        <f t="shared" si="209"/>
        <v>0</v>
      </c>
      <c r="W1484" s="27" t="str">
        <f t="shared" si="210"/>
        <v/>
      </c>
      <c r="Z1484" s="1" t="str">
        <f t="shared" si="202"/>
        <v/>
      </c>
      <c r="AA1484" s="1" t="str">
        <f t="shared" si="203"/>
        <v/>
      </c>
      <c r="AB1484" s="1" t="str">
        <f t="shared" si="204"/>
        <v/>
      </c>
      <c r="AC1484" s="1" t="str">
        <f t="shared" si="205"/>
        <v/>
      </c>
    </row>
    <row r="1485" spans="2:29" ht="57" customHeight="1" x14ac:dyDescent="0.2">
      <c r="B1485" s="31"/>
      <c r="C1485" s="7"/>
      <c r="D1485" s="7"/>
      <c r="E1485" s="32"/>
      <c r="F1485" s="33"/>
      <c r="G1485" s="31"/>
      <c r="H1485" s="6" t="str">
        <f>IF(E1485="","",VLOOKUP(E1485,各種マスタ!A:C,2,0))</f>
        <v/>
      </c>
      <c r="I1485" s="34" t="str">
        <f>IF(E1485="","",VLOOKUP(W1485,図書名リスト!A:W,5,0))</f>
        <v/>
      </c>
      <c r="J1485" s="34" t="str">
        <f>IF(E1485="","",VLOOKUP(W1485,図書名リスト!A:W,9,0))</f>
        <v/>
      </c>
      <c r="K1485" s="34" t="str">
        <f>IF(E1485="","",VLOOKUP(W1485,図書名リスト!A:W,23,0))</f>
        <v/>
      </c>
      <c r="L1485" s="5" t="str">
        <f>IF(E1485="","",VLOOKUP(W1485,図書名リスト!A:W,11,0))</f>
        <v/>
      </c>
      <c r="M1485" s="35" t="str">
        <f>IF(E1485="","",VLOOKUP(W1485,図書名リスト!A:W,14,0))</f>
        <v/>
      </c>
      <c r="N1485" s="36" t="str">
        <f>IF(E1485="","",VLOOKUP(W1485,図書名リスト!A:W,17,0))</f>
        <v/>
      </c>
      <c r="O1485" s="5" t="str">
        <f>IF(E1485="","",VLOOKUP(W1485,図書名リスト!A:W,21,0))</f>
        <v/>
      </c>
      <c r="P1485" s="5" t="str">
        <f>IF(E1485="","",VLOOKUP(W1485,図書名リスト!A:W,19,0))</f>
        <v/>
      </c>
      <c r="Q1485" s="5" t="str">
        <f>IF(E1485="","",VLOOKUP(W1485,図書名リスト!A:W,20,0))</f>
        <v/>
      </c>
      <c r="R1485" s="5" t="str">
        <f>IF(E1485="","",VLOOKUP(W1485,図書名リスト!A:W,22,0))</f>
        <v/>
      </c>
      <c r="S1485" s="27" t="str">
        <f t="shared" si="206"/>
        <v xml:space="preserve"> </v>
      </c>
      <c r="T1485" s="27" t="str">
        <f t="shared" si="207"/>
        <v>　</v>
      </c>
      <c r="U1485" s="27" t="str">
        <f t="shared" si="208"/>
        <v xml:space="preserve"> </v>
      </c>
      <c r="V1485" s="27">
        <f t="shared" si="209"/>
        <v>0</v>
      </c>
      <c r="W1485" s="27" t="str">
        <f t="shared" si="210"/>
        <v/>
      </c>
      <c r="Z1485" s="1" t="str">
        <f t="shared" ref="Z1485:Z1548" si="211">IF($E1485="","",VLOOKUP($W1485,図書リスト,47,0))</f>
        <v/>
      </c>
      <c r="AA1485" s="1" t="str">
        <f t="shared" ref="AA1485:AA1548" si="212">IF($E1485="","",VLOOKUP($W1485,図書リスト,48,0))</f>
        <v/>
      </c>
      <c r="AB1485" s="1" t="str">
        <f t="shared" ref="AB1485:AB1548" si="213">IF($E1485="","",VLOOKUP($W1485,図書リスト,49,0))</f>
        <v/>
      </c>
      <c r="AC1485" s="1" t="str">
        <f t="shared" ref="AC1485:AC1548" si="214">IF($E1485="","",VLOOKUP($W1485,図書リスト,50,0))</f>
        <v/>
      </c>
    </row>
    <row r="1486" spans="2:29" ht="57" customHeight="1" x14ac:dyDescent="0.2">
      <c r="B1486" s="31"/>
      <c r="C1486" s="7"/>
      <c r="D1486" s="7"/>
      <c r="E1486" s="32"/>
      <c r="F1486" s="33"/>
      <c r="G1486" s="31"/>
      <c r="H1486" s="6" t="str">
        <f>IF(E1486="","",VLOOKUP(E1486,各種マスタ!A:C,2,0))</f>
        <v/>
      </c>
      <c r="I1486" s="34" t="str">
        <f>IF(E1486="","",VLOOKUP(W1486,図書名リスト!A:W,5,0))</f>
        <v/>
      </c>
      <c r="J1486" s="34" t="str">
        <f>IF(E1486="","",VLOOKUP(W1486,図書名リスト!A:W,9,0))</f>
        <v/>
      </c>
      <c r="K1486" s="34" t="str">
        <f>IF(E1486="","",VLOOKUP(W1486,図書名リスト!A:W,23,0))</f>
        <v/>
      </c>
      <c r="L1486" s="5" t="str">
        <f>IF(E1486="","",VLOOKUP(W1486,図書名リスト!A:W,11,0))</f>
        <v/>
      </c>
      <c r="M1486" s="35" t="str">
        <f>IF(E1486="","",VLOOKUP(W1486,図書名リスト!A:W,14,0))</f>
        <v/>
      </c>
      <c r="N1486" s="36" t="str">
        <f>IF(E1486="","",VLOOKUP(W1486,図書名リスト!A:W,17,0))</f>
        <v/>
      </c>
      <c r="O1486" s="5" t="str">
        <f>IF(E1486="","",VLOOKUP(W1486,図書名リスト!A:W,21,0))</f>
        <v/>
      </c>
      <c r="P1486" s="5" t="str">
        <f>IF(E1486="","",VLOOKUP(W1486,図書名リスト!A:W,19,0))</f>
        <v/>
      </c>
      <c r="Q1486" s="5" t="str">
        <f>IF(E1486="","",VLOOKUP(W1486,図書名リスト!A:W,20,0))</f>
        <v/>
      </c>
      <c r="R1486" s="5" t="str">
        <f>IF(E1486="","",VLOOKUP(W1486,図書名リスト!A:W,22,0))</f>
        <v/>
      </c>
      <c r="S1486" s="27" t="str">
        <f t="shared" si="206"/>
        <v xml:space="preserve"> </v>
      </c>
      <c r="T1486" s="27" t="str">
        <f t="shared" si="207"/>
        <v>　</v>
      </c>
      <c r="U1486" s="27" t="str">
        <f t="shared" si="208"/>
        <v xml:space="preserve"> </v>
      </c>
      <c r="V1486" s="27">
        <f t="shared" si="209"/>
        <v>0</v>
      </c>
      <c r="W1486" s="27" t="str">
        <f t="shared" si="210"/>
        <v/>
      </c>
      <c r="Z1486" s="1" t="str">
        <f t="shared" si="211"/>
        <v/>
      </c>
      <c r="AA1486" s="1" t="str">
        <f t="shared" si="212"/>
        <v/>
      </c>
      <c r="AB1486" s="1" t="str">
        <f t="shared" si="213"/>
        <v/>
      </c>
      <c r="AC1486" s="1" t="str">
        <f t="shared" si="214"/>
        <v/>
      </c>
    </row>
    <row r="1487" spans="2:29" ht="57" customHeight="1" x14ac:dyDescent="0.2">
      <c r="B1487" s="31"/>
      <c r="C1487" s="7"/>
      <c r="D1487" s="7"/>
      <c r="E1487" s="32"/>
      <c r="F1487" s="33"/>
      <c r="G1487" s="31"/>
      <c r="H1487" s="6" t="str">
        <f>IF(E1487="","",VLOOKUP(E1487,各種マスタ!A:C,2,0))</f>
        <v/>
      </c>
      <c r="I1487" s="34" t="str">
        <f>IF(E1487="","",VLOOKUP(W1487,図書名リスト!A:W,5,0))</f>
        <v/>
      </c>
      <c r="J1487" s="34" t="str">
        <f>IF(E1487="","",VLOOKUP(W1487,図書名リスト!A:W,9,0))</f>
        <v/>
      </c>
      <c r="K1487" s="34" t="str">
        <f>IF(E1487="","",VLOOKUP(W1487,図書名リスト!A:W,23,0))</f>
        <v/>
      </c>
      <c r="L1487" s="5" t="str">
        <f>IF(E1487="","",VLOOKUP(W1487,図書名リスト!A:W,11,0))</f>
        <v/>
      </c>
      <c r="M1487" s="35" t="str">
        <f>IF(E1487="","",VLOOKUP(W1487,図書名リスト!A:W,14,0))</f>
        <v/>
      </c>
      <c r="N1487" s="36" t="str">
        <f>IF(E1487="","",VLOOKUP(W1487,図書名リスト!A:W,17,0))</f>
        <v/>
      </c>
      <c r="O1487" s="5" t="str">
        <f>IF(E1487="","",VLOOKUP(W1487,図書名リスト!A:W,21,0))</f>
        <v/>
      </c>
      <c r="P1487" s="5" t="str">
        <f>IF(E1487="","",VLOOKUP(W1487,図書名リスト!A:W,19,0))</f>
        <v/>
      </c>
      <c r="Q1487" s="5" t="str">
        <f>IF(E1487="","",VLOOKUP(W1487,図書名リスト!A:W,20,0))</f>
        <v/>
      </c>
      <c r="R1487" s="5" t="str">
        <f>IF(E1487="","",VLOOKUP(W1487,図書名リスト!A:W,22,0))</f>
        <v/>
      </c>
      <c r="S1487" s="27" t="str">
        <f t="shared" ref="S1487:S1550" si="215">IF($B1487=0," ",$L$2)</f>
        <v xml:space="preserve"> </v>
      </c>
      <c r="T1487" s="27" t="str">
        <f t="shared" ref="T1487:T1550" si="216">IF($B1487=0,"　",$O$2)</f>
        <v>　</v>
      </c>
      <c r="U1487" s="27" t="str">
        <f t="shared" ref="U1487:U1550" si="217">IF($B1487=0," ",VLOOKUP(S1487,都道府県マスタ,3,0))</f>
        <v xml:space="preserve"> </v>
      </c>
      <c r="V1487" s="27">
        <f t="shared" ref="V1487:V1550" si="218">B1487</f>
        <v>0</v>
      </c>
      <c r="W1487" s="27" t="str">
        <f t="shared" ref="W1487:W1550" si="219">IF(E1487&amp;F1487="","",CONCATENATE(E1487,F1487))</f>
        <v/>
      </c>
      <c r="Z1487" s="1" t="str">
        <f t="shared" si="211"/>
        <v/>
      </c>
      <c r="AA1487" s="1" t="str">
        <f t="shared" si="212"/>
        <v/>
      </c>
      <c r="AB1487" s="1" t="str">
        <f t="shared" si="213"/>
        <v/>
      </c>
      <c r="AC1487" s="1" t="str">
        <f t="shared" si="214"/>
        <v/>
      </c>
    </row>
    <row r="1488" spans="2:29" ht="57" customHeight="1" x14ac:dyDescent="0.2">
      <c r="B1488" s="31"/>
      <c r="C1488" s="7"/>
      <c r="D1488" s="7"/>
      <c r="E1488" s="32"/>
      <c r="F1488" s="33"/>
      <c r="G1488" s="31"/>
      <c r="H1488" s="6" t="str">
        <f>IF(E1488="","",VLOOKUP(E1488,各種マスタ!A:C,2,0))</f>
        <v/>
      </c>
      <c r="I1488" s="34" t="str">
        <f>IF(E1488="","",VLOOKUP(W1488,図書名リスト!A:W,5,0))</f>
        <v/>
      </c>
      <c r="J1488" s="34" t="str">
        <f>IF(E1488="","",VLOOKUP(W1488,図書名リスト!A:W,9,0))</f>
        <v/>
      </c>
      <c r="K1488" s="34" t="str">
        <f>IF(E1488="","",VLOOKUP(W1488,図書名リスト!A:W,23,0))</f>
        <v/>
      </c>
      <c r="L1488" s="5" t="str">
        <f>IF(E1488="","",VLOOKUP(W1488,図書名リスト!A:W,11,0))</f>
        <v/>
      </c>
      <c r="M1488" s="35" t="str">
        <f>IF(E1488="","",VLOOKUP(W1488,図書名リスト!A:W,14,0))</f>
        <v/>
      </c>
      <c r="N1488" s="36" t="str">
        <f>IF(E1488="","",VLOOKUP(W1488,図書名リスト!A:W,17,0))</f>
        <v/>
      </c>
      <c r="O1488" s="5" t="str">
        <f>IF(E1488="","",VLOOKUP(W1488,図書名リスト!A:W,21,0))</f>
        <v/>
      </c>
      <c r="P1488" s="5" t="str">
        <f>IF(E1488="","",VLOOKUP(W1488,図書名リスト!A:W,19,0))</f>
        <v/>
      </c>
      <c r="Q1488" s="5" t="str">
        <f>IF(E1488="","",VLOOKUP(W1488,図書名リスト!A:W,20,0))</f>
        <v/>
      </c>
      <c r="R1488" s="5" t="str">
        <f>IF(E1488="","",VLOOKUP(W1488,図書名リスト!A:W,22,0))</f>
        <v/>
      </c>
      <c r="S1488" s="27" t="str">
        <f t="shared" si="215"/>
        <v xml:space="preserve"> </v>
      </c>
      <c r="T1488" s="27" t="str">
        <f t="shared" si="216"/>
        <v>　</v>
      </c>
      <c r="U1488" s="27" t="str">
        <f t="shared" si="217"/>
        <v xml:space="preserve"> </v>
      </c>
      <c r="V1488" s="27">
        <f t="shared" si="218"/>
        <v>0</v>
      </c>
      <c r="W1488" s="27" t="str">
        <f t="shared" si="219"/>
        <v/>
      </c>
      <c r="Z1488" s="1" t="str">
        <f t="shared" si="211"/>
        <v/>
      </c>
      <c r="AA1488" s="1" t="str">
        <f t="shared" si="212"/>
        <v/>
      </c>
      <c r="AB1488" s="1" t="str">
        <f t="shared" si="213"/>
        <v/>
      </c>
      <c r="AC1488" s="1" t="str">
        <f t="shared" si="214"/>
        <v/>
      </c>
    </row>
    <row r="1489" spans="2:29" ht="57" customHeight="1" x14ac:dyDescent="0.2">
      <c r="B1489" s="31"/>
      <c r="C1489" s="7"/>
      <c r="D1489" s="7"/>
      <c r="E1489" s="32"/>
      <c r="F1489" s="33"/>
      <c r="G1489" s="31"/>
      <c r="H1489" s="6" t="str">
        <f>IF(E1489="","",VLOOKUP(E1489,各種マスタ!A:C,2,0))</f>
        <v/>
      </c>
      <c r="I1489" s="34" t="str">
        <f>IF(E1489="","",VLOOKUP(W1489,図書名リスト!A:W,5,0))</f>
        <v/>
      </c>
      <c r="J1489" s="34" t="str">
        <f>IF(E1489="","",VLOOKUP(W1489,図書名リスト!A:W,9,0))</f>
        <v/>
      </c>
      <c r="K1489" s="34" t="str">
        <f>IF(E1489="","",VLOOKUP(W1489,図書名リスト!A:W,23,0))</f>
        <v/>
      </c>
      <c r="L1489" s="5" t="str">
        <f>IF(E1489="","",VLOOKUP(W1489,図書名リスト!A:W,11,0))</f>
        <v/>
      </c>
      <c r="M1489" s="35" t="str">
        <f>IF(E1489="","",VLOOKUP(W1489,図書名リスト!A:W,14,0))</f>
        <v/>
      </c>
      <c r="N1489" s="36" t="str">
        <f>IF(E1489="","",VLOOKUP(W1489,図書名リスト!A:W,17,0))</f>
        <v/>
      </c>
      <c r="O1489" s="5" t="str">
        <f>IF(E1489="","",VLOOKUP(W1489,図書名リスト!A:W,21,0))</f>
        <v/>
      </c>
      <c r="P1489" s="5" t="str">
        <f>IF(E1489="","",VLOOKUP(W1489,図書名リスト!A:W,19,0))</f>
        <v/>
      </c>
      <c r="Q1489" s="5" t="str">
        <f>IF(E1489="","",VLOOKUP(W1489,図書名リスト!A:W,20,0))</f>
        <v/>
      </c>
      <c r="R1489" s="5" t="str">
        <f>IF(E1489="","",VLOOKUP(W1489,図書名リスト!A:W,22,0))</f>
        <v/>
      </c>
      <c r="S1489" s="27" t="str">
        <f t="shared" si="215"/>
        <v xml:space="preserve"> </v>
      </c>
      <c r="T1489" s="27" t="str">
        <f t="shared" si="216"/>
        <v>　</v>
      </c>
      <c r="U1489" s="27" t="str">
        <f t="shared" si="217"/>
        <v xml:space="preserve"> </v>
      </c>
      <c r="V1489" s="27">
        <f t="shared" si="218"/>
        <v>0</v>
      </c>
      <c r="W1489" s="27" t="str">
        <f t="shared" si="219"/>
        <v/>
      </c>
      <c r="Z1489" s="1" t="str">
        <f t="shared" si="211"/>
        <v/>
      </c>
      <c r="AA1489" s="1" t="str">
        <f t="shared" si="212"/>
        <v/>
      </c>
      <c r="AB1489" s="1" t="str">
        <f t="shared" si="213"/>
        <v/>
      </c>
      <c r="AC1489" s="1" t="str">
        <f t="shared" si="214"/>
        <v/>
      </c>
    </row>
    <row r="1490" spans="2:29" ht="57" customHeight="1" x14ac:dyDescent="0.2">
      <c r="B1490" s="31"/>
      <c r="C1490" s="7"/>
      <c r="D1490" s="7"/>
      <c r="E1490" s="32"/>
      <c r="F1490" s="33"/>
      <c r="G1490" s="31"/>
      <c r="H1490" s="6" t="str">
        <f>IF(E1490="","",VLOOKUP(E1490,各種マスタ!A:C,2,0))</f>
        <v/>
      </c>
      <c r="I1490" s="34" t="str">
        <f>IF(E1490="","",VLOOKUP(W1490,図書名リスト!A:W,5,0))</f>
        <v/>
      </c>
      <c r="J1490" s="34" t="str">
        <f>IF(E1490="","",VLOOKUP(W1490,図書名リスト!A:W,9,0))</f>
        <v/>
      </c>
      <c r="K1490" s="34" t="str">
        <f>IF(E1490="","",VLOOKUP(W1490,図書名リスト!A:W,23,0))</f>
        <v/>
      </c>
      <c r="L1490" s="5" t="str">
        <f>IF(E1490="","",VLOOKUP(W1490,図書名リスト!A:W,11,0))</f>
        <v/>
      </c>
      <c r="M1490" s="35" t="str">
        <f>IF(E1490="","",VLOOKUP(W1490,図書名リスト!A:W,14,0))</f>
        <v/>
      </c>
      <c r="N1490" s="36" t="str">
        <f>IF(E1490="","",VLOOKUP(W1490,図書名リスト!A:W,17,0))</f>
        <v/>
      </c>
      <c r="O1490" s="5" t="str">
        <f>IF(E1490="","",VLOOKUP(W1490,図書名リスト!A:W,21,0))</f>
        <v/>
      </c>
      <c r="P1490" s="5" t="str">
        <f>IF(E1490="","",VLOOKUP(W1490,図書名リスト!A:W,19,0))</f>
        <v/>
      </c>
      <c r="Q1490" s="5" t="str">
        <f>IF(E1490="","",VLOOKUP(W1490,図書名リスト!A:W,20,0))</f>
        <v/>
      </c>
      <c r="R1490" s="5" t="str">
        <f>IF(E1490="","",VLOOKUP(W1490,図書名リスト!A:W,22,0))</f>
        <v/>
      </c>
      <c r="S1490" s="27" t="str">
        <f t="shared" si="215"/>
        <v xml:space="preserve"> </v>
      </c>
      <c r="T1490" s="27" t="str">
        <f t="shared" si="216"/>
        <v>　</v>
      </c>
      <c r="U1490" s="27" t="str">
        <f t="shared" si="217"/>
        <v xml:space="preserve"> </v>
      </c>
      <c r="V1490" s="27">
        <f t="shared" si="218"/>
        <v>0</v>
      </c>
      <c r="W1490" s="27" t="str">
        <f t="shared" si="219"/>
        <v/>
      </c>
      <c r="Z1490" s="1" t="str">
        <f t="shared" si="211"/>
        <v/>
      </c>
      <c r="AA1490" s="1" t="str">
        <f t="shared" si="212"/>
        <v/>
      </c>
      <c r="AB1490" s="1" t="str">
        <f t="shared" si="213"/>
        <v/>
      </c>
      <c r="AC1490" s="1" t="str">
        <f t="shared" si="214"/>
        <v/>
      </c>
    </row>
    <row r="1491" spans="2:29" ht="57" customHeight="1" x14ac:dyDescent="0.2">
      <c r="B1491" s="31"/>
      <c r="C1491" s="7"/>
      <c r="D1491" s="7"/>
      <c r="E1491" s="32"/>
      <c r="F1491" s="33"/>
      <c r="G1491" s="31"/>
      <c r="H1491" s="6" t="str">
        <f>IF(E1491="","",VLOOKUP(E1491,各種マスタ!A:C,2,0))</f>
        <v/>
      </c>
      <c r="I1491" s="34" t="str">
        <f>IF(E1491="","",VLOOKUP(W1491,図書名リスト!A:W,5,0))</f>
        <v/>
      </c>
      <c r="J1491" s="34" t="str">
        <f>IF(E1491="","",VLOOKUP(W1491,図書名リスト!A:W,9,0))</f>
        <v/>
      </c>
      <c r="K1491" s="34" t="str">
        <f>IF(E1491="","",VLOOKUP(W1491,図書名リスト!A:W,23,0))</f>
        <v/>
      </c>
      <c r="L1491" s="5" t="str">
        <f>IF(E1491="","",VLOOKUP(W1491,図書名リスト!A:W,11,0))</f>
        <v/>
      </c>
      <c r="M1491" s="35" t="str">
        <f>IF(E1491="","",VLOOKUP(W1491,図書名リスト!A:W,14,0))</f>
        <v/>
      </c>
      <c r="N1491" s="36" t="str">
        <f>IF(E1491="","",VLOOKUP(W1491,図書名リスト!A:W,17,0))</f>
        <v/>
      </c>
      <c r="O1491" s="5" t="str">
        <f>IF(E1491="","",VLOOKUP(W1491,図書名リスト!A:W,21,0))</f>
        <v/>
      </c>
      <c r="P1491" s="5" t="str">
        <f>IF(E1491="","",VLOOKUP(W1491,図書名リスト!A:W,19,0))</f>
        <v/>
      </c>
      <c r="Q1491" s="5" t="str">
        <f>IF(E1491="","",VLOOKUP(W1491,図書名リスト!A:W,20,0))</f>
        <v/>
      </c>
      <c r="R1491" s="5" t="str">
        <f>IF(E1491="","",VLOOKUP(W1491,図書名リスト!A:W,22,0))</f>
        <v/>
      </c>
      <c r="S1491" s="27" t="str">
        <f t="shared" si="215"/>
        <v xml:space="preserve"> </v>
      </c>
      <c r="T1491" s="27" t="str">
        <f t="shared" si="216"/>
        <v>　</v>
      </c>
      <c r="U1491" s="27" t="str">
        <f t="shared" si="217"/>
        <v xml:space="preserve"> </v>
      </c>
      <c r="V1491" s="27">
        <f t="shared" si="218"/>
        <v>0</v>
      </c>
      <c r="W1491" s="27" t="str">
        <f t="shared" si="219"/>
        <v/>
      </c>
      <c r="Z1491" s="1" t="str">
        <f t="shared" si="211"/>
        <v/>
      </c>
      <c r="AA1491" s="1" t="str">
        <f t="shared" si="212"/>
        <v/>
      </c>
      <c r="AB1491" s="1" t="str">
        <f t="shared" si="213"/>
        <v/>
      </c>
      <c r="AC1491" s="1" t="str">
        <f t="shared" si="214"/>
        <v/>
      </c>
    </row>
    <row r="1492" spans="2:29" ht="57" customHeight="1" x14ac:dyDescent="0.2">
      <c r="B1492" s="31"/>
      <c r="C1492" s="7"/>
      <c r="D1492" s="7"/>
      <c r="E1492" s="32"/>
      <c r="F1492" s="33"/>
      <c r="G1492" s="31"/>
      <c r="H1492" s="6" t="str">
        <f>IF(E1492="","",VLOOKUP(E1492,各種マスタ!A:C,2,0))</f>
        <v/>
      </c>
      <c r="I1492" s="34" t="str">
        <f>IF(E1492="","",VLOOKUP(W1492,図書名リスト!A:W,5,0))</f>
        <v/>
      </c>
      <c r="J1492" s="34" t="str">
        <f>IF(E1492="","",VLOOKUP(W1492,図書名リスト!A:W,9,0))</f>
        <v/>
      </c>
      <c r="K1492" s="34" t="str">
        <f>IF(E1492="","",VLOOKUP(W1492,図書名リスト!A:W,23,0))</f>
        <v/>
      </c>
      <c r="L1492" s="5" t="str">
        <f>IF(E1492="","",VLOOKUP(W1492,図書名リスト!A:W,11,0))</f>
        <v/>
      </c>
      <c r="M1492" s="35" t="str">
        <f>IF(E1492="","",VLOOKUP(W1492,図書名リスト!A:W,14,0))</f>
        <v/>
      </c>
      <c r="N1492" s="36" t="str">
        <f>IF(E1492="","",VLOOKUP(W1492,図書名リスト!A:W,17,0))</f>
        <v/>
      </c>
      <c r="O1492" s="5" t="str">
        <f>IF(E1492="","",VLOOKUP(W1492,図書名リスト!A:W,21,0))</f>
        <v/>
      </c>
      <c r="P1492" s="5" t="str">
        <f>IF(E1492="","",VLOOKUP(W1492,図書名リスト!A:W,19,0))</f>
        <v/>
      </c>
      <c r="Q1492" s="5" t="str">
        <f>IF(E1492="","",VLOOKUP(W1492,図書名リスト!A:W,20,0))</f>
        <v/>
      </c>
      <c r="R1492" s="5" t="str">
        <f>IF(E1492="","",VLOOKUP(W1492,図書名リスト!A:W,22,0))</f>
        <v/>
      </c>
      <c r="S1492" s="27" t="str">
        <f t="shared" si="215"/>
        <v xml:space="preserve"> </v>
      </c>
      <c r="T1492" s="27" t="str">
        <f t="shared" si="216"/>
        <v>　</v>
      </c>
      <c r="U1492" s="27" t="str">
        <f t="shared" si="217"/>
        <v xml:space="preserve"> </v>
      </c>
      <c r="V1492" s="27">
        <f t="shared" si="218"/>
        <v>0</v>
      </c>
      <c r="W1492" s="27" t="str">
        <f t="shared" si="219"/>
        <v/>
      </c>
      <c r="Z1492" s="1" t="str">
        <f t="shared" si="211"/>
        <v/>
      </c>
      <c r="AA1492" s="1" t="str">
        <f t="shared" si="212"/>
        <v/>
      </c>
      <c r="AB1492" s="1" t="str">
        <f t="shared" si="213"/>
        <v/>
      </c>
      <c r="AC1492" s="1" t="str">
        <f t="shared" si="214"/>
        <v/>
      </c>
    </row>
    <row r="1493" spans="2:29" ht="57" customHeight="1" x14ac:dyDescent="0.2">
      <c r="B1493" s="31"/>
      <c r="C1493" s="7"/>
      <c r="D1493" s="7"/>
      <c r="E1493" s="32"/>
      <c r="F1493" s="33"/>
      <c r="G1493" s="31"/>
      <c r="H1493" s="6" t="str">
        <f>IF(E1493="","",VLOOKUP(E1493,各種マスタ!A:C,2,0))</f>
        <v/>
      </c>
      <c r="I1493" s="34" t="str">
        <f>IF(E1493="","",VLOOKUP(W1493,図書名リスト!A:W,5,0))</f>
        <v/>
      </c>
      <c r="J1493" s="34" t="str">
        <f>IF(E1493="","",VLOOKUP(W1493,図書名リスト!A:W,9,0))</f>
        <v/>
      </c>
      <c r="K1493" s="34" t="str">
        <f>IF(E1493="","",VLOOKUP(W1493,図書名リスト!A:W,23,0))</f>
        <v/>
      </c>
      <c r="L1493" s="5" t="str">
        <f>IF(E1493="","",VLOOKUP(W1493,図書名リスト!A:W,11,0))</f>
        <v/>
      </c>
      <c r="M1493" s="35" t="str">
        <f>IF(E1493="","",VLOOKUP(W1493,図書名リスト!A:W,14,0))</f>
        <v/>
      </c>
      <c r="N1493" s="36" t="str">
        <f>IF(E1493="","",VLOOKUP(W1493,図書名リスト!A:W,17,0))</f>
        <v/>
      </c>
      <c r="O1493" s="5" t="str">
        <f>IF(E1493="","",VLOOKUP(W1493,図書名リスト!A:W,21,0))</f>
        <v/>
      </c>
      <c r="P1493" s="5" t="str">
        <f>IF(E1493="","",VLOOKUP(W1493,図書名リスト!A:W,19,0))</f>
        <v/>
      </c>
      <c r="Q1493" s="5" t="str">
        <f>IF(E1493="","",VLOOKUP(W1493,図書名リスト!A:W,20,0))</f>
        <v/>
      </c>
      <c r="R1493" s="5" t="str">
        <f>IF(E1493="","",VLOOKUP(W1493,図書名リスト!A:W,22,0))</f>
        <v/>
      </c>
      <c r="S1493" s="27" t="str">
        <f t="shared" si="215"/>
        <v xml:space="preserve"> </v>
      </c>
      <c r="T1493" s="27" t="str">
        <f t="shared" si="216"/>
        <v>　</v>
      </c>
      <c r="U1493" s="27" t="str">
        <f t="shared" si="217"/>
        <v xml:space="preserve"> </v>
      </c>
      <c r="V1493" s="27">
        <f t="shared" si="218"/>
        <v>0</v>
      </c>
      <c r="W1493" s="27" t="str">
        <f t="shared" si="219"/>
        <v/>
      </c>
      <c r="Z1493" s="1" t="str">
        <f t="shared" si="211"/>
        <v/>
      </c>
      <c r="AA1493" s="1" t="str">
        <f t="shared" si="212"/>
        <v/>
      </c>
      <c r="AB1493" s="1" t="str">
        <f t="shared" si="213"/>
        <v/>
      </c>
      <c r="AC1493" s="1" t="str">
        <f t="shared" si="214"/>
        <v/>
      </c>
    </row>
    <row r="1494" spans="2:29" ht="57" customHeight="1" x14ac:dyDescent="0.2">
      <c r="B1494" s="31"/>
      <c r="C1494" s="7"/>
      <c r="D1494" s="7"/>
      <c r="E1494" s="32"/>
      <c r="F1494" s="33"/>
      <c r="G1494" s="31"/>
      <c r="H1494" s="6" t="str">
        <f>IF(E1494="","",VLOOKUP(E1494,各種マスタ!A:C,2,0))</f>
        <v/>
      </c>
      <c r="I1494" s="34" t="str">
        <f>IF(E1494="","",VLOOKUP(W1494,図書名リスト!A:W,5,0))</f>
        <v/>
      </c>
      <c r="J1494" s="34" t="str">
        <f>IF(E1494="","",VLOOKUP(W1494,図書名リスト!A:W,9,0))</f>
        <v/>
      </c>
      <c r="K1494" s="34" t="str">
        <f>IF(E1494="","",VLOOKUP(W1494,図書名リスト!A:W,23,0))</f>
        <v/>
      </c>
      <c r="L1494" s="5" t="str">
        <f>IF(E1494="","",VLOOKUP(W1494,図書名リスト!A:W,11,0))</f>
        <v/>
      </c>
      <c r="M1494" s="35" t="str">
        <f>IF(E1494="","",VLOOKUP(W1494,図書名リスト!A:W,14,0))</f>
        <v/>
      </c>
      <c r="N1494" s="36" t="str">
        <f>IF(E1494="","",VLOOKUP(W1494,図書名リスト!A:W,17,0))</f>
        <v/>
      </c>
      <c r="O1494" s="5" t="str">
        <f>IF(E1494="","",VLOOKUP(W1494,図書名リスト!A:W,21,0))</f>
        <v/>
      </c>
      <c r="P1494" s="5" t="str">
        <f>IF(E1494="","",VLOOKUP(W1494,図書名リスト!A:W,19,0))</f>
        <v/>
      </c>
      <c r="Q1494" s="5" t="str">
        <f>IF(E1494="","",VLOOKUP(W1494,図書名リスト!A:W,20,0))</f>
        <v/>
      </c>
      <c r="R1494" s="5" t="str">
        <f>IF(E1494="","",VLOOKUP(W1494,図書名リスト!A:W,22,0))</f>
        <v/>
      </c>
      <c r="S1494" s="27" t="str">
        <f t="shared" si="215"/>
        <v xml:space="preserve"> </v>
      </c>
      <c r="T1494" s="27" t="str">
        <f t="shared" si="216"/>
        <v>　</v>
      </c>
      <c r="U1494" s="27" t="str">
        <f t="shared" si="217"/>
        <v xml:space="preserve"> </v>
      </c>
      <c r="V1494" s="27">
        <f t="shared" si="218"/>
        <v>0</v>
      </c>
      <c r="W1494" s="27" t="str">
        <f t="shared" si="219"/>
        <v/>
      </c>
      <c r="Z1494" s="1" t="str">
        <f t="shared" si="211"/>
        <v/>
      </c>
      <c r="AA1494" s="1" t="str">
        <f t="shared" si="212"/>
        <v/>
      </c>
      <c r="AB1494" s="1" t="str">
        <f t="shared" si="213"/>
        <v/>
      </c>
      <c r="AC1494" s="1" t="str">
        <f t="shared" si="214"/>
        <v/>
      </c>
    </row>
    <row r="1495" spans="2:29" ht="57" customHeight="1" x14ac:dyDescent="0.2">
      <c r="B1495" s="31"/>
      <c r="C1495" s="7"/>
      <c r="D1495" s="7"/>
      <c r="E1495" s="32"/>
      <c r="F1495" s="33"/>
      <c r="G1495" s="31"/>
      <c r="H1495" s="6" t="str">
        <f>IF(E1495="","",VLOOKUP(E1495,各種マスタ!A:C,2,0))</f>
        <v/>
      </c>
      <c r="I1495" s="34" t="str">
        <f>IF(E1495="","",VLOOKUP(W1495,図書名リスト!A:W,5,0))</f>
        <v/>
      </c>
      <c r="J1495" s="34" t="str">
        <f>IF(E1495="","",VLOOKUP(W1495,図書名リスト!A:W,9,0))</f>
        <v/>
      </c>
      <c r="K1495" s="34" t="str">
        <f>IF(E1495="","",VLOOKUP(W1495,図書名リスト!A:W,23,0))</f>
        <v/>
      </c>
      <c r="L1495" s="5" t="str">
        <f>IF(E1495="","",VLOOKUP(W1495,図書名リスト!A:W,11,0))</f>
        <v/>
      </c>
      <c r="M1495" s="35" t="str">
        <f>IF(E1495="","",VLOOKUP(W1495,図書名リスト!A:W,14,0))</f>
        <v/>
      </c>
      <c r="N1495" s="36" t="str">
        <f>IF(E1495="","",VLOOKUP(W1495,図書名リスト!A:W,17,0))</f>
        <v/>
      </c>
      <c r="O1495" s="5" t="str">
        <f>IF(E1495="","",VLOOKUP(W1495,図書名リスト!A:W,21,0))</f>
        <v/>
      </c>
      <c r="P1495" s="5" t="str">
        <f>IF(E1495="","",VLOOKUP(W1495,図書名リスト!A:W,19,0))</f>
        <v/>
      </c>
      <c r="Q1495" s="5" t="str">
        <f>IF(E1495="","",VLOOKUP(W1495,図書名リスト!A:W,20,0))</f>
        <v/>
      </c>
      <c r="R1495" s="5" t="str">
        <f>IF(E1495="","",VLOOKUP(W1495,図書名リスト!A:W,22,0))</f>
        <v/>
      </c>
      <c r="S1495" s="27" t="str">
        <f t="shared" si="215"/>
        <v xml:space="preserve"> </v>
      </c>
      <c r="T1495" s="27" t="str">
        <f t="shared" si="216"/>
        <v>　</v>
      </c>
      <c r="U1495" s="27" t="str">
        <f t="shared" si="217"/>
        <v xml:space="preserve"> </v>
      </c>
      <c r="V1495" s="27">
        <f t="shared" si="218"/>
        <v>0</v>
      </c>
      <c r="W1495" s="27" t="str">
        <f t="shared" si="219"/>
        <v/>
      </c>
      <c r="Z1495" s="1" t="str">
        <f t="shared" si="211"/>
        <v/>
      </c>
      <c r="AA1495" s="1" t="str">
        <f t="shared" si="212"/>
        <v/>
      </c>
      <c r="AB1495" s="1" t="str">
        <f t="shared" si="213"/>
        <v/>
      </c>
      <c r="AC1495" s="1" t="str">
        <f t="shared" si="214"/>
        <v/>
      </c>
    </row>
    <row r="1496" spans="2:29" ht="57" customHeight="1" x14ac:dyDescent="0.2">
      <c r="B1496" s="31"/>
      <c r="C1496" s="7"/>
      <c r="D1496" s="7"/>
      <c r="E1496" s="32"/>
      <c r="F1496" s="33"/>
      <c r="G1496" s="31"/>
      <c r="H1496" s="6" t="str">
        <f>IF(E1496="","",VLOOKUP(E1496,各種マスタ!A:C,2,0))</f>
        <v/>
      </c>
      <c r="I1496" s="34" t="str">
        <f>IF(E1496="","",VLOOKUP(W1496,図書名リスト!A:W,5,0))</f>
        <v/>
      </c>
      <c r="J1496" s="34" t="str">
        <f>IF(E1496="","",VLOOKUP(W1496,図書名リスト!A:W,9,0))</f>
        <v/>
      </c>
      <c r="K1496" s="34" t="str">
        <f>IF(E1496="","",VLOOKUP(W1496,図書名リスト!A:W,23,0))</f>
        <v/>
      </c>
      <c r="L1496" s="5" t="str">
        <f>IF(E1496="","",VLOOKUP(W1496,図書名リスト!A:W,11,0))</f>
        <v/>
      </c>
      <c r="M1496" s="35" t="str">
        <f>IF(E1496="","",VLOOKUP(W1496,図書名リスト!A:W,14,0))</f>
        <v/>
      </c>
      <c r="N1496" s="36" t="str">
        <f>IF(E1496="","",VLOOKUP(W1496,図書名リスト!A:W,17,0))</f>
        <v/>
      </c>
      <c r="O1496" s="5" t="str">
        <f>IF(E1496="","",VLOOKUP(W1496,図書名リスト!A:W,21,0))</f>
        <v/>
      </c>
      <c r="P1496" s="5" t="str">
        <f>IF(E1496="","",VLOOKUP(W1496,図書名リスト!A:W,19,0))</f>
        <v/>
      </c>
      <c r="Q1496" s="5" t="str">
        <f>IF(E1496="","",VLOOKUP(W1496,図書名リスト!A:W,20,0))</f>
        <v/>
      </c>
      <c r="R1496" s="5" t="str">
        <f>IF(E1496="","",VLOOKUP(W1496,図書名リスト!A:W,22,0))</f>
        <v/>
      </c>
      <c r="S1496" s="27" t="str">
        <f t="shared" si="215"/>
        <v xml:space="preserve"> </v>
      </c>
      <c r="T1496" s="27" t="str">
        <f t="shared" si="216"/>
        <v>　</v>
      </c>
      <c r="U1496" s="27" t="str">
        <f t="shared" si="217"/>
        <v xml:space="preserve"> </v>
      </c>
      <c r="V1496" s="27">
        <f t="shared" si="218"/>
        <v>0</v>
      </c>
      <c r="W1496" s="27" t="str">
        <f t="shared" si="219"/>
        <v/>
      </c>
      <c r="Z1496" s="1" t="str">
        <f t="shared" si="211"/>
        <v/>
      </c>
      <c r="AA1496" s="1" t="str">
        <f t="shared" si="212"/>
        <v/>
      </c>
      <c r="AB1496" s="1" t="str">
        <f t="shared" si="213"/>
        <v/>
      </c>
      <c r="AC1496" s="1" t="str">
        <f t="shared" si="214"/>
        <v/>
      </c>
    </row>
    <row r="1497" spans="2:29" ht="57" customHeight="1" x14ac:dyDescent="0.2">
      <c r="B1497" s="31"/>
      <c r="C1497" s="7"/>
      <c r="D1497" s="7"/>
      <c r="E1497" s="32"/>
      <c r="F1497" s="33"/>
      <c r="G1497" s="31"/>
      <c r="H1497" s="6" t="str">
        <f>IF(E1497="","",VLOOKUP(E1497,各種マスタ!A:C,2,0))</f>
        <v/>
      </c>
      <c r="I1497" s="34" t="str">
        <f>IF(E1497="","",VLOOKUP(W1497,図書名リスト!A:W,5,0))</f>
        <v/>
      </c>
      <c r="J1497" s="34" t="str">
        <f>IF(E1497="","",VLOOKUP(W1497,図書名リスト!A:W,9,0))</f>
        <v/>
      </c>
      <c r="K1497" s="34" t="str">
        <f>IF(E1497="","",VLOOKUP(W1497,図書名リスト!A:W,23,0))</f>
        <v/>
      </c>
      <c r="L1497" s="5" t="str">
        <f>IF(E1497="","",VLOOKUP(W1497,図書名リスト!A:W,11,0))</f>
        <v/>
      </c>
      <c r="M1497" s="35" t="str">
        <f>IF(E1497="","",VLOOKUP(W1497,図書名リスト!A:W,14,0))</f>
        <v/>
      </c>
      <c r="N1497" s="36" t="str">
        <f>IF(E1497="","",VLOOKUP(W1497,図書名リスト!A:W,17,0))</f>
        <v/>
      </c>
      <c r="O1497" s="5" t="str">
        <f>IF(E1497="","",VLOOKUP(W1497,図書名リスト!A:W,21,0))</f>
        <v/>
      </c>
      <c r="P1497" s="5" t="str">
        <f>IF(E1497="","",VLOOKUP(W1497,図書名リスト!A:W,19,0))</f>
        <v/>
      </c>
      <c r="Q1497" s="5" t="str">
        <f>IF(E1497="","",VLOOKUP(W1497,図書名リスト!A:W,20,0))</f>
        <v/>
      </c>
      <c r="R1497" s="5" t="str">
        <f>IF(E1497="","",VLOOKUP(W1497,図書名リスト!A:W,22,0))</f>
        <v/>
      </c>
      <c r="S1497" s="27" t="str">
        <f t="shared" si="215"/>
        <v xml:space="preserve"> </v>
      </c>
      <c r="T1497" s="27" t="str">
        <f t="shared" si="216"/>
        <v>　</v>
      </c>
      <c r="U1497" s="27" t="str">
        <f t="shared" si="217"/>
        <v xml:space="preserve"> </v>
      </c>
      <c r="V1497" s="27">
        <f t="shared" si="218"/>
        <v>0</v>
      </c>
      <c r="W1497" s="27" t="str">
        <f t="shared" si="219"/>
        <v/>
      </c>
      <c r="Z1497" s="1" t="str">
        <f t="shared" si="211"/>
        <v/>
      </c>
      <c r="AA1497" s="1" t="str">
        <f t="shared" si="212"/>
        <v/>
      </c>
      <c r="AB1497" s="1" t="str">
        <f t="shared" si="213"/>
        <v/>
      </c>
      <c r="AC1497" s="1" t="str">
        <f t="shared" si="214"/>
        <v/>
      </c>
    </row>
    <row r="1498" spans="2:29" ht="57" customHeight="1" x14ac:dyDescent="0.2">
      <c r="B1498" s="31"/>
      <c r="C1498" s="7"/>
      <c r="D1498" s="7"/>
      <c r="E1498" s="32"/>
      <c r="F1498" s="33"/>
      <c r="G1498" s="31"/>
      <c r="H1498" s="6" t="str">
        <f>IF(E1498="","",VLOOKUP(E1498,各種マスタ!A:C,2,0))</f>
        <v/>
      </c>
      <c r="I1498" s="34" t="str">
        <f>IF(E1498="","",VLOOKUP(W1498,図書名リスト!A:W,5,0))</f>
        <v/>
      </c>
      <c r="J1498" s="34" t="str">
        <f>IF(E1498="","",VLOOKUP(W1498,図書名リスト!A:W,9,0))</f>
        <v/>
      </c>
      <c r="K1498" s="34" t="str">
        <f>IF(E1498="","",VLOOKUP(W1498,図書名リスト!A:W,23,0))</f>
        <v/>
      </c>
      <c r="L1498" s="5" t="str">
        <f>IF(E1498="","",VLOOKUP(W1498,図書名リスト!A:W,11,0))</f>
        <v/>
      </c>
      <c r="M1498" s="35" t="str">
        <f>IF(E1498="","",VLOOKUP(W1498,図書名リスト!A:W,14,0))</f>
        <v/>
      </c>
      <c r="N1498" s="36" t="str">
        <f>IF(E1498="","",VLOOKUP(W1498,図書名リスト!A:W,17,0))</f>
        <v/>
      </c>
      <c r="O1498" s="5" t="str">
        <f>IF(E1498="","",VLOOKUP(W1498,図書名リスト!A:W,21,0))</f>
        <v/>
      </c>
      <c r="P1498" s="5" t="str">
        <f>IF(E1498="","",VLOOKUP(W1498,図書名リスト!A:W,19,0))</f>
        <v/>
      </c>
      <c r="Q1498" s="5" t="str">
        <f>IF(E1498="","",VLOOKUP(W1498,図書名リスト!A:W,20,0))</f>
        <v/>
      </c>
      <c r="R1498" s="5" t="str">
        <f>IF(E1498="","",VLOOKUP(W1498,図書名リスト!A:W,22,0))</f>
        <v/>
      </c>
      <c r="S1498" s="27" t="str">
        <f t="shared" si="215"/>
        <v xml:space="preserve"> </v>
      </c>
      <c r="T1498" s="27" t="str">
        <f t="shared" si="216"/>
        <v>　</v>
      </c>
      <c r="U1498" s="27" t="str">
        <f t="shared" si="217"/>
        <v xml:space="preserve"> </v>
      </c>
      <c r="V1498" s="27">
        <f t="shared" si="218"/>
        <v>0</v>
      </c>
      <c r="W1498" s="27" t="str">
        <f t="shared" si="219"/>
        <v/>
      </c>
      <c r="Z1498" s="1" t="str">
        <f t="shared" si="211"/>
        <v/>
      </c>
      <c r="AA1498" s="1" t="str">
        <f t="shared" si="212"/>
        <v/>
      </c>
      <c r="AB1498" s="1" t="str">
        <f t="shared" si="213"/>
        <v/>
      </c>
      <c r="AC1498" s="1" t="str">
        <f t="shared" si="214"/>
        <v/>
      </c>
    </row>
    <row r="1499" spans="2:29" ht="57" customHeight="1" x14ac:dyDescent="0.2">
      <c r="B1499" s="31"/>
      <c r="C1499" s="7"/>
      <c r="D1499" s="7"/>
      <c r="E1499" s="32"/>
      <c r="F1499" s="33"/>
      <c r="G1499" s="31"/>
      <c r="H1499" s="6" t="str">
        <f>IF(E1499="","",VLOOKUP(E1499,各種マスタ!A:C,2,0))</f>
        <v/>
      </c>
      <c r="I1499" s="34" t="str">
        <f>IF(E1499="","",VLOOKUP(W1499,図書名リスト!A:W,5,0))</f>
        <v/>
      </c>
      <c r="J1499" s="34" t="str">
        <f>IF(E1499="","",VLOOKUP(W1499,図書名リスト!A:W,9,0))</f>
        <v/>
      </c>
      <c r="K1499" s="34" t="str">
        <f>IF(E1499="","",VLOOKUP(W1499,図書名リスト!A:W,23,0))</f>
        <v/>
      </c>
      <c r="L1499" s="5" t="str">
        <f>IF(E1499="","",VLOOKUP(W1499,図書名リスト!A:W,11,0))</f>
        <v/>
      </c>
      <c r="M1499" s="35" t="str">
        <f>IF(E1499="","",VLOOKUP(W1499,図書名リスト!A:W,14,0))</f>
        <v/>
      </c>
      <c r="N1499" s="36" t="str">
        <f>IF(E1499="","",VLOOKUP(W1499,図書名リスト!A:W,17,0))</f>
        <v/>
      </c>
      <c r="O1499" s="5" t="str">
        <f>IF(E1499="","",VLOOKUP(W1499,図書名リスト!A:W,21,0))</f>
        <v/>
      </c>
      <c r="P1499" s="5" t="str">
        <f>IF(E1499="","",VLOOKUP(W1499,図書名リスト!A:W,19,0))</f>
        <v/>
      </c>
      <c r="Q1499" s="5" t="str">
        <f>IF(E1499="","",VLOOKUP(W1499,図書名リスト!A:W,20,0))</f>
        <v/>
      </c>
      <c r="R1499" s="5" t="str">
        <f>IF(E1499="","",VLOOKUP(W1499,図書名リスト!A:W,22,0))</f>
        <v/>
      </c>
      <c r="S1499" s="27" t="str">
        <f t="shared" si="215"/>
        <v xml:space="preserve"> </v>
      </c>
      <c r="T1499" s="27" t="str">
        <f t="shared" si="216"/>
        <v>　</v>
      </c>
      <c r="U1499" s="27" t="str">
        <f t="shared" si="217"/>
        <v xml:space="preserve"> </v>
      </c>
      <c r="V1499" s="27">
        <f t="shared" si="218"/>
        <v>0</v>
      </c>
      <c r="W1499" s="27" t="str">
        <f t="shared" si="219"/>
        <v/>
      </c>
      <c r="Z1499" s="1" t="str">
        <f t="shared" si="211"/>
        <v/>
      </c>
      <c r="AA1499" s="1" t="str">
        <f t="shared" si="212"/>
        <v/>
      </c>
      <c r="AB1499" s="1" t="str">
        <f t="shared" si="213"/>
        <v/>
      </c>
      <c r="AC1499" s="1" t="str">
        <f t="shared" si="214"/>
        <v/>
      </c>
    </row>
    <row r="1500" spans="2:29" ht="57" customHeight="1" x14ac:dyDescent="0.2">
      <c r="B1500" s="31"/>
      <c r="C1500" s="7"/>
      <c r="D1500" s="7"/>
      <c r="E1500" s="32"/>
      <c r="F1500" s="33"/>
      <c r="G1500" s="31"/>
      <c r="H1500" s="6" t="str">
        <f>IF(E1500="","",VLOOKUP(E1500,各種マスタ!A:C,2,0))</f>
        <v/>
      </c>
      <c r="I1500" s="34" t="str">
        <f>IF(E1500="","",VLOOKUP(W1500,図書名リスト!A:W,5,0))</f>
        <v/>
      </c>
      <c r="J1500" s="34" t="str">
        <f>IF(E1500="","",VLOOKUP(W1500,図書名リスト!A:W,9,0))</f>
        <v/>
      </c>
      <c r="K1500" s="34" t="str">
        <f>IF(E1500="","",VLOOKUP(W1500,図書名リスト!A:W,23,0))</f>
        <v/>
      </c>
      <c r="L1500" s="5" t="str">
        <f>IF(E1500="","",VLOOKUP(W1500,図書名リスト!A:W,11,0))</f>
        <v/>
      </c>
      <c r="M1500" s="35" t="str">
        <f>IF(E1500="","",VLOOKUP(W1500,図書名リスト!A:W,14,0))</f>
        <v/>
      </c>
      <c r="N1500" s="36" t="str">
        <f>IF(E1500="","",VLOOKUP(W1500,図書名リスト!A:W,17,0))</f>
        <v/>
      </c>
      <c r="O1500" s="5" t="str">
        <f>IF(E1500="","",VLOOKUP(W1500,図書名リスト!A:W,21,0))</f>
        <v/>
      </c>
      <c r="P1500" s="5" t="str">
        <f>IF(E1500="","",VLOOKUP(W1500,図書名リスト!A:W,19,0))</f>
        <v/>
      </c>
      <c r="Q1500" s="5" t="str">
        <f>IF(E1500="","",VLOOKUP(W1500,図書名リスト!A:W,20,0))</f>
        <v/>
      </c>
      <c r="R1500" s="5" t="str">
        <f>IF(E1500="","",VLOOKUP(W1500,図書名リスト!A:W,22,0))</f>
        <v/>
      </c>
      <c r="S1500" s="27" t="str">
        <f t="shared" si="215"/>
        <v xml:space="preserve"> </v>
      </c>
      <c r="T1500" s="27" t="str">
        <f t="shared" si="216"/>
        <v>　</v>
      </c>
      <c r="U1500" s="27" t="str">
        <f t="shared" si="217"/>
        <v xml:space="preserve"> </v>
      </c>
      <c r="V1500" s="27">
        <f t="shared" si="218"/>
        <v>0</v>
      </c>
      <c r="W1500" s="27" t="str">
        <f t="shared" si="219"/>
        <v/>
      </c>
      <c r="Z1500" s="1" t="str">
        <f t="shared" si="211"/>
        <v/>
      </c>
      <c r="AA1500" s="1" t="str">
        <f t="shared" si="212"/>
        <v/>
      </c>
      <c r="AB1500" s="1" t="str">
        <f t="shared" si="213"/>
        <v/>
      </c>
      <c r="AC1500" s="1" t="str">
        <f t="shared" si="214"/>
        <v/>
      </c>
    </row>
    <row r="1501" spans="2:29" ht="57" customHeight="1" x14ac:dyDescent="0.2">
      <c r="B1501" s="31"/>
      <c r="C1501" s="7"/>
      <c r="D1501" s="7"/>
      <c r="E1501" s="32"/>
      <c r="F1501" s="33"/>
      <c r="G1501" s="31"/>
      <c r="H1501" s="6" t="str">
        <f>IF(E1501="","",VLOOKUP(E1501,各種マスタ!A:C,2,0))</f>
        <v/>
      </c>
      <c r="I1501" s="34" t="str">
        <f>IF(E1501="","",VLOOKUP(W1501,図書名リスト!A:W,5,0))</f>
        <v/>
      </c>
      <c r="J1501" s="34" t="str">
        <f>IF(E1501="","",VLOOKUP(W1501,図書名リスト!A:W,9,0))</f>
        <v/>
      </c>
      <c r="K1501" s="34" t="str">
        <f>IF(E1501="","",VLOOKUP(W1501,図書名リスト!A:W,23,0))</f>
        <v/>
      </c>
      <c r="L1501" s="5" t="str">
        <f>IF(E1501="","",VLOOKUP(W1501,図書名リスト!A:W,11,0))</f>
        <v/>
      </c>
      <c r="M1501" s="35" t="str">
        <f>IF(E1501="","",VLOOKUP(W1501,図書名リスト!A:W,14,0))</f>
        <v/>
      </c>
      <c r="N1501" s="36" t="str">
        <f>IF(E1501="","",VLOOKUP(W1501,図書名リスト!A:W,17,0))</f>
        <v/>
      </c>
      <c r="O1501" s="5" t="str">
        <f>IF(E1501="","",VLOOKUP(W1501,図書名リスト!A:W,21,0))</f>
        <v/>
      </c>
      <c r="P1501" s="5" t="str">
        <f>IF(E1501="","",VLOOKUP(W1501,図書名リスト!A:W,19,0))</f>
        <v/>
      </c>
      <c r="Q1501" s="5" t="str">
        <f>IF(E1501="","",VLOOKUP(W1501,図書名リスト!A:W,20,0))</f>
        <v/>
      </c>
      <c r="R1501" s="5" t="str">
        <f>IF(E1501="","",VLOOKUP(W1501,図書名リスト!A:W,22,0))</f>
        <v/>
      </c>
      <c r="S1501" s="27" t="str">
        <f t="shared" si="215"/>
        <v xml:space="preserve"> </v>
      </c>
      <c r="T1501" s="27" t="str">
        <f t="shared" si="216"/>
        <v>　</v>
      </c>
      <c r="U1501" s="27" t="str">
        <f t="shared" si="217"/>
        <v xml:space="preserve"> </v>
      </c>
      <c r="V1501" s="27">
        <f t="shared" si="218"/>
        <v>0</v>
      </c>
      <c r="W1501" s="27" t="str">
        <f t="shared" si="219"/>
        <v/>
      </c>
      <c r="Z1501" s="1" t="str">
        <f t="shared" si="211"/>
        <v/>
      </c>
      <c r="AA1501" s="1" t="str">
        <f t="shared" si="212"/>
        <v/>
      </c>
      <c r="AB1501" s="1" t="str">
        <f t="shared" si="213"/>
        <v/>
      </c>
      <c r="AC1501" s="1" t="str">
        <f t="shared" si="214"/>
        <v/>
      </c>
    </row>
    <row r="1502" spans="2:29" ht="57" customHeight="1" x14ac:dyDescent="0.2">
      <c r="B1502" s="31"/>
      <c r="C1502" s="7"/>
      <c r="D1502" s="7"/>
      <c r="E1502" s="32"/>
      <c r="F1502" s="33"/>
      <c r="G1502" s="31"/>
      <c r="H1502" s="6" t="str">
        <f>IF(E1502="","",VLOOKUP(E1502,各種マスタ!A:C,2,0))</f>
        <v/>
      </c>
      <c r="I1502" s="34" t="str">
        <f>IF(E1502="","",VLOOKUP(W1502,図書名リスト!A:W,5,0))</f>
        <v/>
      </c>
      <c r="J1502" s="34" t="str">
        <f>IF(E1502="","",VLOOKUP(W1502,図書名リスト!A:W,9,0))</f>
        <v/>
      </c>
      <c r="K1502" s="34" t="str">
        <f>IF(E1502="","",VLOOKUP(W1502,図書名リスト!A:W,23,0))</f>
        <v/>
      </c>
      <c r="L1502" s="5" t="str">
        <f>IF(E1502="","",VLOOKUP(W1502,図書名リスト!A:W,11,0))</f>
        <v/>
      </c>
      <c r="M1502" s="35" t="str">
        <f>IF(E1502="","",VLOOKUP(W1502,図書名リスト!A:W,14,0))</f>
        <v/>
      </c>
      <c r="N1502" s="36" t="str">
        <f>IF(E1502="","",VLOOKUP(W1502,図書名リスト!A:W,17,0))</f>
        <v/>
      </c>
      <c r="O1502" s="5" t="str">
        <f>IF(E1502="","",VLOOKUP(W1502,図書名リスト!A:W,21,0))</f>
        <v/>
      </c>
      <c r="P1502" s="5" t="str">
        <f>IF(E1502="","",VLOOKUP(W1502,図書名リスト!A:W,19,0))</f>
        <v/>
      </c>
      <c r="Q1502" s="5" t="str">
        <f>IF(E1502="","",VLOOKUP(W1502,図書名リスト!A:W,20,0))</f>
        <v/>
      </c>
      <c r="R1502" s="5" t="str">
        <f>IF(E1502="","",VLOOKUP(W1502,図書名リスト!A:W,22,0))</f>
        <v/>
      </c>
      <c r="S1502" s="27" t="str">
        <f t="shared" si="215"/>
        <v xml:space="preserve"> </v>
      </c>
      <c r="T1502" s="27" t="str">
        <f t="shared" si="216"/>
        <v>　</v>
      </c>
      <c r="U1502" s="27" t="str">
        <f t="shared" si="217"/>
        <v xml:space="preserve"> </v>
      </c>
      <c r="V1502" s="27">
        <f t="shared" si="218"/>
        <v>0</v>
      </c>
      <c r="W1502" s="27" t="str">
        <f t="shared" si="219"/>
        <v/>
      </c>
      <c r="Z1502" s="1" t="str">
        <f t="shared" si="211"/>
        <v/>
      </c>
      <c r="AA1502" s="1" t="str">
        <f t="shared" si="212"/>
        <v/>
      </c>
      <c r="AB1502" s="1" t="str">
        <f t="shared" si="213"/>
        <v/>
      </c>
      <c r="AC1502" s="1" t="str">
        <f t="shared" si="214"/>
        <v/>
      </c>
    </row>
    <row r="1503" spans="2:29" ht="57" customHeight="1" x14ac:dyDescent="0.2">
      <c r="B1503" s="31"/>
      <c r="C1503" s="7"/>
      <c r="D1503" s="7"/>
      <c r="E1503" s="32"/>
      <c r="F1503" s="33"/>
      <c r="G1503" s="31"/>
      <c r="H1503" s="6" t="str">
        <f>IF(E1503="","",VLOOKUP(E1503,各種マスタ!A:C,2,0))</f>
        <v/>
      </c>
      <c r="I1503" s="34" t="str">
        <f>IF(E1503="","",VLOOKUP(W1503,図書名リスト!A:W,5,0))</f>
        <v/>
      </c>
      <c r="J1503" s="34" t="str">
        <f>IF(E1503="","",VLOOKUP(W1503,図書名リスト!A:W,9,0))</f>
        <v/>
      </c>
      <c r="K1503" s="34" t="str">
        <f>IF(E1503="","",VLOOKUP(W1503,図書名リスト!A:W,23,0))</f>
        <v/>
      </c>
      <c r="L1503" s="5" t="str">
        <f>IF(E1503="","",VLOOKUP(W1503,図書名リスト!A:W,11,0))</f>
        <v/>
      </c>
      <c r="M1503" s="35" t="str">
        <f>IF(E1503="","",VLOOKUP(W1503,図書名リスト!A:W,14,0))</f>
        <v/>
      </c>
      <c r="N1503" s="36" t="str">
        <f>IF(E1503="","",VLOOKUP(W1503,図書名リスト!A:W,17,0))</f>
        <v/>
      </c>
      <c r="O1503" s="5" t="str">
        <f>IF(E1503="","",VLOOKUP(W1503,図書名リスト!A:W,21,0))</f>
        <v/>
      </c>
      <c r="P1503" s="5" t="str">
        <f>IF(E1503="","",VLOOKUP(W1503,図書名リスト!A:W,19,0))</f>
        <v/>
      </c>
      <c r="Q1503" s="5" t="str">
        <f>IF(E1503="","",VLOOKUP(W1503,図書名リスト!A:W,20,0))</f>
        <v/>
      </c>
      <c r="R1503" s="5" t="str">
        <f>IF(E1503="","",VLOOKUP(W1503,図書名リスト!A:W,22,0))</f>
        <v/>
      </c>
      <c r="S1503" s="27" t="str">
        <f t="shared" si="215"/>
        <v xml:space="preserve"> </v>
      </c>
      <c r="T1503" s="27" t="str">
        <f t="shared" si="216"/>
        <v>　</v>
      </c>
      <c r="U1503" s="27" t="str">
        <f t="shared" si="217"/>
        <v xml:space="preserve"> </v>
      </c>
      <c r="V1503" s="27">
        <f t="shared" si="218"/>
        <v>0</v>
      </c>
      <c r="W1503" s="27" t="str">
        <f t="shared" si="219"/>
        <v/>
      </c>
      <c r="Z1503" s="1" t="str">
        <f t="shared" si="211"/>
        <v/>
      </c>
      <c r="AA1503" s="1" t="str">
        <f t="shared" si="212"/>
        <v/>
      </c>
      <c r="AB1503" s="1" t="str">
        <f t="shared" si="213"/>
        <v/>
      </c>
      <c r="AC1503" s="1" t="str">
        <f t="shared" si="214"/>
        <v/>
      </c>
    </row>
    <row r="1504" spans="2:29" ht="57" customHeight="1" x14ac:dyDescent="0.2">
      <c r="B1504" s="31"/>
      <c r="C1504" s="7"/>
      <c r="D1504" s="7"/>
      <c r="E1504" s="32"/>
      <c r="F1504" s="33"/>
      <c r="G1504" s="31"/>
      <c r="H1504" s="6" t="str">
        <f>IF(E1504="","",VLOOKUP(E1504,各種マスタ!A:C,2,0))</f>
        <v/>
      </c>
      <c r="I1504" s="34" t="str">
        <f>IF(E1504="","",VLOOKUP(W1504,図書名リスト!A:W,5,0))</f>
        <v/>
      </c>
      <c r="J1504" s="34" t="str">
        <f>IF(E1504="","",VLOOKUP(W1504,図書名リスト!A:W,9,0))</f>
        <v/>
      </c>
      <c r="K1504" s="34" t="str">
        <f>IF(E1504="","",VLOOKUP(W1504,図書名リスト!A:W,23,0))</f>
        <v/>
      </c>
      <c r="L1504" s="5" t="str">
        <f>IF(E1504="","",VLOOKUP(W1504,図書名リスト!A:W,11,0))</f>
        <v/>
      </c>
      <c r="M1504" s="35" t="str">
        <f>IF(E1504="","",VLOOKUP(W1504,図書名リスト!A:W,14,0))</f>
        <v/>
      </c>
      <c r="N1504" s="36" t="str">
        <f>IF(E1504="","",VLOOKUP(W1504,図書名リスト!A:W,17,0))</f>
        <v/>
      </c>
      <c r="O1504" s="5" t="str">
        <f>IF(E1504="","",VLOOKUP(W1504,図書名リスト!A:W,21,0))</f>
        <v/>
      </c>
      <c r="P1504" s="5" t="str">
        <f>IF(E1504="","",VLOOKUP(W1504,図書名リスト!A:W,19,0))</f>
        <v/>
      </c>
      <c r="Q1504" s="5" t="str">
        <f>IF(E1504="","",VLOOKUP(W1504,図書名リスト!A:W,20,0))</f>
        <v/>
      </c>
      <c r="R1504" s="5" t="str">
        <f>IF(E1504="","",VLOOKUP(W1504,図書名リスト!A:W,22,0))</f>
        <v/>
      </c>
      <c r="S1504" s="27" t="str">
        <f t="shared" si="215"/>
        <v xml:space="preserve"> </v>
      </c>
      <c r="T1504" s="27" t="str">
        <f t="shared" si="216"/>
        <v>　</v>
      </c>
      <c r="U1504" s="27" t="str">
        <f t="shared" si="217"/>
        <v xml:space="preserve"> </v>
      </c>
      <c r="V1504" s="27">
        <f t="shared" si="218"/>
        <v>0</v>
      </c>
      <c r="W1504" s="27" t="str">
        <f t="shared" si="219"/>
        <v/>
      </c>
      <c r="Z1504" s="1" t="str">
        <f t="shared" si="211"/>
        <v/>
      </c>
      <c r="AA1504" s="1" t="str">
        <f t="shared" si="212"/>
        <v/>
      </c>
      <c r="AB1504" s="1" t="str">
        <f t="shared" si="213"/>
        <v/>
      </c>
      <c r="AC1504" s="1" t="str">
        <f t="shared" si="214"/>
        <v/>
      </c>
    </row>
    <row r="1505" spans="2:29" ht="57" customHeight="1" x14ac:dyDescent="0.2">
      <c r="B1505" s="31"/>
      <c r="C1505" s="7"/>
      <c r="D1505" s="7"/>
      <c r="E1505" s="32"/>
      <c r="F1505" s="33"/>
      <c r="G1505" s="31"/>
      <c r="H1505" s="6" t="str">
        <f>IF(E1505="","",VLOOKUP(E1505,各種マスタ!A:C,2,0))</f>
        <v/>
      </c>
      <c r="I1505" s="34" t="str">
        <f>IF(E1505="","",VLOOKUP(W1505,図書名リスト!A:W,5,0))</f>
        <v/>
      </c>
      <c r="J1505" s="34" t="str">
        <f>IF(E1505="","",VLOOKUP(W1505,図書名リスト!A:W,9,0))</f>
        <v/>
      </c>
      <c r="K1505" s="34" t="str">
        <f>IF(E1505="","",VLOOKUP(W1505,図書名リスト!A:W,23,0))</f>
        <v/>
      </c>
      <c r="L1505" s="5" t="str">
        <f>IF(E1505="","",VLOOKUP(W1505,図書名リスト!A:W,11,0))</f>
        <v/>
      </c>
      <c r="M1505" s="35" t="str">
        <f>IF(E1505="","",VLOOKUP(W1505,図書名リスト!A:W,14,0))</f>
        <v/>
      </c>
      <c r="N1505" s="36" t="str">
        <f>IF(E1505="","",VLOOKUP(W1505,図書名リスト!A:W,17,0))</f>
        <v/>
      </c>
      <c r="O1505" s="5" t="str">
        <f>IF(E1505="","",VLOOKUP(W1505,図書名リスト!A:W,21,0))</f>
        <v/>
      </c>
      <c r="P1505" s="5" t="str">
        <f>IF(E1505="","",VLOOKUP(W1505,図書名リスト!A:W,19,0))</f>
        <v/>
      </c>
      <c r="Q1505" s="5" t="str">
        <f>IF(E1505="","",VLOOKUP(W1505,図書名リスト!A:W,20,0))</f>
        <v/>
      </c>
      <c r="R1505" s="5" t="str">
        <f>IF(E1505="","",VLOOKUP(W1505,図書名リスト!A:W,22,0))</f>
        <v/>
      </c>
      <c r="S1505" s="27" t="str">
        <f t="shared" si="215"/>
        <v xml:space="preserve"> </v>
      </c>
      <c r="T1505" s="27" t="str">
        <f t="shared" si="216"/>
        <v>　</v>
      </c>
      <c r="U1505" s="27" t="str">
        <f t="shared" si="217"/>
        <v xml:space="preserve"> </v>
      </c>
      <c r="V1505" s="27">
        <f t="shared" si="218"/>
        <v>0</v>
      </c>
      <c r="W1505" s="27" t="str">
        <f t="shared" si="219"/>
        <v/>
      </c>
      <c r="Z1505" s="1" t="str">
        <f t="shared" si="211"/>
        <v/>
      </c>
      <c r="AA1505" s="1" t="str">
        <f t="shared" si="212"/>
        <v/>
      </c>
      <c r="AB1505" s="1" t="str">
        <f t="shared" si="213"/>
        <v/>
      </c>
      <c r="AC1505" s="1" t="str">
        <f t="shared" si="214"/>
        <v/>
      </c>
    </row>
    <row r="1506" spans="2:29" ht="57" customHeight="1" x14ac:dyDescent="0.2">
      <c r="B1506" s="31"/>
      <c r="C1506" s="7"/>
      <c r="D1506" s="7"/>
      <c r="E1506" s="32"/>
      <c r="F1506" s="33"/>
      <c r="G1506" s="31"/>
      <c r="H1506" s="6" t="str">
        <f>IF(E1506="","",VLOOKUP(E1506,各種マスタ!A:C,2,0))</f>
        <v/>
      </c>
      <c r="I1506" s="34" t="str">
        <f>IF(E1506="","",VLOOKUP(W1506,図書名リスト!A:W,5,0))</f>
        <v/>
      </c>
      <c r="J1506" s="34" t="str">
        <f>IF(E1506="","",VLOOKUP(W1506,図書名リスト!A:W,9,0))</f>
        <v/>
      </c>
      <c r="K1506" s="34" t="str">
        <f>IF(E1506="","",VLOOKUP(W1506,図書名リスト!A:W,23,0))</f>
        <v/>
      </c>
      <c r="L1506" s="5" t="str">
        <f>IF(E1506="","",VLOOKUP(W1506,図書名リスト!A:W,11,0))</f>
        <v/>
      </c>
      <c r="M1506" s="35" t="str">
        <f>IF(E1506="","",VLOOKUP(W1506,図書名リスト!A:W,14,0))</f>
        <v/>
      </c>
      <c r="N1506" s="36" t="str">
        <f>IF(E1506="","",VLOOKUP(W1506,図書名リスト!A:W,17,0))</f>
        <v/>
      </c>
      <c r="O1506" s="5" t="str">
        <f>IF(E1506="","",VLOOKUP(W1506,図書名リスト!A:W,21,0))</f>
        <v/>
      </c>
      <c r="P1506" s="5" t="str">
        <f>IF(E1506="","",VLOOKUP(W1506,図書名リスト!A:W,19,0))</f>
        <v/>
      </c>
      <c r="Q1506" s="5" t="str">
        <f>IF(E1506="","",VLOOKUP(W1506,図書名リスト!A:W,20,0))</f>
        <v/>
      </c>
      <c r="R1506" s="5" t="str">
        <f>IF(E1506="","",VLOOKUP(W1506,図書名リスト!A:W,22,0))</f>
        <v/>
      </c>
      <c r="S1506" s="27" t="str">
        <f t="shared" si="215"/>
        <v xml:space="preserve"> </v>
      </c>
      <c r="T1506" s="27" t="str">
        <f t="shared" si="216"/>
        <v>　</v>
      </c>
      <c r="U1506" s="27" t="str">
        <f t="shared" si="217"/>
        <v xml:space="preserve"> </v>
      </c>
      <c r="V1506" s="27">
        <f t="shared" si="218"/>
        <v>0</v>
      </c>
      <c r="W1506" s="27" t="str">
        <f t="shared" si="219"/>
        <v/>
      </c>
      <c r="Z1506" s="1" t="str">
        <f t="shared" si="211"/>
        <v/>
      </c>
      <c r="AA1506" s="1" t="str">
        <f t="shared" si="212"/>
        <v/>
      </c>
      <c r="AB1506" s="1" t="str">
        <f t="shared" si="213"/>
        <v/>
      </c>
      <c r="AC1506" s="1" t="str">
        <f t="shared" si="214"/>
        <v/>
      </c>
    </row>
    <row r="1507" spans="2:29" ht="57" customHeight="1" x14ac:dyDescent="0.2">
      <c r="B1507" s="31"/>
      <c r="C1507" s="7"/>
      <c r="D1507" s="7"/>
      <c r="E1507" s="32"/>
      <c r="F1507" s="33"/>
      <c r="G1507" s="31"/>
      <c r="H1507" s="6" t="str">
        <f>IF(E1507="","",VLOOKUP(E1507,各種マスタ!A:C,2,0))</f>
        <v/>
      </c>
      <c r="I1507" s="34" t="str">
        <f>IF(E1507="","",VLOOKUP(W1507,図書名リスト!A:W,5,0))</f>
        <v/>
      </c>
      <c r="J1507" s="34" t="str">
        <f>IF(E1507="","",VLOOKUP(W1507,図書名リスト!A:W,9,0))</f>
        <v/>
      </c>
      <c r="K1507" s="34" t="str">
        <f>IF(E1507="","",VLOOKUP(W1507,図書名リスト!A:W,23,0))</f>
        <v/>
      </c>
      <c r="L1507" s="5" t="str">
        <f>IF(E1507="","",VLOOKUP(W1507,図書名リスト!A:W,11,0))</f>
        <v/>
      </c>
      <c r="M1507" s="35" t="str">
        <f>IF(E1507="","",VLOOKUP(W1507,図書名リスト!A:W,14,0))</f>
        <v/>
      </c>
      <c r="N1507" s="36" t="str">
        <f>IF(E1507="","",VLOOKUP(W1507,図書名リスト!A:W,17,0))</f>
        <v/>
      </c>
      <c r="O1507" s="5" t="str">
        <f>IF(E1507="","",VLOOKUP(W1507,図書名リスト!A:W,21,0))</f>
        <v/>
      </c>
      <c r="P1507" s="5" t="str">
        <f>IF(E1507="","",VLOOKUP(W1507,図書名リスト!A:W,19,0))</f>
        <v/>
      </c>
      <c r="Q1507" s="5" t="str">
        <f>IF(E1507="","",VLOOKUP(W1507,図書名リスト!A:W,20,0))</f>
        <v/>
      </c>
      <c r="R1507" s="5" t="str">
        <f>IF(E1507="","",VLOOKUP(W1507,図書名リスト!A:W,22,0))</f>
        <v/>
      </c>
      <c r="S1507" s="27" t="str">
        <f t="shared" si="215"/>
        <v xml:space="preserve"> </v>
      </c>
      <c r="T1507" s="27" t="str">
        <f t="shared" si="216"/>
        <v>　</v>
      </c>
      <c r="U1507" s="27" t="str">
        <f t="shared" si="217"/>
        <v xml:space="preserve"> </v>
      </c>
      <c r="V1507" s="27">
        <f t="shared" si="218"/>
        <v>0</v>
      </c>
      <c r="W1507" s="27" t="str">
        <f t="shared" si="219"/>
        <v/>
      </c>
      <c r="Z1507" s="1" t="str">
        <f t="shared" si="211"/>
        <v/>
      </c>
      <c r="AA1507" s="1" t="str">
        <f t="shared" si="212"/>
        <v/>
      </c>
      <c r="AB1507" s="1" t="str">
        <f t="shared" si="213"/>
        <v/>
      </c>
      <c r="AC1507" s="1" t="str">
        <f t="shared" si="214"/>
        <v/>
      </c>
    </row>
    <row r="1508" spans="2:29" ht="57" customHeight="1" x14ac:dyDescent="0.2">
      <c r="B1508" s="31"/>
      <c r="C1508" s="7"/>
      <c r="D1508" s="7"/>
      <c r="E1508" s="32"/>
      <c r="F1508" s="33"/>
      <c r="G1508" s="31"/>
      <c r="H1508" s="6" t="str">
        <f>IF(E1508="","",VLOOKUP(E1508,各種マスタ!A:C,2,0))</f>
        <v/>
      </c>
      <c r="I1508" s="34" t="str">
        <f>IF(E1508="","",VLOOKUP(W1508,図書名リスト!A:W,5,0))</f>
        <v/>
      </c>
      <c r="J1508" s="34" t="str">
        <f>IF(E1508="","",VLOOKUP(W1508,図書名リスト!A:W,9,0))</f>
        <v/>
      </c>
      <c r="K1508" s="34" t="str">
        <f>IF(E1508="","",VLOOKUP(W1508,図書名リスト!A:W,23,0))</f>
        <v/>
      </c>
      <c r="L1508" s="5" t="str">
        <f>IF(E1508="","",VLOOKUP(W1508,図書名リスト!A:W,11,0))</f>
        <v/>
      </c>
      <c r="M1508" s="35" t="str">
        <f>IF(E1508="","",VLOOKUP(W1508,図書名リスト!A:W,14,0))</f>
        <v/>
      </c>
      <c r="N1508" s="36" t="str">
        <f>IF(E1508="","",VLOOKUP(W1508,図書名リスト!A:W,17,0))</f>
        <v/>
      </c>
      <c r="O1508" s="5" t="str">
        <f>IF(E1508="","",VLOOKUP(W1508,図書名リスト!A:W,21,0))</f>
        <v/>
      </c>
      <c r="P1508" s="5" t="str">
        <f>IF(E1508="","",VLOOKUP(W1508,図書名リスト!A:W,19,0))</f>
        <v/>
      </c>
      <c r="Q1508" s="5" t="str">
        <f>IF(E1508="","",VLOOKUP(W1508,図書名リスト!A:W,20,0))</f>
        <v/>
      </c>
      <c r="R1508" s="5" t="str">
        <f>IF(E1508="","",VLOOKUP(W1508,図書名リスト!A:W,22,0))</f>
        <v/>
      </c>
      <c r="S1508" s="27" t="str">
        <f t="shared" si="215"/>
        <v xml:space="preserve"> </v>
      </c>
      <c r="T1508" s="27" t="str">
        <f t="shared" si="216"/>
        <v>　</v>
      </c>
      <c r="U1508" s="27" t="str">
        <f t="shared" si="217"/>
        <v xml:space="preserve"> </v>
      </c>
      <c r="V1508" s="27">
        <f t="shared" si="218"/>
        <v>0</v>
      </c>
      <c r="W1508" s="27" t="str">
        <f t="shared" si="219"/>
        <v/>
      </c>
      <c r="Z1508" s="1" t="str">
        <f t="shared" si="211"/>
        <v/>
      </c>
      <c r="AA1508" s="1" t="str">
        <f t="shared" si="212"/>
        <v/>
      </c>
      <c r="AB1508" s="1" t="str">
        <f t="shared" si="213"/>
        <v/>
      </c>
      <c r="AC1508" s="1" t="str">
        <f t="shared" si="214"/>
        <v/>
      </c>
    </row>
    <row r="1509" spans="2:29" ht="57" customHeight="1" x14ac:dyDescent="0.2">
      <c r="B1509" s="31"/>
      <c r="C1509" s="7"/>
      <c r="D1509" s="7"/>
      <c r="E1509" s="32"/>
      <c r="F1509" s="33"/>
      <c r="G1509" s="31"/>
      <c r="H1509" s="6" t="str">
        <f>IF(E1509="","",VLOOKUP(E1509,各種マスタ!A:C,2,0))</f>
        <v/>
      </c>
      <c r="I1509" s="34" t="str">
        <f>IF(E1509="","",VLOOKUP(W1509,図書名リスト!A:W,5,0))</f>
        <v/>
      </c>
      <c r="J1509" s="34" t="str">
        <f>IF(E1509="","",VLOOKUP(W1509,図書名リスト!A:W,9,0))</f>
        <v/>
      </c>
      <c r="K1509" s="34" t="str">
        <f>IF(E1509="","",VLOOKUP(W1509,図書名リスト!A:W,23,0))</f>
        <v/>
      </c>
      <c r="L1509" s="5" t="str">
        <f>IF(E1509="","",VLOOKUP(W1509,図書名リスト!A:W,11,0))</f>
        <v/>
      </c>
      <c r="M1509" s="35" t="str">
        <f>IF(E1509="","",VLOOKUP(W1509,図書名リスト!A:W,14,0))</f>
        <v/>
      </c>
      <c r="N1509" s="36" t="str">
        <f>IF(E1509="","",VLOOKUP(W1509,図書名リスト!A:W,17,0))</f>
        <v/>
      </c>
      <c r="O1509" s="5" t="str">
        <f>IF(E1509="","",VLOOKUP(W1509,図書名リスト!A:W,21,0))</f>
        <v/>
      </c>
      <c r="P1509" s="5" t="str">
        <f>IF(E1509="","",VLOOKUP(W1509,図書名リスト!A:W,19,0))</f>
        <v/>
      </c>
      <c r="Q1509" s="5" t="str">
        <f>IF(E1509="","",VLOOKUP(W1509,図書名リスト!A:W,20,0))</f>
        <v/>
      </c>
      <c r="R1509" s="5" t="str">
        <f>IF(E1509="","",VLOOKUP(W1509,図書名リスト!A:W,22,0))</f>
        <v/>
      </c>
      <c r="S1509" s="27" t="str">
        <f t="shared" si="215"/>
        <v xml:space="preserve"> </v>
      </c>
      <c r="T1509" s="27" t="str">
        <f t="shared" si="216"/>
        <v>　</v>
      </c>
      <c r="U1509" s="27" t="str">
        <f t="shared" si="217"/>
        <v xml:space="preserve"> </v>
      </c>
      <c r="V1509" s="27">
        <f t="shared" si="218"/>
        <v>0</v>
      </c>
      <c r="W1509" s="27" t="str">
        <f t="shared" si="219"/>
        <v/>
      </c>
      <c r="Z1509" s="1" t="str">
        <f t="shared" si="211"/>
        <v/>
      </c>
      <c r="AA1509" s="1" t="str">
        <f t="shared" si="212"/>
        <v/>
      </c>
      <c r="AB1509" s="1" t="str">
        <f t="shared" si="213"/>
        <v/>
      </c>
      <c r="AC1509" s="1" t="str">
        <f t="shared" si="214"/>
        <v/>
      </c>
    </row>
    <row r="1510" spans="2:29" ht="57" customHeight="1" x14ac:dyDescent="0.2">
      <c r="B1510" s="31"/>
      <c r="C1510" s="7"/>
      <c r="D1510" s="7"/>
      <c r="E1510" s="32"/>
      <c r="F1510" s="33"/>
      <c r="G1510" s="31"/>
      <c r="H1510" s="6" t="str">
        <f>IF(E1510="","",VLOOKUP(E1510,各種マスタ!A:C,2,0))</f>
        <v/>
      </c>
      <c r="I1510" s="34" t="str">
        <f>IF(E1510="","",VLOOKUP(W1510,図書名リスト!A:W,5,0))</f>
        <v/>
      </c>
      <c r="J1510" s="34" t="str">
        <f>IF(E1510="","",VLOOKUP(W1510,図書名リスト!A:W,9,0))</f>
        <v/>
      </c>
      <c r="K1510" s="34" t="str">
        <f>IF(E1510="","",VLOOKUP(W1510,図書名リスト!A:W,23,0))</f>
        <v/>
      </c>
      <c r="L1510" s="5" t="str">
        <f>IF(E1510="","",VLOOKUP(W1510,図書名リスト!A:W,11,0))</f>
        <v/>
      </c>
      <c r="M1510" s="35" t="str">
        <f>IF(E1510="","",VLOOKUP(W1510,図書名リスト!A:W,14,0))</f>
        <v/>
      </c>
      <c r="N1510" s="36" t="str">
        <f>IF(E1510="","",VLOOKUP(W1510,図書名リスト!A:W,17,0))</f>
        <v/>
      </c>
      <c r="O1510" s="5" t="str">
        <f>IF(E1510="","",VLOOKUP(W1510,図書名リスト!A:W,21,0))</f>
        <v/>
      </c>
      <c r="P1510" s="5" t="str">
        <f>IF(E1510="","",VLOOKUP(W1510,図書名リスト!A:W,19,0))</f>
        <v/>
      </c>
      <c r="Q1510" s="5" t="str">
        <f>IF(E1510="","",VLOOKUP(W1510,図書名リスト!A:W,20,0))</f>
        <v/>
      </c>
      <c r="R1510" s="5" t="str">
        <f>IF(E1510="","",VLOOKUP(W1510,図書名リスト!A:W,22,0))</f>
        <v/>
      </c>
      <c r="S1510" s="27" t="str">
        <f t="shared" si="215"/>
        <v xml:space="preserve"> </v>
      </c>
      <c r="T1510" s="27" t="str">
        <f t="shared" si="216"/>
        <v>　</v>
      </c>
      <c r="U1510" s="27" t="str">
        <f t="shared" si="217"/>
        <v xml:space="preserve"> </v>
      </c>
      <c r="V1510" s="27">
        <f t="shared" si="218"/>
        <v>0</v>
      </c>
      <c r="W1510" s="27" t="str">
        <f t="shared" si="219"/>
        <v/>
      </c>
      <c r="Z1510" s="1" t="str">
        <f t="shared" si="211"/>
        <v/>
      </c>
      <c r="AA1510" s="1" t="str">
        <f t="shared" si="212"/>
        <v/>
      </c>
      <c r="AB1510" s="1" t="str">
        <f t="shared" si="213"/>
        <v/>
      </c>
      <c r="AC1510" s="1" t="str">
        <f t="shared" si="214"/>
        <v/>
      </c>
    </row>
    <row r="1511" spans="2:29" ht="57" customHeight="1" x14ac:dyDescent="0.2">
      <c r="B1511" s="31"/>
      <c r="C1511" s="7"/>
      <c r="D1511" s="7"/>
      <c r="E1511" s="32"/>
      <c r="F1511" s="33"/>
      <c r="G1511" s="31"/>
      <c r="H1511" s="6" t="str">
        <f>IF(E1511="","",VLOOKUP(E1511,各種マスタ!A:C,2,0))</f>
        <v/>
      </c>
      <c r="I1511" s="34" t="str">
        <f>IF(E1511="","",VLOOKUP(W1511,図書名リスト!A:W,5,0))</f>
        <v/>
      </c>
      <c r="J1511" s="34" t="str">
        <f>IF(E1511="","",VLOOKUP(W1511,図書名リスト!A:W,9,0))</f>
        <v/>
      </c>
      <c r="K1511" s="34" t="str">
        <f>IF(E1511="","",VLOOKUP(W1511,図書名リスト!A:W,23,0))</f>
        <v/>
      </c>
      <c r="L1511" s="5" t="str">
        <f>IF(E1511="","",VLOOKUP(W1511,図書名リスト!A:W,11,0))</f>
        <v/>
      </c>
      <c r="M1511" s="35" t="str">
        <f>IF(E1511="","",VLOOKUP(W1511,図書名リスト!A:W,14,0))</f>
        <v/>
      </c>
      <c r="N1511" s="36" t="str">
        <f>IF(E1511="","",VLOOKUP(W1511,図書名リスト!A:W,17,0))</f>
        <v/>
      </c>
      <c r="O1511" s="5" t="str">
        <f>IF(E1511="","",VLOOKUP(W1511,図書名リスト!A:W,21,0))</f>
        <v/>
      </c>
      <c r="P1511" s="5" t="str">
        <f>IF(E1511="","",VLOOKUP(W1511,図書名リスト!A:W,19,0))</f>
        <v/>
      </c>
      <c r="Q1511" s="5" t="str">
        <f>IF(E1511="","",VLOOKUP(W1511,図書名リスト!A:W,20,0))</f>
        <v/>
      </c>
      <c r="R1511" s="5" t="str">
        <f>IF(E1511="","",VLOOKUP(W1511,図書名リスト!A:W,22,0))</f>
        <v/>
      </c>
      <c r="S1511" s="27" t="str">
        <f t="shared" si="215"/>
        <v xml:space="preserve"> </v>
      </c>
      <c r="T1511" s="27" t="str">
        <f t="shared" si="216"/>
        <v>　</v>
      </c>
      <c r="U1511" s="27" t="str">
        <f t="shared" si="217"/>
        <v xml:space="preserve"> </v>
      </c>
      <c r="V1511" s="27">
        <f t="shared" si="218"/>
        <v>0</v>
      </c>
      <c r="W1511" s="27" t="str">
        <f t="shared" si="219"/>
        <v/>
      </c>
      <c r="Z1511" s="1" t="str">
        <f t="shared" si="211"/>
        <v/>
      </c>
      <c r="AA1511" s="1" t="str">
        <f t="shared" si="212"/>
        <v/>
      </c>
      <c r="AB1511" s="1" t="str">
        <f t="shared" si="213"/>
        <v/>
      </c>
      <c r="AC1511" s="1" t="str">
        <f t="shared" si="214"/>
        <v/>
      </c>
    </row>
    <row r="1512" spans="2:29" ht="57" customHeight="1" x14ac:dyDescent="0.2">
      <c r="B1512" s="31"/>
      <c r="C1512" s="7"/>
      <c r="D1512" s="7"/>
      <c r="E1512" s="32"/>
      <c r="F1512" s="33"/>
      <c r="G1512" s="31"/>
      <c r="H1512" s="6" t="str">
        <f>IF(E1512="","",VLOOKUP(E1512,各種マスタ!A:C,2,0))</f>
        <v/>
      </c>
      <c r="I1512" s="34" t="str">
        <f>IF(E1512="","",VLOOKUP(W1512,図書名リスト!A:W,5,0))</f>
        <v/>
      </c>
      <c r="J1512" s="34" t="str">
        <f>IF(E1512="","",VLOOKUP(W1512,図書名リスト!A:W,9,0))</f>
        <v/>
      </c>
      <c r="K1512" s="34" t="str">
        <f>IF(E1512="","",VLOOKUP(W1512,図書名リスト!A:W,23,0))</f>
        <v/>
      </c>
      <c r="L1512" s="5" t="str">
        <f>IF(E1512="","",VLOOKUP(W1512,図書名リスト!A:W,11,0))</f>
        <v/>
      </c>
      <c r="M1512" s="35" t="str">
        <f>IF(E1512="","",VLOOKUP(W1512,図書名リスト!A:W,14,0))</f>
        <v/>
      </c>
      <c r="N1512" s="36" t="str">
        <f>IF(E1512="","",VLOOKUP(W1512,図書名リスト!A:W,17,0))</f>
        <v/>
      </c>
      <c r="O1512" s="5" t="str">
        <f>IF(E1512="","",VLOOKUP(W1512,図書名リスト!A:W,21,0))</f>
        <v/>
      </c>
      <c r="P1512" s="5" t="str">
        <f>IF(E1512="","",VLOOKUP(W1512,図書名リスト!A:W,19,0))</f>
        <v/>
      </c>
      <c r="Q1512" s="5" t="str">
        <f>IF(E1512="","",VLOOKUP(W1512,図書名リスト!A:W,20,0))</f>
        <v/>
      </c>
      <c r="R1512" s="5" t="str">
        <f>IF(E1512="","",VLOOKUP(W1512,図書名リスト!A:W,22,0))</f>
        <v/>
      </c>
      <c r="S1512" s="27" t="str">
        <f t="shared" si="215"/>
        <v xml:space="preserve"> </v>
      </c>
      <c r="T1512" s="27" t="str">
        <f t="shared" si="216"/>
        <v>　</v>
      </c>
      <c r="U1512" s="27" t="str">
        <f t="shared" si="217"/>
        <v xml:space="preserve"> </v>
      </c>
      <c r="V1512" s="27">
        <f t="shared" si="218"/>
        <v>0</v>
      </c>
      <c r="W1512" s="27" t="str">
        <f t="shared" si="219"/>
        <v/>
      </c>
      <c r="Z1512" s="1" t="str">
        <f t="shared" si="211"/>
        <v/>
      </c>
      <c r="AA1512" s="1" t="str">
        <f t="shared" si="212"/>
        <v/>
      </c>
      <c r="AB1512" s="1" t="str">
        <f t="shared" si="213"/>
        <v/>
      </c>
      <c r="AC1512" s="1" t="str">
        <f t="shared" si="214"/>
        <v/>
      </c>
    </row>
    <row r="1513" spans="2:29" ht="57" customHeight="1" x14ac:dyDescent="0.2">
      <c r="B1513" s="31"/>
      <c r="C1513" s="7"/>
      <c r="D1513" s="7"/>
      <c r="E1513" s="32"/>
      <c r="F1513" s="33"/>
      <c r="G1513" s="31"/>
      <c r="H1513" s="6" t="str">
        <f>IF(E1513="","",VLOOKUP(E1513,各種マスタ!A:C,2,0))</f>
        <v/>
      </c>
      <c r="I1513" s="34" t="str">
        <f>IF(E1513="","",VLOOKUP(W1513,図書名リスト!A:W,5,0))</f>
        <v/>
      </c>
      <c r="J1513" s="34" t="str">
        <f>IF(E1513="","",VLOOKUP(W1513,図書名リスト!A:W,9,0))</f>
        <v/>
      </c>
      <c r="K1513" s="34" t="str">
        <f>IF(E1513="","",VLOOKUP(W1513,図書名リスト!A:W,23,0))</f>
        <v/>
      </c>
      <c r="L1513" s="5" t="str">
        <f>IF(E1513="","",VLOOKUP(W1513,図書名リスト!A:W,11,0))</f>
        <v/>
      </c>
      <c r="M1513" s="35" t="str">
        <f>IF(E1513="","",VLOOKUP(W1513,図書名リスト!A:W,14,0))</f>
        <v/>
      </c>
      <c r="N1513" s="36" t="str">
        <f>IF(E1513="","",VLOOKUP(W1513,図書名リスト!A:W,17,0))</f>
        <v/>
      </c>
      <c r="O1513" s="5" t="str">
        <f>IF(E1513="","",VLOOKUP(W1513,図書名リスト!A:W,21,0))</f>
        <v/>
      </c>
      <c r="P1513" s="5" t="str">
        <f>IF(E1513="","",VLOOKUP(W1513,図書名リスト!A:W,19,0))</f>
        <v/>
      </c>
      <c r="Q1513" s="5" t="str">
        <f>IF(E1513="","",VLOOKUP(W1513,図書名リスト!A:W,20,0))</f>
        <v/>
      </c>
      <c r="R1513" s="5" t="str">
        <f>IF(E1513="","",VLOOKUP(W1513,図書名リスト!A:W,22,0))</f>
        <v/>
      </c>
      <c r="S1513" s="27" t="str">
        <f t="shared" si="215"/>
        <v xml:space="preserve"> </v>
      </c>
      <c r="T1513" s="27" t="str">
        <f t="shared" si="216"/>
        <v>　</v>
      </c>
      <c r="U1513" s="27" t="str">
        <f t="shared" si="217"/>
        <v xml:space="preserve"> </v>
      </c>
      <c r="V1513" s="27">
        <f t="shared" si="218"/>
        <v>0</v>
      </c>
      <c r="W1513" s="27" t="str">
        <f t="shared" si="219"/>
        <v/>
      </c>
      <c r="Z1513" s="1" t="str">
        <f t="shared" si="211"/>
        <v/>
      </c>
      <c r="AA1513" s="1" t="str">
        <f t="shared" si="212"/>
        <v/>
      </c>
      <c r="AB1513" s="1" t="str">
        <f t="shared" si="213"/>
        <v/>
      </c>
      <c r="AC1513" s="1" t="str">
        <f t="shared" si="214"/>
        <v/>
      </c>
    </row>
    <row r="1514" spans="2:29" ht="57" customHeight="1" x14ac:dyDescent="0.2">
      <c r="B1514" s="31"/>
      <c r="C1514" s="7"/>
      <c r="D1514" s="7"/>
      <c r="E1514" s="32"/>
      <c r="F1514" s="33"/>
      <c r="G1514" s="31"/>
      <c r="H1514" s="6" t="str">
        <f>IF(E1514="","",VLOOKUP(E1514,各種マスタ!A:C,2,0))</f>
        <v/>
      </c>
      <c r="I1514" s="34" t="str">
        <f>IF(E1514="","",VLOOKUP(W1514,図書名リスト!A:W,5,0))</f>
        <v/>
      </c>
      <c r="J1514" s="34" t="str">
        <f>IF(E1514="","",VLOOKUP(W1514,図書名リスト!A:W,9,0))</f>
        <v/>
      </c>
      <c r="K1514" s="34" t="str">
        <f>IF(E1514="","",VLOOKUP(W1514,図書名リスト!A:W,23,0))</f>
        <v/>
      </c>
      <c r="L1514" s="5" t="str">
        <f>IF(E1514="","",VLOOKUP(W1514,図書名リスト!A:W,11,0))</f>
        <v/>
      </c>
      <c r="M1514" s="35" t="str">
        <f>IF(E1514="","",VLOOKUP(W1514,図書名リスト!A:W,14,0))</f>
        <v/>
      </c>
      <c r="N1514" s="36" t="str">
        <f>IF(E1514="","",VLOOKUP(W1514,図書名リスト!A:W,17,0))</f>
        <v/>
      </c>
      <c r="O1514" s="5" t="str">
        <f>IF(E1514="","",VLOOKUP(W1514,図書名リスト!A:W,21,0))</f>
        <v/>
      </c>
      <c r="P1514" s="5" t="str">
        <f>IF(E1514="","",VLOOKUP(W1514,図書名リスト!A:W,19,0))</f>
        <v/>
      </c>
      <c r="Q1514" s="5" t="str">
        <f>IF(E1514="","",VLOOKUP(W1514,図書名リスト!A:W,20,0))</f>
        <v/>
      </c>
      <c r="R1514" s="5" t="str">
        <f>IF(E1514="","",VLOOKUP(W1514,図書名リスト!A:W,22,0))</f>
        <v/>
      </c>
      <c r="S1514" s="27" t="str">
        <f t="shared" si="215"/>
        <v xml:space="preserve"> </v>
      </c>
      <c r="T1514" s="27" t="str">
        <f t="shared" si="216"/>
        <v>　</v>
      </c>
      <c r="U1514" s="27" t="str">
        <f t="shared" si="217"/>
        <v xml:space="preserve"> </v>
      </c>
      <c r="V1514" s="27">
        <f t="shared" si="218"/>
        <v>0</v>
      </c>
      <c r="W1514" s="27" t="str">
        <f t="shared" si="219"/>
        <v/>
      </c>
      <c r="Z1514" s="1" t="str">
        <f t="shared" si="211"/>
        <v/>
      </c>
      <c r="AA1514" s="1" t="str">
        <f t="shared" si="212"/>
        <v/>
      </c>
      <c r="AB1514" s="1" t="str">
        <f t="shared" si="213"/>
        <v/>
      </c>
      <c r="AC1514" s="1" t="str">
        <f t="shared" si="214"/>
        <v/>
      </c>
    </row>
    <row r="1515" spans="2:29" ht="57" customHeight="1" x14ac:dyDescent="0.2">
      <c r="B1515" s="31"/>
      <c r="C1515" s="7"/>
      <c r="D1515" s="7"/>
      <c r="E1515" s="32"/>
      <c r="F1515" s="33"/>
      <c r="G1515" s="31"/>
      <c r="H1515" s="6" t="str">
        <f>IF(E1515="","",VLOOKUP(E1515,各種マスタ!A:C,2,0))</f>
        <v/>
      </c>
      <c r="I1515" s="34" t="str">
        <f>IF(E1515="","",VLOOKUP(W1515,図書名リスト!A:W,5,0))</f>
        <v/>
      </c>
      <c r="J1515" s="34" t="str">
        <f>IF(E1515="","",VLOOKUP(W1515,図書名リスト!A:W,9,0))</f>
        <v/>
      </c>
      <c r="K1515" s="34" t="str">
        <f>IF(E1515="","",VLOOKUP(W1515,図書名リスト!A:W,23,0))</f>
        <v/>
      </c>
      <c r="L1515" s="5" t="str">
        <f>IF(E1515="","",VLOOKUP(W1515,図書名リスト!A:W,11,0))</f>
        <v/>
      </c>
      <c r="M1515" s="35" t="str">
        <f>IF(E1515="","",VLOOKUP(W1515,図書名リスト!A:W,14,0))</f>
        <v/>
      </c>
      <c r="N1515" s="36" t="str">
        <f>IF(E1515="","",VLOOKUP(W1515,図書名リスト!A:W,17,0))</f>
        <v/>
      </c>
      <c r="O1515" s="5" t="str">
        <f>IF(E1515="","",VLOOKUP(W1515,図書名リスト!A:W,21,0))</f>
        <v/>
      </c>
      <c r="P1515" s="5" t="str">
        <f>IF(E1515="","",VLOOKUP(W1515,図書名リスト!A:W,19,0))</f>
        <v/>
      </c>
      <c r="Q1515" s="5" t="str">
        <f>IF(E1515="","",VLOOKUP(W1515,図書名リスト!A:W,20,0))</f>
        <v/>
      </c>
      <c r="R1515" s="5" t="str">
        <f>IF(E1515="","",VLOOKUP(W1515,図書名リスト!A:W,22,0))</f>
        <v/>
      </c>
      <c r="S1515" s="27" t="str">
        <f t="shared" si="215"/>
        <v xml:space="preserve"> </v>
      </c>
      <c r="T1515" s="27" t="str">
        <f t="shared" si="216"/>
        <v>　</v>
      </c>
      <c r="U1515" s="27" t="str">
        <f t="shared" si="217"/>
        <v xml:space="preserve"> </v>
      </c>
      <c r="V1515" s="27">
        <f t="shared" si="218"/>
        <v>0</v>
      </c>
      <c r="W1515" s="27" t="str">
        <f t="shared" si="219"/>
        <v/>
      </c>
      <c r="Z1515" s="1" t="str">
        <f t="shared" si="211"/>
        <v/>
      </c>
      <c r="AA1515" s="1" t="str">
        <f t="shared" si="212"/>
        <v/>
      </c>
      <c r="AB1515" s="1" t="str">
        <f t="shared" si="213"/>
        <v/>
      </c>
      <c r="AC1515" s="1" t="str">
        <f t="shared" si="214"/>
        <v/>
      </c>
    </row>
    <row r="1516" spans="2:29" ht="57" customHeight="1" x14ac:dyDescent="0.2">
      <c r="B1516" s="31"/>
      <c r="C1516" s="7"/>
      <c r="D1516" s="7"/>
      <c r="E1516" s="32"/>
      <c r="F1516" s="33"/>
      <c r="G1516" s="31"/>
      <c r="H1516" s="6" t="str">
        <f>IF(E1516="","",VLOOKUP(E1516,各種マスタ!A:C,2,0))</f>
        <v/>
      </c>
      <c r="I1516" s="34" t="str">
        <f>IF(E1516="","",VLOOKUP(W1516,図書名リスト!A:W,5,0))</f>
        <v/>
      </c>
      <c r="J1516" s="34" t="str">
        <f>IF(E1516="","",VLOOKUP(W1516,図書名リスト!A:W,9,0))</f>
        <v/>
      </c>
      <c r="K1516" s="34" t="str">
        <f>IF(E1516="","",VLOOKUP(W1516,図書名リスト!A:W,23,0))</f>
        <v/>
      </c>
      <c r="L1516" s="5" t="str">
        <f>IF(E1516="","",VLOOKUP(W1516,図書名リスト!A:W,11,0))</f>
        <v/>
      </c>
      <c r="M1516" s="35" t="str">
        <f>IF(E1516="","",VLOOKUP(W1516,図書名リスト!A:W,14,0))</f>
        <v/>
      </c>
      <c r="N1516" s="36" t="str">
        <f>IF(E1516="","",VLOOKUP(W1516,図書名リスト!A:W,17,0))</f>
        <v/>
      </c>
      <c r="O1516" s="5" t="str">
        <f>IF(E1516="","",VLOOKUP(W1516,図書名リスト!A:W,21,0))</f>
        <v/>
      </c>
      <c r="P1516" s="5" t="str">
        <f>IF(E1516="","",VLOOKUP(W1516,図書名リスト!A:W,19,0))</f>
        <v/>
      </c>
      <c r="Q1516" s="5" t="str">
        <f>IF(E1516="","",VLOOKUP(W1516,図書名リスト!A:W,20,0))</f>
        <v/>
      </c>
      <c r="R1516" s="5" t="str">
        <f>IF(E1516="","",VLOOKUP(W1516,図書名リスト!A:W,22,0))</f>
        <v/>
      </c>
      <c r="S1516" s="27" t="str">
        <f t="shared" si="215"/>
        <v xml:space="preserve"> </v>
      </c>
      <c r="T1516" s="27" t="str">
        <f t="shared" si="216"/>
        <v>　</v>
      </c>
      <c r="U1516" s="27" t="str">
        <f t="shared" si="217"/>
        <v xml:space="preserve"> </v>
      </c>
      <c r="V1516" s="27">
        <f t="shared" si="218"/>
        <v>0</v>
      </c>
      <c r="W1516" s="27" t="str">
        <f t="shared" si="219"/>
        <v/>
      </c>
      <c r="Z1516" s="1" t="str">
        <f t="shared" si="211"/>
        <v/>
      </c>
      <c r="AA1516" s="1" t="str">
        <f t="shared" si="212"/>
        <v/>
      </c>
      <c r="AB1516" s="1" t="str">
        <f t="shared" si="213"/>
        <v/>
      </c>
      <c r="AC1516" s="1" t="str">
        <f t="shared" si="214"/>
        <v/>
      </c>
    </row>
    <row r="1517" spans="2:29" ht="57" customHeight="1" x14ac:dyDescent="0.2">
      <c r="B1517" s="31"/>
      <c r="C1517" s="7"/>
      <c r="D1517" s="7"/>
      <c r="E1517" s="32"/>
      <c r="F1517" s="33"/>
      <c r="G1517" s="31"/>
      <c r="H1517" s="6" t="str">
        <f>IF(E1517="","",VLOOKUP(E1517,各種マスタ!A:C,2,0))</f>
        <v/>
      </c>
      <c r="I1517" s="34" t="str">
        <f>IF(E1517="","",VLOOKUP(W1517,図書名リスト!A:W,5,0))</f>
        <v/>
      </c>
      <c r="J1517" s="34" t="str">
        <f>IF(E1517="","",VLOOKUP(W1517,図書名リスト!A:W,9,0))</f>
        <v/>
      </c>
      <c r="K1517" s="34" t="str">
        <f>IF(E1517="","",VLOOKUP(W1517,図書名リスト!A:W,23,0))</f>
        <v/>
      </c>
      <c r="L1517" s="5" t="str">
        <f>IF(E1517="","",VLOOKUP(W1517,図書名リスト!A:W,11,0))</f>
        <v/>
      </c>
      <c r="M1517" s="35" t="str">
        <f>IF(E1517="","",VLOOKUP(W1517,図書名リスト!A:W,14,0))</f>
        <v/>
      </c>
      <c r="N1517" s="36" t="str">
        <f>IF(E1517="","",VLOOKUP(W1517,図書名リスト!A:W,17,0))</f>
        <v/>
      </c>
      <c r="O1517" s="5" t="str">
        <f>IF(E1517="","",VLOOKUP(W1517,図書名リスト!A:W,21,0))</f>
        <v/>
      </c>
      <c r="P1517" s="5" t="str">
        <f>IF(E1517="","",VLOOKUP(W1517,図書名リスト!A:W,19,0))</f>
        <v/>
      </c>
      <c r="Q1517" s="5" t="str">
        <f>IF(E1517="","",VLOOKUP(W1517,図書名リスト!A:W,20,0))</f>
        <v/>
      </c>
      <c r="R1517" s="5" t="str">
        <f>IF(E1517="","",VLOOKUP(W1517,図書名リスト!A:W,22,0))</f>
        <v/>
      </c>
      <c r="S1517" s="27" t="str">
        <f t="shared" si="215"/>
        <v xml:space="preserve"> </v>
      </c>
      <c r="T1517" s="27" t="str">
        <f t="shared" si="216"/>
        <v>　</v>
      </c>
      <c r="U1517" s="27" t="str">
        <f t="shared" si="217"/>
        <v xml:space="preserve"> </v>
      </c>
      <c r="V1517" s="27">
        <f t="shared" si="218"/>
        <v>0</v>
      </c>
      <c r="W1517" s="27" t="str">
        <f t="shared" si="219"/>
        <v/>
      </c>
      <c r="Z1517" s="1" t="str">
        <f t="shared" si="211"/>
        <v/>
      </c>
      <c r="AA1517" s="1" t="str">
        <f t="shared" si="212"/>
        <v/>
      </c>
      <c r="AB1517" s="1" t="str">
        <f t="shared" si="213"/>
        <v/>
      </c>
      <c r="AC1517" s="1" t="str">
        <f t="shared" si="214"/>
        <v/>
      </c>
    </row>
    <row r="1518" spans="2:29" ht="57" customHeight="1" x14ac:dyDescent="0.2">
      <c r="B1518" s="31"/>
      <c r="C1518" s="7"/>
      <c r="D1518" s="7"/>
      <c r="E1518" s="32"/>
      <c r="F1518" s="33"/>
      <c r="G1518" s="31"/>
      <c r="H1518" s="6" t="str">
        <f>IF(E1518="","",VLOOKUP(E1518,各種マスタ!A:C,2,0))</f>
        <v/>
      </c>
      <c r="I1518" s="34" t="str">
        <f>IF(E1518="","",VLOOKUP(W1518,図書名リスト!A:W,5,0))</f>
        <v/>
      </c>
      <c r="J1518" s="34" t="str">
        <f>IF(E1518="","",VLOOKUP(W1518,図書名リスト!A:W,9,0))</f>
        <v/>
      </c>
      <c r="K1518" s="34" t="str">
        <f>IF(E1518="","",VLOOKUP(W1518,図書名リスト!A:W,23,0))</f>
        <v/>
      </c>
      <c r="L1518" s="5" t="str">
        <f>IF(E1518="","",VLOOKUP(W1518,図書名リスト!A:W,11,0))</f>
        <v/>
      </c>
      <c r="M1518" s="35" t="str">
        <f>IF(E1518="","",VLOOKUP(W1518,図書名リスト!A:W,14,0))</f>
        <v/>
      </c>
      <c r="N1518" s="36" t="str">
        <f>IF(E1518="","",VLOOKUP(W1518,図書名リスト!A:W,17,0))</f>
        <v/>
      </c>
      <c r="O1518" s="5" t="str">
        <f>IF(E1518="","",VLOOKUP(W1518,図書名リスト!A:W,21,0))</f>
        <v/>
      </c>
      <c r="P1518" s="5" t="str">
        <f>IF(E1518="","",VLOOKUP(W1518,図書名リスト!A:W,19,0))</f>
        <v/>
      </c>
      <c r="Q1518" s="5" t="str">
        <f>IF(E1518="","",VLOOKUP(W1518,図書名リスト!A:W,20,0))</f>
        <v/>
      </c>
      <c r="R1518" s="5" t="str">
        <f>IF(E1518="","",VLOOKUP(W1518,図書名リスト!A:W,22,0))</f>
        <v/>
      </c>
      <c r="S1518" s="27" t="str">
        <f t="shared" si="215"/>
        <v xml:space="preserve"> </v>
      </c>
      <c r="T1518" s="27" t="str">
        <f t="shared" si="216"/>
        <v>　</v>
      </c>
      <c r="U1518" s="27" t="str">
        <f t="shared" si="217"/>
        <v xml:space="preserve"> </v>
      </c>
      <c r="V1518" s="27">
        <f t="shared" si="218"/>
        <v>0</v>
      </c>
      <c r="W1518" s="27" t="str">
        <f t="shared" si="219"/>
        <v/>
      </c>
      <c r="Z1518" s="1" t="str">
        <f t="shared" si="211"/>
        <v/>
      </c>
      <c r="AA1518" s="1" t="str">
        <f t="shared" si="212"/>
        <v/>
      </c>
      <c r="AB1518" s="1" t="str">
        <f t="shared" si="213"/>
        <v/>
      </c>
      <c r="AC1518" s="1" t="str">
        <f t="shared" si="214"/>
        <v/>
      </c>
    </row>
    <row r="1519" spans="2:29" ht="57" customHeight="1" x14ac:dyDescent="0.2">
      <c r="B1519" s="31"/>
      <c r="C1519" s="7"/>
      <c r="D1519" s="7"/>
      <c r="E1519" s="32"/>
      <c r="F1519" s="33"/>
      <c r="G1519" s="31"/>
      <c r="H1519" s="6" t="str">
        <f>IF(E1519="","",VLOOKUP(E1519,各種マスタ!A:C,2,0))</f>
        <v/>
      </c>
      <c r="I1519" s="34" t="str">
        <f>IF(E1519="","",VLOOKUP(W1519,図書名リスト!A:W,5,0))</f>
        <v/>
      </c>
      <c r="J1519" s="34" t="str">
        <f>IF(E1519="","",VLOOKUP(W1519,図書名リスト!A:W,9,0))</f>
        <v/>
      </c>
      <c r="K1519" s="34" t="str">
        <f>IF(E1519="","",VLOOKUP(W1519,図書名リスト!A:W,23,0))</f>
        <v/>
      </c>
      <c r="L1519" s="5" t="str">
        <f>IF(E1519="","",VLOOKUP(W1519,図書名リスト!A:W,11,0))</f>
        <v/>
      </c>
      <c r="M1519" s="35" t="str">
        <f>IF(E1519="","",VLOOKUP(W1519,図書名リスト!A:W,14,0))</f>
        <v/>
      </c>
      <c r="N1519" s="36" t="str">
        <f>IF(E1519="","",VLOOKUP(W1519,図書名リスト!A:W,17,0))</f>
        <v/>
      </c>
      <c r="O1519" s="5" t="str">
        <f>IF(E1519="","",VLOOKUP(W1519,図書名リスト!A:W,21,0))</f>
        <v/>
      </c>
      <c r="P1519" s="5" t="str">
        <f>IF(E1519="","",VLOOKUP(W1519,図書名リスト!A:W,19,0))</f>
        <v/>
      </c>
      <c r="Q1519" s="5" t="str">
        <f>IF(E1519="","",VLOOKUP(W1519,図書名リスト!A:W,20,0))</f>
        <v/>
      </c>
      <c r="R1519" s="5" t="str">
        <f>IF(E1519="","",VLOOKUP(W1519,図書名リスト!A:W,22,0))</f>
        <v/>
      </c>
      <c r="S1519" s="27" t="str">
        <f t="shared" si="215"/>
        <v xml:space="preserve"> </v>
      </c>
      <c r="T1519" s="27" t="str">
        <f t="shared" si="216"/>
        <v>　</v>
      </c>
      <c r="U1519" s="27" t="str">
        <f t="shared" si="217"/>
        <v xml:space="preserve"> </v>
      </c>
      <c r="V1519" s="27">
        <f t="shared" si="218"/>
        <v>0</v>
      </c>
      <c r="W1519" s="27" t="str">
        <f t="shared" si="219"/>
        <v/>
      </c>
      <c r="Z1519" s="1" t="str">
        <f t="shared" si="211"/>
        <v/>
      </c>
      <c r="AA1519" s="1" t="str">
        <f t="shared" si="212"/>
        <v/>
      </c>
      <c r="AB1519" s="1" t="str">
        <f t="shared" si="213"/>
        <v/>
      </c>
      <c r="AC1519" s="1" t="str">
        <f t="shared" si="214"/>
        <v/>
      </c>
    </row>
    <row r="1520" spans="2:29" ht="57" customHeight="1" x14ac:dyDescent="0.2">
      <c r="B1520" s="31"/>
      <c r="C1520" s="7"/>
      <c r="D1520" s="7"/>
      <c r="E1520" s="32"/>
      <c r="F1520" s="33"/>
      <c r="G1520" s="31"/>
      <c r="H1520" s="6" t="str">
        <f>IF(E1520="","",VLOOKUP(E1520,各種マスタ!A:C,2,0))</f>
        <v/>
      </c>
      <c r="I1520" s="34" t="str">
        <f>IF(E1520="","",VLOOKUP(W1520,図書名リスト!A:W,5,0))</f>
        <v/>
      </c>
      <c r="J1520" s="34" t="str">
        <f>IF(E1520="","",VLOOKUP(W1520,図書名リスト!A:W,9,0))</f>
        <v/>
      </c>
      <c r="K1520" s="34" t="str">
        <f>IF(E1520="","",VLOOKUP(W1520,図書名リスト!A:W,23,0))</f>
        <v/>
      </c>
      <c r="L1520" s="5" t="str">
        <f>IF(E1520="","",VLOOKUP(W1520,図書名リスト!A:W,11,0))</f>
        <v/>
      </c>
      <c r="M1520" s="35" t="str">
        <f>IF(E1520="","",VLOOKUP(W1520,図書名リスト!A:W,14,0))</f>
        <v/>
      </c>
      <c r="N1520" s="36" t="str">
        <f>IF(E1520="","",VLOOKUP(W1520,図書名リスト!A:W,17,0))</f>
        <v/>
      </c>
      <c r="O1520" s="5" t="str">
        <f>IF(E1520="","",VLOOKUP(W1520,図書名リスト!A:W,21,0))</f>
        <v/>
      </c>
      <c r="P1520" s="5" t="str">
        <f>IF(E1520="","",VLOOKUP(W1520,図書名リスト!A:W,19,0))</f>
        <v/>
      </c>
      <c r="Q1520" s="5" t="str">
        <f>IF(E1520="","",VLOOKUP(W1520,図書名リスト!A:W,20,0))</f>
        <v/>
      </c>
      <c r="R1520" s="5" t="str">
        <f>IF(E1520="","",VLOOKUP(W1520,図書名リスト!A:W,22,0))</f>
        <v/>
      </c>
      <c r="S1520" s="27" t="str">
        <f t="shared" si="215"/>
        <v xml:space="preserve"> </v>
      </c>
      <c r="T1520" s="27" t="str">
        <f t="shared" si="216"/>
        <v>　</v>
      </c>
      <c r="U1520" s="27" t="str">
        <f t="shared" si="217"/>
        <v xml:space="preserve"> </v>
      </c>
      <c r="V1520" s="27">
        <f t="shared" si="218"/>
        <v>0</v>
      </c>
      <c r="W1520" s="27" t="str">
        <f t="shared" si="219"/>
        <v/>
      </c>
      <c r="Z1520" s="1" t="str">
        <f t="shared" si="211"/>
        <v/>
      </c>
      <c r="AA1520" s="1" t="str">
        <f t="shared" si="212"/>
        <v/>
      </c>
      <c r="AB1520" s="1" t="str">
        <f t="shared" si="213"/>
        <v/>
      </c>
      <c r="AC1520" s="1" t="str">
        <f t="shared" si="214"/>
        <v/>
      </c>
    </row>
    <row r="1521" spans="2:29" ht="57" customHeight="1" x14ac:dyDescent="0.2">
      <c r="B1521" s="31"/>
      <c r="C1521" s="7"/>
      <c r="D1521" s="7"/>
      <c r="E1521" s="32"/>
      <c r="F1521" s="33"/>
      <c r="G1521" s="31"/>
      <c r="H1521" s="6" t="str">
        <f>IF(E1521="","",VLOOKUP(E1521,各種マスタ!A:C,2,0))</f>
        <v/>
      </c>
      <c r="I1521" s="34" t="str">
        <f>IF(E1521="","",VLOOKUP(W1521,図書名リスト!A:W,5,0))</f>
        <v/>
      </c>
      <c r="J1521" s="34" t="str">
        <f>IF(E1521="","",VLOOKUP(W1521,図書名リスト!A:W,9,0))</f>
        <v/>
      </c>
      <c r="K1521" s="34" t="str">
        <f>IF(E1521="","",VLOOKUP(W1521,図書名リスト!A:W,23,0))</f>
        <v/>
      </c>
      <c r="L1521" s="5" t="str">
        <f>IF(E1521="","",VLOOKUP(W1521,図書名リスト!A:W,11,0))</f>
        <v/>
      </c>
      <c r="M1521" s="35" t="str">
        <f>IF(E1521="","",VLOOKUP(W1521,図書名リスト!A:W,14,0))</f>
        <v/>
      </c>
      <c r="N1521" s="36" t="str">
        <f>IF(E1521="","",VLOOKUP(W1521,図書名リスト!A:W,17,0))</f>
        <v/>
      </c>
      <c r="O1521" s="5" t="str">
        <f>IF(E1521="","",VLOOKUP(W1521,図書名リスト!A:W,21,0))</f>
        <v/>
      </c>
      <c r="P1521" s="5" t="str">
        <f>IF(E1521="","",VLOOKUP(W1521,図書名リスト!A:W,19,0))</f>
        <v/>
      </c>
      <c r="Q1521" s="5" t="str">
        <f>IF(E1521="","",VLOOKUP(W1521,図書名リスト!A:W,20,0))</f>
        <v/>
      </c>
      <c r="R1521" s="5" t="str">
        <f>IF(E1521="","",VLOOKUP(W1521,図書名リスト!A:W,22,0))</f>
        <v/>
      </c>
      <c r="S1521" s="27" t="str">
        <f t="shared" si="215"/>
        <v xml:space="preserve"> </v>
      </c>
      <c r="T1521" s="27" t="str">
        <f t="shared" si="216"/>
        <v>　</v>
      </c>
      <c r="U1521" s="27" t="str">
        <f t="shared" si="217"/>
        <v xml:space="preserve"> </v>
      </c>
      <c r="V1521" s="27">
        <f t="shared" si="218"/>
        <v>0</v>
      </c>
      <c r="W1521" s="27" t="str">
        <f t="shared" si="219"/>
        <v/>
      </c>
      <c r="Z1521" s="1" t="str">
        <f t="shared" si="211"/>
        <v/>
      </c>
      <c r="AA1521" s="1" t="str">
        <f t="shared" si="212"/>
        <v/>
      </c>
      <c r="AB1521" s="1" t="str">
        <f t="shared" si="213"/>
        <v/>
      </c>
      <c r="AC1521" s="1" t="str">
        <f t="shared" si="214"/>
        <v/>
      </c>
    </row>
    <row r="1522" spans="2:29" ht="57" customHeight="1" x14ac:dyDescent="0.2">
      <c r="B1522" s="31"/>
      <c r="C1522" s="7"/>
      <c r="D1522" s="7"/>
      <c r="E1522" s="32"/>
      <c r="F1522" s="33"/>
      <c r="G1522" s="31"/>
      <c r="H1522" s="6" t="str">
        <f>IF(E1522="","",VLOOKUP(E1522,各種マスタ!A:C,2,0))</f>
        <v/>
      </c>
      <c r="I1522" s="34" t="str">
        <f>IF(E1522="","",VLOOKUP(W1522,図書名リスト!A:W,5,0))</f>
        <v/>
      </c>
      <c r="J1522" s="34" t="str">
        <f>IF(E1522="","",VLOOKUP(W1522,図書名リスト!A:W,9,0))</f>
        <v/>
      </c>
      <c r="K1522" s="34" t="str">
        <f>IF(E1522="","",VLOOKUP(W1522,図書名リスト!A:W,23,0))</f>
        <v/>
      </c>
      <c r="L1522" s="5" t="str">
        <f>IF(E1522="","",VLOOKUP(W1522,図書名リスト!A:W,11,0))</f>
        <v/>
      </c>
      <c r="M1522" s="35" t="str">
        <f>IF(E1522="","",VLOOKUP(W1522,図書名リスト!A:W,14,0))</f>
        <v/>
      </c>
      <c r="N1522" s="36" t="str">
        <f>IF(E1522="","",VLOOKUP(W1522,図書名リスト!A:W,17,0))</f>
        <v/>
      </c>
      <c r="O1522" s="5" t="str">
        <f>IF(E1522="","",VLOOKUP(W1522,図書名リスト!A:W,21,0))</f>
        <v/>
      </c>
      <c r="P1522" s="5" t="str">
        <f>IF(E1522="","",VLOOKUP(W1522,図書名リスト!A:W,19,0))</f>
        <v/>
      </c>
      <c r="Q1522" s="5" t="str">
        <f>IF(E1522="","",VLOOKUP(W1522,図書名リスト!A:W,20,0))</f>
        <v/>
      </c>
      <c r="R1522" s="5" t="str">
        <f>IF(E1522="","",VLOOKUP(W1522,図書名リスト!A:W,22,0))</f>
        <v/>
      </c>
      <c r="S1522" s="27" t="str">
        <f t="shared" si="215"/>
        <v xml:space="preserve"> </v>
      </c>
      <c r="T1522" s="27" t="str">
        <f t="shared" si="216"/>
        <v>　</v>
      </c>
      <c r="U1522" s="27" t="str">
        <f t="shared" si="217"/>
        <v xml:space="preserve"> </v>
      </c>
      <c r="V1522" s="27">
        <f t="shared" si="218"/>
        <v>0</v>
      </c>
      <c r="W1522" s="27" t="str">
        <f t="shared" si="219"/>
        <v/>
      </c>
      <c r="Z1522" s="1" t="str">
        <f t="shared" si="211"/>
        <v/>
      </c>
      <c r="AA1522" s="1" t="str">
        <f t="shared" si="212"/>
        <v/>
      </c>
      <c r="AB1522" s="1" t="str">
        <f t="shared" si="213"/>
        <v/>
      </c>
      <c r="AC1522" s="1" t="str">
        <f t="shared" si="214"/>
        <v/>
      </c>
    </row>
    <row r="1523" spans="2:29" ht="57" customHeight="1" x14ac:dyDescent="0.2">
      <c r="B1523" s="31"/>
      <c r="C1523" s="7"/>
      <c r="D1523" s="7"/>
      <c r="E1523" s="32"/>
      <c r="F1523" s="33"/>
      <c r="G1523" s="31"/>
      <c r="H1523" s="6" t="str">
        <f>IF(E1523="","",VLOOKUP(E1523,各種マスタ!A:C,2,0))</f>
        <v/>
      </c>
      <c r="I1523" s="34" t="str">
        <f>IF(E1523="","",VLOOKUP(W1523,図書名リスト!A:W,5,0))</f>
        <v/>
      </c>
      <c r="J1523" s="34" t="str">
        <f>IF(E1523="","",VLOOKUP(W1523,図書名リスト!A:W,9,0))</f>
        <v/>
      </c>
      <c r="K1523" s="34" t="str">
        <f>IF(E1523="","",VLOOKUP(W1523,図書名リスト!A:W,23,0))</f>
        <v/>
      </c>
      <c r="L1523" s="5" t="str">
        <f>IF(E1523="","",VLOOKUP(W1523,図書名リスト!A:W,11,0))</f>
        <v/>
      </c>
      <c r="M1523" s="35" t="str">
        <f>IF(E1523="","",VLOOKUP(W1523,図書名リスト!A:W,14,0))</f>
        <v/>
      </c>
      <c r="N1523" s="36" t="str">
        <f>IF(E1523="","",VLOOKUP(W1523,図書名リスト!A:W,17,0))</f>
        <v/>
      </c>
      <c r="O1523" s="5" t="str">
        <f>IF(E1523="","",VLOOKUP(W1523,図書名リスト!A:W,21,0))</f>
        <v/>
      </c>
      <c r="P1523" s="5" t="str">
        <f>IF(E1523="","",VLOOKUP(W1523,図書名リスト!A:W,19,0))</f>
        <v/>
      </c>
      <c r="Q1523" s="5" t="str">
        <f>IF(E1523="","",VLOOKUP(W1523,図書名リスト!A:W,20,0))</f>
        <v/>
      </c>
      <c r="R1523" s="5" t="str">
        <f>IF(E1523="","",VLOOKUP(W1523,図書名リスト!A:W,22,0))</f>
        <v/>
      </c>
      <c r="S1523" s="27" t="str">
        <f t="shared" si="215"/>
        <v xml:space="preserve"> </v>
      </c>
      <c r="T1523" s="27" t="str">
        <f t="shared" si="216"/>
        <v>　</v>
      </c>
      <c r="U1523" s="27" t="str">
        <f t="shared" si="217"/>
        <v xml:space="preserve"> </v>
      </c>
      <c r="V1523" s="27">
        <f t="shared" si="218"/>
        <v>0</v>
      </c>
      <c r="W1523" s="27" t="str">
        <f t="shared" si="219"/>
        <v/>
      </c>
      <c r="Z1523" s="1" t="str">
        <f t="shared" si="211"/>
        <v/>
      </c>
      <c r="AA1523" s="1" t="str">
        <f t="shared" si="212"/>
        <v/>
      </c>
      <c r="AB1523" s="1" t="str">
        <f t="shared" si="213"/>
        <v/>
      </c>
      <c r="AC1523" s="1" t="str">
        <f t="shared" si="214"/>
        <v/>
      </c>
    </row>
    <row r="1524" spans="2:29" ht="57" customHeight="1" x14ac:dyDescent="0.2">
      <c r="B1524" s="31"/>
      <c r="C1524" s="7"/>
      <c r="D1524" s="7"/>
      <c r="E1524" s="32"/>
      <c r="F1524" s="33"/>
      <c r="G1524" s="31"/>
      <c r="H1524" s="6" t="str">
        <f>IF(E1524="","",VLOOKUP(E1524,各種マスタ!A:C,2,0))</f>
        <v/>
      </c>
      <c r="I1524" s="34" t="str">
        <f>IF(E1524="","",VLOOKUP(W1524,図書名リスト!A:W,5,0))</f>
        <v/>
      </c>
      <c r="J1524" s="34" t="str">
        <f>IF(E1524="","",VLOOKUP(W1524,図書名リスト!A:W,9,0))</f>
        <v/>
      </c>
      <c r="K1524" s="34" t="str">
        <f>IF(E1524="","",VLOOKUP(W1524,図書名リスト!A:W,23,0))</f>
        <v/>
      </c>
      <c r="L1524" s="5" t="str">
        <f>IF(E1524="","",VLOOKUP(W1524,図書名リスト!A:W,11,0))</f>
        <v/>
      </c>
      <c r="M1524" s="35" t="str">
        <f>IF(E1524="","",VLOOKUP(W1524,図書名リスト!A:W,14,0))</f>
        <v/>
      </c>
      <c r="N1524" s="36" t="str">
        <f>IF(E1524="","",VLOOKUP(W1524,図書名リスト!A:W,17,0))</f>
        <v/>
      </c>
      <c r="O1524" s="5" t="str">
        <f>IF(E1524="","",VLOOKUP(W1524,図書名リスト!A:W,21,0))</f>
        <v/>
      </c>
      <c r="P1524" s="5" t="str">
        <f>IF(E1524="","",VLOOKUP(W1524,図書名リスト!A:W,19,0))</f>
        <v/>
      </c>
      <c r="Q1524" s="5" t="str">
        <f>IF(E1524="","",VLOOKUP(W1524,図書名リスト!A:W,20,0))</f>
        <v/>
      </c>
      <c r="R1524" s="5" t="str">
        <f>IF(E1524="","",VLOOKUP(W1524,図書名リスト!A:W,22,0))</f>
        <v/>
      </c>
      <c r="S1524" s="27" t="str">
        <f t="shared" si="215"/>
        <v xml:space="preserve"> </v>
      </c>
      <c r="T1524" s="27" t="str">
        <f t="shared" si="216"/>
        <v>　</v>
      </c>
      <c r="U1524" s="27" t="str">
        <f t="shared" si="217"/>
        <v xml:space="preserve"> </v>
      </c>
      <c r="V1524" s="27">
        <f t="shared" si="218"/>
        <v>0</v>
      </c>
      <c r="W1524" s="27" t="str">
        <f t="shared" si="219"/>
        <v/>
      </c>
      <c r="Z1524" s="1" t="str">
        <f t="shared" si="211"/>
        <v/>
      </c>
      <c r="AA1524" s="1" t="str">
        <f t="shared" si="212"/>
        <v/>
      </c>
      <c r="AB1524" s="1" t="str">
        <f t="shared" si="213"/>
        <v/>
      </c>
      <c r="AC1524" s="1" t="str">
        <f t="shared" si="214"/>
        <v/>
      </c>
    </row>
    <row r="1525" spans="2:29" ht="57" customHeight="1" x14ac:dyDescent="0.2">
      <c r="B1525" s="31"/>
      <c r="C1525" s="7"/>
      <c r="D1525" s="7"/>
      <c r="E1525" s="32"/>
      <c r="F1525" s="33"/>
      <c r="G1525" s="31"/>
      <c r="H1525" s="6" t="str">
        <f>IF(E1525="","",VLOOKUP(E1525,各種マスタ!A:C,2,0))</f>
        <v/>
      </c>
      <c r="I1525" s="34" t="str">
        <f>IF(E1525="","",VLOOKUP(W1525,図書名リスト!A:W,5,0))</f>
        <v/>
      </c>
      <c r="J1525" s="34" t="str">
        <f>IF(E1525="","",VLOOKUP(W1525,図書名リスト!A:W,9,0))</f>
        <v/>
      </c>
      <c r="K1525" s="34" t="str">
        <f>IF(E1525="","",VLOOKUP(W1525,図書名リスト!A:W,23,0))</f>
        <v/>
      </c>
      <c r="L1525" s="5" t="str">
        <f>IF(E1525="","",VLOOKUP(W1525,図書名リスト!A:W,11,0))</f>
        <v/>
      </c>
      <c r="M1525" s="35" t="str">
        <f>IF(E1525="","",VLOOKUP(W1525,図書名リスト!A:W,14,0))</f>
        <v/>
      </c>
      <c r="N1525" s="36" t="str">
        <f>IF(E1525="","",VLOOKUP(W1525,図書名リスト!A:W,17,0))</f>
        <v/>
      </c>
      <c r="O1525" s="5" t="str">
        <f>IF(E1525="","",VLOOKUP(W1525,図書名リスト!A:W,21,0))</f>
        <v/>
      </c>
      <c r="P1525" s="5" t="str">
        <f>IF(E1525="","",VLOOKUP(W1525,図書名リスト!A:W,19,0))</f>
        <v/>
      </c>
      <c r="Q1525" s="5" t="str">
        <f>IF(E1525="","",VLOOKUP(W1525,図書名リスト!A:W,20,0))</f>
        <v/>
      </c>
      <c r="R1525" s="5" t="str">
        <f>IF(E1525="","",VLOOKUP(W1525,図書名リスト!A:W,22,0))</f>
        <v/>
      </c>
      <c r="S1525" s="27" t="str">
        <f t="shared" si="215"/>
        <v xml:space="preserve"> </v>
      </c>
      <c r="T1525" s="27" t="str">
        <f t="shared" si="216"/>
        <v>　</v>
      </c>
      <c r="U1525" s="27" t="str">
        <f t="shared" si="217"/>
        <v xml:space="preserve"> </v>
      </c>
      <c r="V1525" s="27">
        <f t="shared" si="218"/>
        <v>0</v>
      </c>
      <c r="W1525" s="27" t="str">
        <f t="shared" si="219"/>
        <v/>
      </c>
      <c r="Z1525" s="1" t="str">
        <f t="shared" si="211"/>
        <v/>
      </c>
      <c r="AA1525" s="1" t="str">
        <f t="shared" si="212"/>
        <v/>
      </c>
      <c r="AB1525" s="1" t="str">
        <f t="shared" si="213"/>
        <v/>
      </c>
      <c r="AC1525" s="1" t="str">
        <f t="shared" si="214"/>
        <v/>
      </c>
    </row>
    <row r="1526" spans="2:29" ht="57" customHeight="1" x14ac:dyDescent="0.2">
      <c r="B1526" s="31"/>
      <c r="C1526" s="7"/>
      <c r="D1526" s="7"/>
      <c r="E1526" s="32"/>
      <c r="F1526" s="33"/>
      <c r="G1526" s="31"/>
      <c r="H1526" s="6" t="str">
        <f>IF(E1526="","",VLOOKUP(E1526,各種マスタ!A:C,2,0))</f>
        <v/>
      </c>
      <c r="I1526" s="34" t="str">
        <f>IF(E1526="","",VLOOKUP(W1526,図書名リスト!A:W,5,0))</f>
        <v/>
      </c>
      <c r="J1526" s="34" t="str">
        <f>IF(E1526="","",VLOOKUP(W1526,図書名リスト!A:W,9,0))</f>
        <v/>
      </c>
      <c r="K1526" s="34" t="str">
        <f>IF(E1526="","",VLOOKUP(W1526,図書名リスト!A:W,23,0))</f>
        <v/>
      </c>
      <c r="L1526" s="5" t="str">
        <f>IF(E1526="","",VLOOKUP(W1526,図書名リスト!A:W,11,0))</f>
        <v/>
      </c>
      <c r="M1526" s="35" t="str">
        <f>IF(E1526="","",VLOOKUP(W1526,図書名リスト!A:W,14,0))</f>
        <v/>
      </c>
      <c r="N1526" s="36" t="str">
        <f>IF(E1526="","",VLOOKUP(W1526,図書名リスト!A:W,17,0))</f>
        <v/>
      </c>
      <c r="O1526" s="5" t="str">
        <f>IF(E1526="","",VLOOKUP(W1526,図書名リスト!A:W,21,0))</f>
        <v/>
      </c>
      <c r="P1526" s="5" t="str">
        <f>IF(E1526="","",VLOOKUP(W1526,図書名リスト!A:W,19,0))</f>
        <v/>
      </c>
      <c r="Q1526" s="5" t="str">
        <f>IF(E1526="","",VLOOKUP(W1526,図書名リスト!A:W,20,0))</f>
        <v/>
      </c>
      <c r="R1526" s="5" t="str">
        <f>IF(E1526="","",VLOOKUP(W1526,図書名リスト!A:W,22,0))</f>
        <v/>
      </c>
      <c r="S1526" s="27" t="str">
        <f t="shared" si="215"/>
        <v xml:space="preserve"> </v>
      </c>
      <c r="T1526" s="27" t="str">
        <f t="shared" si="216"/>
        <v>　</v>
      </c>
      <c r="U1526" s="27" t="str">
        <f t="shared" si="217"/>
        <v xml:space="preserve"> </v>
      </c>
      <c r="V1526" s="27">
        <f t="shared" si="218"/>
        <v>0</v>
      </c>
      <c r="W1526" s="27" t="str">
        <f t="shared" si="219"/>
        <v/>
      </c>
      <c r="Z1526" s="1" t="str">
        <f t="shared" si="211"/>
        <v/>
      </c>
      <c r="AA1526" s="1" t="str">
        <f t="shared" si="212"/>
        <v/>
      </c>
      <c r="AB1526" s="1" t="str">
        <f t="shared" si="213"/>
        <v/>
      </c>
      <c r="AC1526" s="1" t="str">
        <f t="shared" si="214"/>
        <v/>
      </c>
    </row>
    <row r="1527" spans="2:29" ht="57" customHeight="1" x14ac:dyDescent="0.2">
      <c r="B1527" s="31"/>
      <c r="C1527" s="7"/>
      <c r="D1527" s="7"/>
      <c r="E1527" s="32"/>
      <c r="F1527" s="33"/>
      <c r="G1527" s="31"/>
      <c r="H1527" s="6" t="str">
        <f>IF(E1527="","",VLOOKUP(E1527,各種マスタ!A:C,2,0))</f>
        <v/>
      </c>
      <c r="I1527" s="34" t="str">
        <f>IF(E1527="","",VLOOKUP(W1527,図書名リスト!A:W,5,0))</f>
        <v/>
      </c>
      <c r="J1527" s="34" t="str">
        <f>IF(E1527="","",VLOOKUP(W1527,図書名リスト!A:W,9,0))</f>
        <v/>
      </c>
      <c r="K1527" s="34" t="str">
        <f>IF(E1527="","",VLOOKUP(W1527,図書名リスト!A:W,23,0))</f>
        <v/>
      </c>
      <c r="L1527" s="5" t="str">
        <f>IF(E1527="","",VLOOKUP(W1527,図書名リスト!A:W,11,0))</f>
        <v/>
      </c>
      <c r="M1527" s="35" t="str">
        <f>IF(E1527="","",VLOOKUP(W1527,図書名リスト!A:W,14,0))</f>
        <v/>
      </c>
      <c r="N1527" s="36" t="str">
        <f>IF(E1527="","",VLOOKUP(W1527,図書名リスト!A:W,17,0))</f>
        <v/>
      </c>
      <c r="O1527" s="5" t="str">
        <f>IF(E1527="","",VLOOKUP(W1527,図書名リスト!A:W,21,0))</f>
        <v/>
      </c>
      <c r="P1527" s="5" t="str">
        <f>IF(E1527="","",VLOOKUP(W1527,図書名リスト!A:W,19,0))</f>
        <v/>
      </c>
      <c r="Q1527" s="5" t="str">
        <f>IF(E1527="","",VLOOKUP(W1527,図書名リスト!A:W,20,0))</f>
        <v/>
      </c>
      <c r="R1527" s="5" t="str">
        <f>IF(E1527="","",VLOOKUP(W1527,図書名リスト!A:W,22,0))</f>
        <v/>
      </c>
      <c r="S1527" s="27" t="str">
        <f t="shared" si="215"/>
        <v xml:space="preserve"> </v>
      </c>
      <c r="T1527" s="27" t="str">
        <f t="shared" si="216"/>
        <v>　</v>
      </c>
      <c r="U1527" s="27" t="str">
        <f t="shared" si="217"/>
        <v xml:space="preserve"> </v>
      </c>
      <c r="V1527" s="27">
        <f t="shared" si="218"/>
        <v>0</v>
      </c>
      <c r="W1527" s="27" t="str">
        <f t="shared" si="219"/>
        <v/>
      </c>
      <c r="Z1527" s="1" t="str">
        <f t="shared" si="211"/>
        <v/>
      </c>
      <c r="AA1527" s="1" t="str">
        <f t="shared" si="212"/>
        <v/>
      </c>
      <c r="AB1527" s="1" t="str">
        <f t="shared" si="213"/>
        <v/>
      </c>
      <c r="AC1527" s="1" t="str">
        <f t="shared" si="214"/>
        <v/>
      </c>
    </row>
    <row r="1528" spans="2:29" ht="57" customHeight="1" x14ac:dyDescent="0.2">
      <c r="B1528" s="31"/>
      <c r="C1528" s="7"/>
      <c r="D1528" s="7"/>
      <c r="E1528" s="32"/>
      <c r="F1528" s="33"/>
      <c r="G1528" s="31"/>
      <c r="H1528" s="6" t="str">
        <f>IF(E1528="","",VLOOKUP(E1528,各種マスタ!A:C,2,0))</f>
        <v/>
      </c>
      <c r="I1528" s="34" t="str">
        <f>IF(E1528="","",VLOOKUP(W1528,図書名リスト!A:W,5,0))</f>
        <v/>
      </c>
      <c r="J1528" s="34" t="str">
        <f>IF(E1528="","",VLOOKUP(W1528,図書名リスト!A:W,9,0))</f>
        <v/>
      </c>
      <c r="K1528" s="34" t="str">
        <f>IF(E1528="","",VLOOKUP(W1528,図書名リスト!A:W,23,0))</f>
        <v/>
      </c>
      <c r="L1528" s="5" t="str">
        <f>IF(E1528="","",VLOOKUP(W1528,図書名リスト!A:W,11,0))</f>
        <v/>
      </c>
      <c r="M1528" s="35" t="str">
        <f>IF(E1528="","",VLOOKUP(W1528,図書名リスト!A:W,14,0))</f>
        <v/>
      </c>
      <c r="N1528" s="36" t="str">
        <f>IF(E1528="","",VLOOKUP(W1528,図書名リスト!A:W,17,0))</f>
        <v/>
      </c>
      <c r="O1528" s="5" t="str">
        <f>IF(E1528="","",VLOOKUP(W1528,図書名リスト!A:W,21,0))</f>
        <v/>
      </c>
      <c r="P1528" s="5" t="str">
        <f>IF(E1528="","",VLOOKUP(W1528,図書名リスト!A:W,19,0))</f>
        <v/>
      </c>
      <c r="Q1528" s="5" t="str">
        <f>IF(E1528="","",VLOOKUP(W1528,図書名リスト!A:W,20,0))</f>
        <v/>
      </c>
      <c r="R1528" s="5" t="str">
        <f>IF(E1528="","",VLOOKUP(W1528,図書名リスト!A:W,22,0))</f>
        <v/>
      </c>
      <c r="S1528" s="27" t="str">
        <f t="shared" si="215"/>
        <v xml:space="preserve"> </v>
      </c>
      <c r="T1528" s="27" t="str">
        <f t="shared" si="216"/>
        <v>　</v>
      </c>
      <c r="U1528" s="27" t="str">
        <f t="shared" si="217"/>
        <v xml:space="preserve"> </v>
      </c>
      <c r="V1528" s="27">
        <f t="shared" si="218"/>
        <v>0</v>
      </c>
      <c r="W1528" s="27" t="str">
        <f t="shared" si="219"/>
        <v/>
      </c>
      <c r="Z1528" s="1" t="str">
        <f t="shared" si="211"/>
        <v/>
      </c>
      <c r="AA1528" s="1" t="str">
        <f t="shared" si="212"/>
        <v/>
      </c>
      <c r="AB1528" s="1" t="str">
        <f t="shared" si="213"/>
        <v/>
      </c>
      <c r="AC1528" s="1" t="str">
        <f t="shared" si="214"/>
        <v/>
      </c>
    </row>
    <row r="1529" spans="2:29" ht="57" customHeight="1" x14ac:dyDescent="0.2">
      <c r="B1529" s="31"/>
      <c r="C1529" s="7"/>
      <c r="D1529" s="7"/>
      <c r="E1529" s="32"/>
      <c r="F1529" s="33"/>
      <c r="G1529" s="31"/>
      <c r="H1529" s="6" t="str">
        <f>IF(E1529="","",VLOOKUP(E1529,各種マスタ!A:C,2,0))</f>
        <v/>
      </c>
      <c r="I1529" s="34" t="str">
        <f>IF(E1529="","",VLOOKUP(W1529,図書名リスト!A:W,5,0))</f>
        <v/>
      </c>
      <c r="J1529" s="34" t="str">
        <f>IF(E1529="","",VLOOKUP(W1529,図書名リスト!A:W,9,0))</f>
        <v/>
      </c>
      <c r="K1529" s="34" t="str">
        <f>IF(E1529="","",VLOOKUP(W1529,図書名リスト!A:W,23,0))</f>
        <v/>
      </c>
      <c r="L1529" s="5" t="str">
        <f>IF(E1529="","",VLOOKUP(W1529,図書名リスト!A:W,11,0))</f>
        <v/>
      </c>
      <c r="M1529" s="35" t="str">
        <f>IF(E1529="","",VLOOKUP(W1529,図書名リスト!A:W,14,0))</f>
        <v/>
      </c>
      <c r="N1529" s="36" t="str">
        <f>IF(E1529="","",VLOOKUP(W1529,図書名リスト!A:W,17,0))</f>
        <v/>
      </c>
      <c r="O1529" s="5" t="str">
        <f>IF(E1529="","",VLOOKUP(W1529,図書名リスト!A:W,21,0))</f>
        <v/>
      </c>
      <c r="P1529" s="5" t="str">
        <f>IF(E1529="","",VLOOKUP(W1529,図書名リスト!A:W,19,0))</f>
        <v/>
      </c>
      <c r="Q1529" s="5" t="str">
        <f>IF(E1529="","",VLOOKUP(W1529,図書名リスト!A:W,20,0))</f>
        <v/>
      </c>
      <c r="R1529" s="5" t="str">
        <f>IF(E1529="","",VLOOKUP(W1529,図書名リスト!A:W,22,0))</f>
        <v/>
      </c>
      <c r="S1529" s="27" t="str">
        <f t="shared" si="215"/>
        <v xml:space="preserve"> </v>
      </c>
      <c r="T1529" s="27" t="str">
        <f t="shared" si="216"/>
        <v>　</v>
      </c>
      <c r="U1529" s="27" t="str">
        <f t="shared" si="217"/>
        <v xml:space="preserve"> </v>
      </c>
      <c r="V1529" s="27">
        <f t="shared" si="218"/>
        <v>0</v>
      </c>
      <c r="W1529" s="27" t="str">
        <f t="shared" si="219"/>
        <v/>
      </c>
      <c r="Z1529" s="1" t="str">
        <f t="shared" si="211"/>
        <v/>
      </c>
      <c r="AA1529" s="1" t="str">
        <f t="shared" si="212"/>
        <v/>
      </c>
      <c r="AB1529" s="1" t="str">
        <f t="shared" si="213"/>
        <v/>
      </c>
      <c r="AC1529" s="1" t="str">
        <f t="shared" si="214"/>
        <v/>
      </c>
    </row>
    <row r="1530" spans="2:29" ht="57" customHeight="1" x14ac:dyDescent="0.2">
      <c r="B1530" s="31"/>
      <c r="C1530" s="7"/>
      <c r="D1530" s="7"/>
      <c r="E1530" s="32"/>
      <c r="F1530" s="33"/>
      <c r="G1530" s="31"/>
      <c r="H1530" s="6" t="str">
        <f>IF(E1530="","",VLOOKUP(E1530,各種マスタ!A:C,2,0))</f>
        <v/>
      </c>
      <c r="I1530" s="34" t="str">
        <f>IF(E1530="","",VLOOKUP(W1530,図書名リスト!A:W,5,0))</f>
        <v/>
      </c>
      <c r="J1530" s="34" t="str">
        <f>IF(E1530="","",VLOOKUP(W1530,図書名リスト!A:W,9,0))</f>
        <v/>
      </c>
      <c r="K1530" s="34" t="str">
        <f>IF(E1530="","",VLOOKUP(W1530,図書名リスト!A:W,23,0))</f>
        <v/>
      </c>
      <c r="L1530" s="5" t="str">
        <f>IF(E1530="","",VLOOKUP(W1530,図書名リスト!A:W,11,0))</f>
        <v/>
      </c>
      <c r="M1530" s="35" t="str">
        <f>IF(E1530="","",VLOOKUP(W1530,図書名リスト!A:W,14,0))</f>
        <v/>
      </c>
      <c r="N1530" s="36" t="str">
        <f>IF(E1530="","",VLOOKUP(W1530,図書名リスト!A:W,17,0))</f>
        <v/>
      </c>
      <c r="O1530" s="5" t="str">
        <f>IF(E1530="","",VLOOKUP(W1530,図書名リスト!A:W,21,0))</f>
        <v/>
      </c>
      <c r="P1530" s="5" t="str">
        <f>IF(E1530="","",VLOOKUP(W1530,図書名リスト!A:W,19,0))</f>
        <v/>
      </c>
      <c r="Q1530" s="5" t="str">
        <f>IF(E1530="","",VLOOKUP(W1530,図書名リスト!A:W,20,0))</f>
        <v/>
      </c>
      <c r="R1530" s="5" t="str">
        <f>IF(E1530="","",VLOOKUP(W1530,図書名リスト!A:W,22,0))</f>
        <v/>
      </c>
      <c r="S1530" s="27" t="str">
        <f t="shared" si="215"/>
        <v xml:space="preserve"> </v>
      </c>
      <c r="T1530" s="27" t="str">
        <f t="shared" si="216"/>
        <v>　</v>
      </c>
      <c r="U1530" s="27" t="str">
        <f t="shared" si="217"/>
        <v xml:space="preserve"> </v>
      </c>
      <c r="V1530" s="27">
        <f t="shared" si="218"/>
        <v>0</v>
      </c>
      <c r="W1530" s="27" t="str">
        <f t="shared" si="219"/>
        <v/>
      </c>
      <c r="Z1530" s="1" t="str">
        <f t="shared" si="211"/>
        <v/>
      </c>
      <c r="AA1530" s="1" t="str">
        <f t="shared" si="212"/>
        <v/>
      </c>
      <c r="AB1530" s="1" t="str">
        <f t="shared" si="213"/>
        <v/>
      </c>
      <c r="AC1530" s="1" t="str">
        <f t="shared" si="214"/>
        <v/>
      </c>
    </row>
    <row r="1531" spans="2:29" ht="57" customHeight="1" x14ac:dyDescent="0.2">
      <c r="B1531" s="31"/>
      <c r="C1531" s="7"/>
      <c r="D1531" s="7"/>
      <c r="E1531" s="32"/>
      <c r="F1531" s="33"/>
      <c r="G1531" s="31"/>
      <c r="H1531" s="6" t="str">
        <f>IF(E1531="","",VLOOKUP(E1531,各種マスタ!A:C,2,0))</f>
        <v/>
      </c>
      <c r="I1531" s="34" t="str">
        <f>IF(E1531="","",VLOOKUP(W1531,図書名リスト!A:W,5,0))</f>
        <v/>
      </c>
      <c r="J1531" s="34" t="str">
        <f>IF(E1531="","",VLOOKUP(W1531,図書名リスト!A:W,9,0))</f>
        <v/>
      </c>
      <c r="K1531" s="34" t="str">
        <f>IF(E1531="","",VLOOKUP(W1531,図書名リスト!A:W,23,0))</f>
        <v/>
      </c>
      <c r="L1531" s="5" t="str">
        <f>IF(E1531="","",VLOOKUP(W1531,図書名リスト!A:W,11,0))</f>
        <v/>
      </c>
      <c r="M1531" s="35" t="str">
        <f>IF(E1531="","",VLOOKUP(W1531,図書名リスト!A:W,14,0))</f>
        <v/>
      </c>
      <c r="N1531" s="36" t="str">
        <f>IF(E1531="","",VLOOKUP(W1531,図書名リスト!A:W,17,0))</f>
        <v/>
      </c>
      <c r="O1531" s="5" t="str">
        <f>IF(E1531="","",VLOOKUP(W1531,図書名リスト!A:W,21,0))</f>
        <v/>
      </c>
      <c r="P1531" s="5" t="str">
        <f>IF(E1531="","",VLOOKUP(W1531,図書名リスト!A:W,19,0))</f>
        <v/>
      </c>
      <c r="Q1531" s="5" t="str">
        <f>IF(E1531="","",VLOOKUP(W1531,図書名リスト!A:W,20,0))</f>
        <v/>
      </c>
      <c r="R1531" s="5" t="str">
        <f>IF(E1531="","",VLOOKUP(W1531,図書名リスト!A:W,22,0))</f>
        <v/>
      </c>
      <c r="S1531" s="27" t="str">
        <f t="shared" si="215"/>
        <v xml:space="preserve"> </v>
      </c>
      <c r="T1531" s="27" t="str">
        <f t="shared" si="216"/>
        <v>　</v>
      </c>
      <c r="U1531" s="27" t="str">
        <f t="shared" si="217"/>
        <v xml:space="preserve"> </v>
      </c>
      <c r="V1531" s="27">
        <f t="shared" si="218"/>
        <v>0</v>
      </c>
      <c r="W1531" s="27" t="str">
        <f t="shared" si="219"/>
        <v/>
      </c>
      <c r="Z1531" s="1" t="str">
        <f t="shared" si="211"/>
        <v/>
      </c>
      <c r="AA1531" s="1" t="str">
        <f t="shared" si="212"/>
        <v/>
      </c>
      <c r="AB1531" s="1" t="str">
        <f t="shared" si="213"/>
        <v/>
      </c>
      <c r="AC1531" s="1" t="str">
        <f t="shared" si="214"/>
        <v/>
      </c>
    </row>
    <row r="1532" spans="2:29" ht="57" customHeight="1" x14ac:dyDescent="0.2">
      <c r="B1532" s="31"/>
      <c r="C1532" s="7"/>
      <c r="D1532" s="7"/>
      <c r="E1532" s="32"/>
      <c r="F1532" s="33"/>
      <c r="G1532" s="31"/>
      <c r="H1532" s="6" t="str">
        <f>IF(E1532="","",VLOOKUP(E1532,各種マスタ!A:C,2,0))</f>
        <v/>
      </c>
      <c r="I1532" s="34" t="str">
        <f>IF(E1532="","",VLOOKUP(W1532,図書名リスト!A:W,5,0))</f>
        <v/>
      </c>
      <c r="J1532" s="34" t="str">
        <f>IF(E1532="","",VLOOKUP(W1532,図書名リスト!A:W,9,0))</f>
        <v/>
      </c>
      <c r="K1532" s="34" t="str">
        <f>IF(E1532="","",VLOOKUP(W1532,図書名リスト!A:W,23,0))</f>
        <v/>
      </c>
      <c r="L1532" s="5" t="str">
        <f>IF(E1532="","",VLOOKUP(W1532,図書名リスト!A:W,11,0))</f>
        <v/>
      </c>
      <c r="M1532" s="35" t="str">
        <f>IF(E1532="","",VLOOKUP(W1532,図書名リスト!A:W,14,0))</f>
        <v/>
      </c>
      <c r="N1532" s="36" t="str">
        <f>IF(E1532="","",VLOOKUP(W1532,図書名リスト!A:W,17,0))</f>
        <v/>
      </c>
      <c r="O1532" s="5" t="str">
        <f>IF(E1532="","",VLOOKUP(W1532,図書名リスト!A:W,21,0))</f>
        <v/>
      </c>
      <c r="P1532" s="5" t="str">
        <f>IF(E1532="","",VLOOKUP(W1532,図書名リスト!A:W,19,0))</f>
        <v/>
      </c>
      <c r="Q1532" s="5" t="str">
        <f>IF(E1532="","",VLOOKUP(W1532,図書名リスト!A:W,20,0))</f>
        <v/>
      </c>
      <c r="R1532" s="5" t="str">
        <f>IF(E1532="","",VLOOKUP(W1532,図書名リスト!A:W,22,0))</f>
        <v/>
      </c>
      <c r="S1532" s="27" t="str">
        <f t="shared" si="215"/>
        <v xml:space="preserve"> </v>
      </c>
      <c r="T1532" s="27" t="str">
        <f t="shared" si="216"/>
        <v>　</v>
      </c>
      <c r="U1532" s="27" t="str">
        <f t="shared" si="217"/>
        <v xml:space="preserve"> </v>
      </c>
      <c r="V1532" s="27">
        <f t="shared" si="218"/>
        <v>0</v>
      </c>
      <c r="W1532" s="27" t="str">
        <f t="shared" si="219"/>
        <v/>
      </c>
      <c r="Z1532" s="1" t="str">
        <f t="shared" si="211"/>
        <v/>
      </c>
      <c r="AA1532" s="1" t="str">
        <f t="shared" si="212"/>
        <v/>
      </c>
      <c r="AB1532" s="1" t="str">
        <f t="shared" si="213"/>
        <v/>
      </c>
      <c r="AC1532" s="1" t="str">
        <f t="shared" si="214"/>
        <v/>
      </c>
    </row>
    <row r="1533" spans="2:29" ht="57" customHeight="1" x14ac:dyDescent="0.2">
      <c r="B1533" s="31"/>
      <c r="C1533" s="7"/>
      <c r="D1533" s="7"/>
      <c r="E1533" s="32"/>
      <c r="F1533" s="33"/>
      <c r="G1533" s="31"/>
      <c r="H1533" s="6" t="str">
        <f>IF(E1533="","",VLOOKUP(E1533,各種マスタ!A:C,2,0))</f>
        <v/>
      </c>
      <c r="I1533" s="34" t="str">
        <f>IF(E1533="","",VLOOKUP(W1533,図書名リスト!A:W,5,0))</f>
        <v/>
      </c>
      <c r="J1533" s="34" t="str">
        <f>IF(E1533="","",VLOOKUP(W1533,図書名リスト!A:W,9,0))</f>
        <v/>
      </c>
      <c r="K1533" s="34" t="str">
        <f>IF(E1533="","",VLOOKUP(W1533,図書名リスト!A:W,23,0))</f>
        <v/>
      </c>
      <c r="L1533" s="5" t="str">
        <f>IF(E1533="","",VLOOKUP(W1533,図書名リスト!A:W,11,0))</f>
        <v/>
      </c>
      <c r="M1533" s="35" t="str">
        <f>IF(E1533="","",VLOOKUP(W1533,図書名リスト!A:W,14,0))</f>
        <v/>
      </c>
      <c r="N1533" s="36" t="str">
        <f>IF(E1533="","",VLOOKUP(W1533,図書名リスト!A:W,17,0))</f>
        <v/>
      </c>
      <c r="O1533" s="5" t="str">
        <f>IF(E1533="","",VLOOKUP(W1533,図書名リスト!A:W,21,0))</f>
        <v/>
      </c>
      <c r="P1533" s="5" t="str">
        <f>IF(E1533="","",VLOOKUP(W1533,図書名リスト!A:W,19,0))</f>
        <v/>
      </c>
      <c r="Q1533" s="5" t="str">
        <f>IF(E1533="","",VLOOKUP(W1533,図書名リスト!A:W,20,0))</f>
        <v/>
      </c>
      <c r="R1533" s="5" t="str">
        <f>IF(E1533="","",VLOOKUP(W1533,図書名リスト!A:W,22,0))</f>
        <v/>
      </c>
      <c r="S1533" s="27" t="str">
        <f t="shared" si="215"/>
        <v xml:space="preserve"> </v>
      </c>
      <c r="T1533" s="27" t="str">
        <f t="shared" si="216"/>
        <v>　</v>
      </c>
      <c r="U1533" s="27" t="str">
        <f t="shared" si="217"/>
        <v xml:space="preserve"> </v>
      </c>
      <c r="V1533" s="27">
        <f t="shared" si="218"/>
        <v>0</v>
      </c>
      <c r="W1533" s="27" t="str">
        <f t="shared" si="219"/>
        <v/>
      </c>
      <c r="Z1533" s="1" t="str">
        <f t="shared" si="211"/>
        <v/>
      </c>
      <c r="AA1533" s="1" t="str">
        <f t="shared" si="212"/>
        <v/>
      </c>
      <c r="AB1533" s="1" t="str">
        <f t="shared" si="213"/>
        <v/>
      </c>
      <c r="AC1533" s="1" t="str">
        <f t="shared" si="214"/>
        <v/>
      </c>
    </row>
    <row r="1534" spans="2:29" ht="57" customHeight="1" x14ac:dyDescent="0.2">
      <c r="B1534" s="31"/>
      <c r="C1534" s="7"/>
      <c r="D1534" s="7"/>
      <c r="E1534" s="32"/>
      <c r="F1534" s="33"/>
      <c r="G1534" s="31"/>
      <c r="H1534" s="6" t="str">
        <f>IF(E1534="","",VLOOKUP(E1534,各種マスタ!A:C,2,0))</f>
        <v/>
      </c>
      <c r="I1534" s="34" t="str">
        <f>IF(E1534="","",VLOOKUP(W1534,図書名リスト!A:W,5,0))</f>
        <v/>
      </c>
      <c r="J1534" s="34" t="str">
        <f>IF(E1534="","",VLOOKUP(W1534,図書名リスト!A:W,9,0))</f>
        <v/>
      </c>
      <c r="K1534" s="34" t="str">
        <f>IF(E1534="","",VLOOKUP(W1534,図書名リスト!A:W,23,0))</f>
        <v/>
      </c>
      <c r="L1534" s="5" t="str">
        <f>IF(E1534="","",VLOOKUP(W1534,図書名リスト!A:W,11,0))</f>
        <v/>
      </c>
      <c r="M1534" s="35" t="str">
        <f>IF(E1534="","",VLOOKUP(W1534,図書名リスト!A:W,14,0))</f>
        <v/>
      </c>
      <c r="N1534" s="36" t="str">
        <f>IF(E1534="","",VLOOKUP(W1534,図書名リスト!A:W,17,0))</f>
        <v/>
      </c>
      <c r="O1534" s="5" t="str">
        <f>IF(E1534="","",VLOOKUP(W1534,図書名リスト!A:W,21,0))</f>
        <v/>
      </c>
      <c r="P1534" s="5" t="str">
        <f>IF(E1534="","",VLOOKUP(W1534,図書名リスト!A:W,19,0))</f>
        <v/>
      </c>
      <c r="Q1534" s="5" t="str">
        <f>IF(E1534="","",VLOOKUP(W1534,図書名リスト!A:W,20,0))</f>
        <v/>
      </c>
      <c r="R1534" s="5" t="str">
        <f>IF(E1534="","",VLOOKUP(W1534,図書名リスト!A:W,22,0))</f>
        <v/>
      </c>
      <c r="S1534" s="27" t="str">
        <f t="shared" si="215"/>
        <v xml:space="preserve"> </v>
      </c>
      <c r="T1534" s="27" t="str">
        <f t="shared" si="216"/>
        <v>　</v>
      </c>
      <c r="U1534" s="27" t="str">
        <f t="shared" si="217"/>
        <v xml:space="preserve"> </v>
      </c>
      <c r="V1534" s="27">
        <f t="shared" si="218"/>
        <v>0</v>
      </c>
      <c r="W1534" s="27" t="str">
        <f t="shared" si="219"/>
        <v/>
      </c>
      <c r="Z1534" s="1" t="str">
        <f t="shared" si="211"/>
        <v/>
      </c>
      <c r="AA1534" s="1" t="str">
        <f t="shared" si="212"/>
        <v/>
      </c>
      <c r="AB1534" s="1" t="str">
        <f t="shared" si="213"/>
        <v/>
      </c>
      <c r="AC1534" s="1" t="str">
        <f t="shared" si="214"/>
        <v/>
      </c>
    </row>
    <row r="1535" spans="2:29" ht="57" customHeight="1" x14ac:dyDescent="0.2">
      <c r="B1535" s="31"/>
      <c r="C1535" s="7"/>
      <c r="D1535" s="7"/>
      <c r="E1535" s="32"/>
      <c r="F1535" s="33"/>
      <c r="G1535" s="31"/>
      <c r="H1535" s="6" t="str">
        <f>IF(E1535="","",VLOOKUP(E1535,各種マスタ!A:C,2,0))</f>
        <v/>
      </c>
      <c r="I1535" s="34" t="str">
        <f>IF(E1535="","",VLOOKUP(W1535,図書名リスト!A:W,5,0))</f>
        <v/>
      </c>
      <c r="J1535" s="34" t="str">
        <f>IF(E1535="","",VLOOKUP(W1535,図書名リスト!A:W,9,0))</f>
        <v/>
      </c>
      <c r="K1535" s="34" t="str">
        <f>IF(E1535="","",VLOOKUP(W1535,図書名リスト!A:W,23,0))</f>
        <v/>
      </c>
      <c r="L1535" s="5" t="str">
        <f>IF(E1535="","",VLOOKUP(W1535,図書名リスト!A:W,11,0))</f>
        <v/>
      </c>
      <c r="M1535" s="35" t="str">
        <f>IF(E1535="","",VLOOKUP(W1535,図書名リスト!A:W,14,0))</f>
        <v/>
      </c>
      <c r="N1535" s="36" t="str">
        <f>IF(E1535="","",VLOOKUP(W1535,図書名リスト!A:W,17,0))</f>
        <v/>
      </c>
      <c r="O1535" s="5" t="str">
        <f>IF(E1535="","",VLOOKUP(W1535,図書名リスト!A:W,21,0))</f>
        <v/>
      </c>
      <c r="P1535" s="5" t="str">
        <f>IF(E1535="","",VLOOKUP(W1535,図書名リスト!A:W,19,0))</f>
        <v/>
      </c>
      <c r="Q1535" s="5" t="str">
        <f>IF(E1535="","",VLOOKUP(W1535,図書名リスト!A:W,20,0))</f>
        <v/>
      </c>
      <c r="R1535" s="5" t="str">
        <f>IF(E1535="","",VLOOKUP(W1535,図書名リスト!A:W,22,0))</f>
        <v/>
      </c>
      <c r="S1535" s="27" t="str">
        <f t="shared" si="215"/>
        <v xml:space="preserve"> </v>
      </c>
      <c r="T1535" s="27" t="str">
        <f t="shared" si="216"/>
        <v>　</v>
      </c>
      <c r="U1535" s="27" t="str">
        <f t="shared" si="217"/>
        <v xml:space="preserve"> </v>
      </c>
      <c r="V1535" s="27">
        <f t="shared" si="218"/>
        <v>0</v>
      </c>
      <c r="W1535" s="27" t="str">
        <f t="shared" si="219"/>
        <v/>
      </c>
      <c r="Z1535" s="1" t="str">
        <f t="shared" si="211"/>
        <v/>
      </c>
      <c r="AA1535" s="1" t="str">
        <f t="shared" si="212"/>
        <v/>
      </c>
      <c r="AB1535" s="1" t="str">
        <f t="shared" si="213"/>
        <v/>
      </c>
      <c r="AC1535" s="1" t="str">
        <f t="shared" si="214"/>
        <v/>
      </c>
    </row>
    <row r="1536" spans="2:29" ht="57" customHeight="1" x14ac:dyDescent="0.2">
      <c r="B1536" s="31"/>
      <c r="C1536" s="7"/>
      <c r="D1536" s="7"/>
      <c r="E1536" s="32"/>
      <c r="F1536" s="33"/>
      <c r="G1536" s="31"/>
      <c r="H1536" s="6" t="str">
        <f>IF(E1536="","",VLOOKUP(E1536,各種マスタ!A:C,2,0))</f>
        <v/>
      </c>
      <c r="I1536" s="34" t="str">
        <f>IF(E1536="","",VLOOKUP(W1536,図書名リスト!A:W,5,0))</f>
        <v/>
      </c>
      <c r="J1536" s="34" t="str">
        <f>IF(E1536="","",VLOOKUP(W1536,図書名リスト!A:W,9,0))</f>
        <v/>
      </c>
      <c r="K1536" s="34" t="str">
        <f>IF(E1536="","",VLOOKUP(W1536,図書名リスト!A:W,23,0))</f>
        <v/>
      </c>
      <c r="L1536" s="5" t="str">
        <f>IF(E1536="","",VLOOKUP(W1536,図書名リスト!A:W,11,0))</f>
        <v/>
      </c>
      <c r="M1536" s="35" t="str">
        <f>IF(E1536="","",VLOOKUP(W1536,図書名リスト!A:W,14,0))</f>
        <v/>
      </c>
      <c r="N1536" s="36" t="str">
        <f>IF(E1536="","",VLOOKUP(W1536,図書名リスト!A:W,17,0))</f>
        <v/>
      </c>
      <c r="O1536" s="5" t="str">
        <f>IF(E1536="","",VLOOKUP(W1536,図書名リスト!A:W,21,0))</f>
        <v/>
      </c>
      <c r="P1536" s="5" t="str">
        <f>IF(E1536="","",VLOOKUP(W1536,図書名リスト!A:W,19,0))</f>
        <v/>
      </c>
      <c r="Q1536" s="5" t="str">
        <f>IF(E1536="","",VLOOKUP(W1536,図書名リスト!A:W,20,0))</f>
        <v/>
      </c>
      <c r="R1536" s="5" t="str">
        <f>IF(E1536="","",VLOOKUP(W1536,図書名リスト!A:W,22,0))</f>
        <v/>
      </c>
      <c r="S1536" s="27" t="str">
        <f t="shared" si="215"/>
        <v xml:space="preserve"> </v>
      </c>
      <c r="T1536" s="27" t="str">
        <f t="shared" si="216"/>
        <v>　</v>
      </c>
      <c r="U1536" s="27" t="str">
        <f t="shared" si="217"/>
        <v xml:space="preserve"> </v>
      </c>
      <c r="V1536" s="27">
        <f t="shared" si="218"/>
        <v>0</v>
      </c>
      <c r="W1536" s="27" t="str">
        <f t="shared" si="219"/>
        <v/>
      </c>
      <c r="Z1536" s="1" t="str">
        <f t="shared" si="211"/>
        <v/>
      </c>
      <c r="AA1536" s="1" t="str">
        <f t="shared" si="212"/>
        <v/>
      </c>
      <c r="AB1536" s="1" t="str">
        <f t="shared" si="213"/>
        <v/>
      </c>
      <c r="AC1536" s="1" t="str">
        <f t="shared" si="214"/>
        <v/>
      </c>
    </row>
    <row r="1537" spans="2:29" ht="57" customHeight="1" x14ac:dyDescent="0.2">
      <c r="B1537" s="31"/>
      <c r="C1537" s="7"/>
      <c r="D1537" s="7"/>
      <c r="E1537" s="32"/>
      <c r="F1537" s="33"/>
      <c r="G1537" s="31"/>
      <c r="H1537" s="6" t="str">
        <f>IF(E1537="","",VLOOKUP(E1537,各種マスタ!A:C,2,0))</f>
        <v/>
      </c>
      <c r="I1537" s="34" t="str">
        <f>IF(E1537="","",VLOOKUP(W1537,図書名リスト!A:W,5,0))</f>
        <v/>
      </c>
      <c r="J1537" s="34" t="str">
        <f>IF(E1537="","",VLOOKUP(W1537,図書名リスト!A:W,9,0))</f>
        <v/>
      </c>
      <c r="K1537" s="34" t="str">
        <f>IF(E1537="","",VLOOKUP(W1537,図書名リスト!A:W,23,0))</f>
        <v/>
      </c>
      <c r="L1537" s="5" t="str">
        <f>IF(E1537="","",VLOOKUP(W1537,図書名リスト!A:W,11,0))</f>
        <v/>
      </c>
      <c r="M1537" s="35" t="str">
        <f>IF(E1537="","",VLOOKUP(W1537,図書名リスト!A:W,14,0))</f>
        <v/>
      </c>
      <c r="N1537" s="36" t="str">
        <f>IF(E1537="","",VLOOKUP(W1537,図書名リスト!A:W,17,0))</f>
        <v/>
      </c>
      <c r="O1537" s="5" t="str">
        <f>IF(E1537="","",VLOOKUP(W1537,図書名リスト!A:W,21,0))</f>
        <v/>
      </c>
      <c r="P1537" s="5" t="str">
        <f>IF(E1537="","",VLOOKUP(W1537,図書名リスト!A:W,19,0))</f>
        <v/>
      </c>
      <c r="Q1537" s="5" t="str">
        <f>IF(E1537="","",VLOOKUP(W1537,図書名リスト!A:W,20,0))</f>
        <v/>
      </c>
      <c r="R1537" s="5" t="str">
        <f>IF(E1537="","",VLOOKUP(W1537,図書名リスト!A:W,22,0))</f>
        <v/>
      </c>
      <c r="S1537" s="27" t="str">
        <f t="shared" si="215"/>
        <v xml:space="preserve"> </v>
      </c>
      <c r="T1537" s="27" t="str">
        <f t="shared" si="216"/>
        <v>　</v>
      </c>
      <c r="U1537" s="27" t="str">
        <f t="shared" si="217"/>
        <v xml:space="preserve"> </v>
      </c>
      <c r="V1537" s="27">
        <f t="shared" si="218"/>
        <v>0</v>
      </c>
      <c r="W1537" s="27" t="str">
        <f t="shared" si="219"/>
        <v/>
      </c>
      <c r="Z1537" s="1" t="str">
        <f t="shared" si="211"/>
        <v/>
      </c>
      <c r="AA1537" s="1" t="str">
        <f t="shared" si="212"/>
        <v/>
      </c>
      <c r="AB1537" s="1" t="str">
        <f t="shared" si="213"/>
        <v/>
      </c>
      <c r="AC1537" s="1" t="str">
        <f t="shared" si="214"/>
        <v/>
      </c>
    </row>
    <row r="1538" spans="2:29" ht="57" customHeight="1" x14ac:dyDescent="0.2">
      <c r="B1538" s="31"/>
      <c r="C1538" s="7"/>
      <c r="D1538" s="7"/>
      <c r="E1538" s="32"/>
      <c r="F1538" s="33"/>
      <c r="G1538" s="31"/>
      <c r="H1538" s="6" t="str">
        <f>IF(E1538="","",VLOOKUP(E1538,各種マスタ!A:C,2,0))</f>
        <v/>
      </c>
      <c r="I1538" s="34" t="str">
        <f>IF(E1538="","",VLOOKUP(W1538,図書名リスト!A:W,5,0))</f>
        <v/>
      </c>
      <c r="J1538" s="34" t="str">
        <f>IF(E1538="","",VLOOKUP(W1538,図書名リスト!A:W,9,0))</f>
        <v/>
      </c>
      <c r="K1538" s="34" t="str">
        <f>IF(E1538="","",VLOOKUP(W1538,図書名リスト!A:W,23,0))</f>
        <v/>
      </c>
      <c r="L1538" s="5" t="str">
        <f>IF(E1538="","",VLOOKUP(W1538,図書名リスト!A:W,11,0))</f>
        <v/>
      </c>
      <c r="M1538" s="35" t="str">
        <f>IF(E1538="","",VLOOKUP(W1538,図書名リスト!A:W,14,0))</f>
        <v/>
      </c>
      <c r="N1538" s="36" t="str">
        <f>IF(E1538="","",VLOOKUP(W1538,図書名リスト!A:W,17,0))</f>
        <v/>
      </c>
      <c r="O1538" s="5" t="str">
        <f>IF(E1538="","",VLOOKUP(W1538,図書名リスト!A:W,21,0))</f>
        <v/>
      </c>
      <c r="P1538" s="5" t="str">
        <f>IF(E1538="","",VLOOKUP(W1538,図書名リスト!A:W,19,0))</f>
        <v/>
      </c>
      <c r="Q1538" s="5" t="str">
        <f>IF(E1538="","",VLOOKUP(W1538,図書名リスト!A:W,20,0))</f>
        <v/>
      </c>
      <c r="R1538" s="5" t="str">
        <f>IF(E1538="","",VLOOKUP(W1538,図書名リスト!A:W,22,0))</f>
        <v/>
      </c>
      <c r="S1538" s="27" t="str">
        <f t="shared" si="215"/>
        <v xml:space="preserve"> </v>
      </c>
      <c r="T1538" s="27" t="str">
        <f t="shared" si="216"/>
        <v>　</v>
      </c>
      <c r="U1538" s="27" t="str">
        <f t="shared" si="217"/>
        <v xml:space="preserve"> </v>
      </c>
      <c r="V1538" s="27">
        <f t="shared" si="218"/>
        <v>0</v>
      </c>
      <c r="W1538" s="27" t="str">
        <f t="shared" si="219"/>
        <v/>
      </c>
      <c r="Z1538" s="1" t="str">
        <f t="shared" si="211"/>
        <v/>
      </c>
      <c r="AA1538" s="1" t="str">
        <f t="shared" si="212"/>
        <v/>
      </c>
      <c r="AB1538" s="1" t="str">
        <f t="shared" si="213"/>
        <v/>
      </c>
      <c r="AC1538" s="1" t="str">
        <f t="shared" si="214"/>
        <v/>
      </c>
    </row>
    <row r="1539" spans="2:29" ht="57" customHeight="1" x14ac:dyDescent="0.2">
      <c r="B1539" s="31"/>
      <c r="C1539" s="7"/>
      <c r="D1539" s="7"/>
      <c r="E1539" s="32"/>
      <c r="F1539" s="33"/>
      <c r="G1539" s="31"/>
      <c r="H1539" s="6" t="str">
        <f>IF(E1539="","",VLOOKUP(E1539,各種マスタ!A:C,2,0))</f>
        <v/>
      </c>
      <c r="I1539" s="34" t="str">
        <f>IF(E1539="","",VLOOKUP(W1539,図書名リスト!A:W,5,0))</f>
        <v/>
      </c>
      <c r="J1539" s="34" t="str">
        <f>IF(E1539="","",VLOOKUP(W1539,図書名リスト!A:W,9,0))</f>
        <v/>
      </c>
      <c r="K1539" s="34" t="str">
        <f>IF(E1539="","",VLOOKUP(W1539,図書名リスト!A:W,23,0))</f>
        <v/>
      </c>
      <c r="L1539" s="5" t="str">
        <f>IF(E1539="","",VLOOKUP(W1539,図書名リスト!A:W,11,0))</f>
        <v/>
      </c>
      <c r="M1539" s="35" t="str">
        <f>IF(E1539="","",VLOOKUP(W1539,図書名リスト!A:W,14,0))</f>
        <v/>
      </c>
      <c r="N1539" s="36" t="str">
        <f>IF(E1539="","",VLOOKUP(W1539,図書名リスト!A:W,17,0))</f>
        <v/>
      </c>
      <c r="O1539" s="5" t="str">
        <f>IF(E1539="","",VLOOKUP(W1539,図書名リスト!A:W,21,0))</f>
        <v/>
      </c>
      <c r="P1539" s="5" t="str">
        <f>IF(E1539="","",VLOOKUP(W1539,図書名リスト!A:W,19,0))</f>
        <v/>
      </c>
      <c r="Q1539" s="5" t="str">
        <f>IF(E1539="","",VLOOKUP(W1539,図書名リスト!A:W,20,0))</f>
        <v/>
      </c>
      <c r="R1539" s="5" t="str">
        <f>IF(E1539="","",VLOOKUP(W1539,図書名リスト!A:W,22,0))</f>
        <v/>
      </c>
      <c r="S1539" s="27" t="str">
        <f t="shared" si="215"/>
        <v xml:space="preserve"> </v>
      </c>
      <c r="T1539" s="27" t="str">
        <f t="shared" si="216"/>
        <v>　</v>
      </c>
      <c r="U1539" s="27" t="str">
        <f t="shared" si="217"/>
        <v xml:space="preserve"> </v>
      </c>
      <c r="V1539" s="27">
        <f t="shared" si="218"/>
        <v>0</v>
      </c>
      <c r="W1539" s="27" t="str">
        <f t="shared" si="219"/>
        <v/>
      </c>
      <c r="Z1539" s="1" t="str">
        <f t="shared" si="211"/>
        <v/>
      </c>
      <c r="AA1539" s="1" t="str">
        <f t="shared" si="212"/>
        <v/>
      </c>
      <c r="AB1539" s="1" t="str">
        <f t="shared" si="213"/>
        <v/>
      </c>
      <c r="AC1539" s="1" t="str">
        <f t="shared" si="214"/>
        <v/>
      </c>
    </row>
    <row r="1540" spans="2:29" ht="57" customHeight="1" x14ac:dyDescent="0.2">
      <c r="B1540" s="31"/>
      <c r="C1540" s="7"/>
      <c r="D1540" s="7"/>
      <c r="E1540" s="32"/>
      <c r="F1540" s="33"/>
      <c r="G1540" s="31"/>
      <c r="H1540" s="6" t="str">
        <f>IF(E1540="","",VLOOKUP(E1540,各種マスタ!A:C,2,0))</f>
        <v/>
      </c>
      <c r="I1540" s="34" t="str">
        <f>IF(E1540="","",VLOOKUP(W1540,図書名リスト!A:W,5,0))</f>
        <v/>
      </c>
      <c r="J1540" s="34" t="str">
        <f>IF(E1540="","",VLOOKUP(W1540,図書名リスト!A:W,9,0))</f>
        <v/>
      </c>
      <c r="K1540" s="34" t="str">
        <f>IF(E1540="","",VLOOKUP(W1540,図書名リスト!A:W,23,0))</f>
        <v/>
      </c>
      <c r="L1540" s="5" t="str">
        <f>IF(E1540="","",VLOOKUP(W1540,図書名リスト!A:W,11,0))</f>
        <v/>
      </c>
      <c r="M1540" s="35" t="str">
        <f>IF(E1540="","",VLOOKUP(W1540,図書名リスト!A:W,14,0))</f>
        <v/>
      </c>
      <c r="N1540" s="36" t="str">
        <f>IF(E1540="","",VLOOKUP(W1540,図書名リスト!A:W,17,0))</f>
        <v/>
      </c>
      <c r="O1540" s="5" t="str">
        <f>IF(E1540="","",VLOOKUP(W1540,図書名リスト!A:W,21,0))</f>
        <v/>
      </c>
      <c r="P1540" s="5" t="str">
        <f>IF(E1540="","",VLOOKUP(W1540,図書名リスト!A:W,19,0))</f>
        <v/>
      </c>
      <c r="Q1540" s="5" t="str">
        <f>IF(E1540="","",VLOOKUP(W1540,図書名リスト!A:W,20,0))</f>
        <v/>
      </c>
      <c r="R1540" s="5" t="str">
        <f>IF(E1540="","",VLOOKUP(W1540,図書名リスト!A:W,22,0))</f>
        <v/>
      </c>
      <c r="S1540" s="27" t="str">
        <f t="shared" si="215"/>
        <v xml:space="preserve"> </v>
      </c>
      <c r="T1540" s="27" t="str">
        <f t="shared" si="216"/>
        <v>　</v>
      </c>
      <c r="U1540" s="27" t="str">
        <f t="shared" si="217"/>
        <v xml:space="preserve"> </v>
      </c>
      <c r="V1540" s="27">
        <f t="shared" si="218"/>
        <v>0</v>
      </c>
      <c r="W1540" s="27" t="str">
        <f t="shared" si="219"/>
        <v/>
      </c>
      <c r="Z1540" s="1" t="str">
        <f t="shared" si="211"/>
        <v/>
      </c>
      <c r="AA1540" s="1" t="str">
        <f t="shared" si="212"/>
        <v/>
      </c>
      <c r="AB1540" s="1" t="str">
        <f t="shared" si="213"/>
        <v/>
      </c>
      <c r="AC1540" s="1" t="str">
        <f t="shared" si="214"/>
        <v/>
      </c>
    </row>
    <row r="1541" spans="2:29" ht="57" customHeight="1" x14ac:dyDescent="0.2">
      <c r="B1541" s="31"/>
      <c r="C1541" s="7"/>
      <c r="D1541" s="7"/>
      <c r="E1541" s="32"/>
      <c r="F1541" s="33"/>
      <c r="G1541" s="31"/>
      <c r="H1541" s="6" t="str">
        <f>IF(E1541="","",VLOOKUP(E1541,各種マスタ!A:C,2,0))</f>
        <v/>
      </c>
      <c r="I1541" s="34" t="str">
        <f>IF(E1541="","",VLOOKUP(W1541,図書名リスト!A:W,5,0))</f>
        <v/>
      </c>
      <c r="J1541" s="34" t="str">
        <f>IF(E1541="","",VLOOKUP(W1541,図書名リスト!A:W,9,0))</f>
        <v/>
      </c>
      <c r="K1541" s="34" t="str">
        <f>IF(E1541="","",VLOOKUP(W1541,図書名リスト!A:W,23,0))</f>
        <v/>
      </c>
      <c r="L1541" s="5" t="str">
        <f>IF(E1541="","",VLOOKUP(W1541,図書名リスト!A:W,11,0))</f>
        <v/>
      </c>
      <c r="M1541" s="35" t="str">
        <f>IF(E1541="","",VLOOKUP(W1541,図書名リスト!A:W,14,0))</f>
        <v/>
      </c>
      <c r="N1541" s="36" t="str">
        <f>IF(E1541="","",VLOOKUP(W1541,図書名リスト!A:W,17,0))</f>
        <v/>
      </c>
      <c r="O1541" s="5" t="str">
        <f>IF(E1541="","",VLOOKUP(W1541,図書名リスト!A:W,21,0))</f>
        <v/>
      </c>
      <c r="P1541" s="5" t="str">
        <f>IF(E1541="","",VLOOKUP(W1541,図書名リスト!A:W,19,0))</f>
        <v/>
      </c>
      <c r="Q1541" s="5" t="str">
        <f>IF(E1541="","",VLOOKUP(W1541,図書名リスト!A:W,20,0))</f>
        <v/>
      </c>
      <c r="R1541" s="5" t="str">
        <f>IF(E1541="","",VLOOKUP(W1541,図書名リスト!A:W,22,0))</f>
        <v/>
      </c>
      <c r="S1541" s="27" t="str">
        <f t="shared" si="215"/>
        <v xml:space="preserve"> </v>
      </c>
      <c r="T1541" s="27" t="str">
        <f t="shared" si="216"/>
        <v>　</v>
      </c>
      <c r="U1541" s="27" t="str">
        <f t="shared" si="217"/>
        <v xml:space="preserve"> </v>
      </c>
      <c r="V1541" s="27">
        <f t="shared" si="218"/>
        <v>0</v>
      </c>
      <c r="W1541" s="27" t="str">
        <f t="shared" si="219"/>
        <v/>
      </c>
      <c r="Z1541" s="1" t="str">
        <f t="shared" si="211"/>
        <v/>
      </c>
      <c r="AA1541" s="1" t="str">
        <f t="shared" si="212"/>
        <v/>
      </c>
      <c r="AB1541" s="1" t="str">
        <f t="shared" si="213"/>
        <v/>
      </c>
      <c r="AC1541" s="1" t="str">
        <f t="shared" si="214"/>
        <v/>
      </c>
    </row>
    <row r="1542" spans="2:29" ht="57" customHeight="1" x14ac:dyDescent="0.2">
      <c r="B1542" s="31"/>
      <c r="C1542" s="7"/>
      <c r="D1542" s="7"/>
      <c r="E1542" s="32"/>
      <c r="F1542" s="33"/>
      <c r="G1542" s="31"/>
      <c r="H1542" s="6" t="str">
        <f>IF(E1542="","",VLOOKUP(E1542,各種マスタ!A:C,2,0))</f>
        <v/>
      </c>
      <c r="I1542" s="34" t="str">
        <f>IF(E1542="","",VLOOKUP(W1542,図書名リスト!A:W,5,0))</f>
        <v/>
      </c>
      <c r="J1542" s="34" t="str">
        <f>IF(E1542="","",VLOOKUP(W1542,図書名リスト!A:W,9,0))</f>
        <v/>
      </c>
      <c r="K1542" s="34" t="str">
        <f>IF(E1542="","",VLOOKUP(W1542,図書名リスト!A:W,23,0))</f>
        <v/>
      </c>
      <c r="L1542" s="5" t="str">
        <f>IF(E1542="","",VLOOKUP(W1542,図書名リスト!A:W,11,0))</f>
        <v/>
      </c>
      <c r="M1542" s="35" t="str">
        <f>IF(E1542="","",VLOOKUP(W1542,図書名リスト!A:W,14,0))</f>
        <v/>
      </c>
      <c r="N1542" s="36" t="str">
        <f>IF(E1542="","",VLOOKUP(W1542,図書名リスト!A:W,17,0))</f>
        <v/>
      </c>
      <c r="O1542" s="5" t="str">
        <f>IF(E1542="","",VLOOKUP(W1542,図書名リスト!A:W,21,0))</f>
        <v/>
      </c>
      <c r="P1542" s="5" t="str">
        <f>IF(E1542="","",VLOOKUP(W1542,図書名リスト!A:W,19,0))</f>
        <v/>
      </c>
      <c r="Q1542" s="5" t="str">
        <f>IF(E1542="","",VLOOKUP(W1542,図書名リスト!A:W,20,0))</f>
        <v/>
      </c>
      <c r="R1542" s="5" t="str">
        <f>IF(E1542="","",VLOOKUP(W1542,図書名リスト!A:W,22,0))</f>
        <v/>
      </c>
      <c r="S1542" s="27" t="str">
        <f t="shared" si="215"/>
        <v xml:space="preserve"> </v>
      </c>
      <c r="T1542" s="27" t="str">
        <f t="shared" si="216"/>
        <v>　</v>
      </c>
      <c r="U1542" s="27" t="str">
        <f t="shared" si="217"/>
        <v xml:space="preserve"> </v>
      </c>
      <c r="V1542" s="27">
        <f t="shared" si="218"/>
        <v>0</v>
      </c>
      <c r="W1542" s="27" t="str">
        <f t="shared" si="219"/>
        <v/>
      </c>
      <c r="Z1542" s="1" t="str">
        <f t="shared" si="211"/>
        <v/>
      </c>
      <c r="AA1542" s="1" t="str">
        <f t="shared" si="212"/>
        <v/>
      </c>
      <c r="AB1542" s="1" t="str">
        <f t="shared" si="213"/>
        <v/>
      </c>
      <c r="AC1542" s="1" t="str">
        <f t="shared" si="214"/>
        <v/>
      </c>
    </row>
    <row r="1543" spans="2:29" ht="57" customHeight="1" x14ac:dyDescent="0.2">
      <c r="B1543" s="31"/>
      <c r="C1543" s="7"/>
      <c r="D1543" s="7"/>
      <c r="E1543" s="32"/>
      <c r="F1543" s="33"/>
      <c r="G1543" s="31"/>
      <c r="H1543" s="6" t="str">
        <f>IF(E1543="","",VLOOKUP(E1543,各種マスタ!A:C,2,0))</f>
        <v/>
      </c>
      <c r="I1543" s="34" t="str">
        <f>IF(E1543="","",VLOOKUP(W1543,図書名リスト!A:W,5,0))</f>
        <v/>
      </c>
      <c r="J1543" s="34" t="str">
        <f>IF(E1543="","",VLOOKUP(W1543,図書名リスト!A:W,9,0))</f>
        <v/>
      </c>
      <c r="K1543" s="34" t="str">
        <f>IF(E1543="","",VLOOKUP(W1543,図書名リスト!A:W,23,0))</f>
        <v/>
      </c>
      <c r="L1543" s="5" t="str">
        <f>IF(E1543="","",VLOOKUP(W1543,図書名リスト!A:W,11,0))</f>
        <v/>
      </c>
      <c r="M1543" s="35" t="str">
        <f>IF(E1543="","",VLOOKUP(W1543,図書名リスト!A:W,14,0))</f>
        <v/>
      </c>
      <c r="N1543" s="36" t="str">
        <f>IF(E1543="","",VLOOKUP(W1543,図書名リスト!A:W,17,0))</f>
        <v/>
      </c>
      <c r="O1543" s="5" t="str">
        <f>IF(E1543="","",VLOOKUP(W1543,図書名リスト!A:W,21,0))</f>
        <v/>
      </c>
      <c r="P1543" s="5" t="str">
        <f>IF(E1543="","",VLOOKUP(W1543,図書名リスト!A:W,19,0))</f>
        <v/>
      </c>
      <c r="Q1543" s="5" t="str">
        <f>IF(E1543="","",VLOOKUP(W1543,図書名リスト!A:W,20,0))</f>
        <v/>
      </c>
      <c r="R1543" s="5" t="str">
        <f>IF(E1543="","",VLOOKUP(W1543,図書名リスト!A:W,22,0))</f>
        <v/>
      </c>
      <c r="S1543" s="27" t="str">
        <f t="shared" si="215"/>
        <v xml:space="preserve"> </v>
      </c>
      <c r="T1543" s="27" t="str">
        <f t="shared" si="216"/>
        <v>　</v>
      </c>
      <c r="U1543" s="27" t="str">
        <f t="shared" si="217"/>
        <v xml:space="preserve"> </v>
      </c>
      <c r="V1543" s="27">
        <f t="shared" si="218"/>
        <v>0</v>
      </c>
      <c r="W1543" s="27" t="str">
        <f t="shared" si="219"/>
        <v/>
      </c>
      <c r="Z1543" s="1" t="str">
        <f t="shared" si="211"/>
        <v/>
      </c>
      <c r="AA1543" s="1" t="str">
        <f t="shared" si="212"/>
        <v/>
      </c>
      <c r="AB1543" s="1" t="str">
        <f t="shared" si="213"/>
        <v/>
      </c>
      <c r="AC1543" s="1" t="str">
        <f t="shared" si="214"/>
        <v/>
      </c>
    </row>
    <row r="1544" spans="2:29" ht="57" customHeight="1" x14ac:dyDescent="0.2">
      <c r="B1544" s="31"/>
      <c r="C1544" s="7"/>
      <c r="D1544" s="7"/>
      <c r="E1544" s="32"/>
      <c r="F1544" s="33"/>
      <c r="G1544" s="31"/>
      <c r="H1544" s="6" t="str">
        <f>IF(E1544="","",VLOOKUP(E1544,各種マスタ!A:C,2,0))</f>
        <v/>
      </c>
      <c r="I1544" s="34" t="str">
        <f>IF(E1544="","",VLOOKUP(W1544,図書名リスト!A:W,5,0))</f>
        <v/>
      </c>
      <c r="J1544" s="34" t="str">
        <f>IF(E1544="","",VLOOKUP(W1544,図書名リスト!A:W,9,0))</f>
        <v/>
      </c>
      <c r="K1544" s="34" t="str">
        <f>IF(E1544="","",VLOOKUP(W1544,図書名リスト!A:W,23,0))</f>
        <v/>
      </c>
      <c r="L1544" s="5" t="str">
        <f>IF(E1544="","",VLOOKUP(W1544,図書名リスト!A:W,11,0))</f>
        <v/>
      </c>
      <c r="M1544" s="35" t="str">
        <f>IF(E1544="","",VLOOKUP(W1544,図書名リスト!A:W,14,0))</f>
        <v/>
      </c>
      <c r="N1544" s="36" t="str">
        <f>IF(E1544="","",VLOOKUP(W1544,図書名リスト!A:W,17,0))</f>
        <v/>
      </c>
      <c r="O1544" s="5" t="str">
        <f>IF(E1544="","",VLOOKUP(W1544,図書名リスト!A:W,21,0))</f>
        <v/>
      </c>
      <c r="P1544" s="5" t="str">
        <f>IF(E1544="","",VLOOKUP(W1544,図書名リスト!A:W,19,0))</f>
        <v/>
      </c>
      <c r="Q1544" s="5" t="str">
        <f>IF(E1544="","",VLOOKUP(W1544,図書名リスト!A:W,20,0))</f>
        <v/>
      </c>
      <c r="R1544" s="5" t="str">
        <f>IF(E1544="","",VLOOKUP(W1544,図書名リスト!A:W,22,0))</f>
        <v/>
      </c>
      <c r="S1544" s="27" t="str">
        <f t="shared" si="215"/>
        <v xml:space="preserve"> </v>
      </c>
      <c r="T1544" s="27" t="str">
        <f t="shared" si="216"/>
        <v>　</v>
      </c>
      <c r="U1544" s="27" t="str">
        <f t="shared" si="217"/>
        <v xml:space="preserve"> </v>
      </c>
      <c r="V1544" s="27">
        <f t="shared" si="218"/>
        <v>0</v>
      </c>
      <c r="W1544" s="27" t="str">
        <f t="shared" si="219"/>
        <v/>
      </c>
      <c r="Z1544" s="1" t="str">
        <f t="shared" si="211"/>
        <v/>
      </c>
      <c r="AA1544" s="1" t="str">
        <f t="shared" si="212"/>
        <v/>
      </c>
      <c r="AB1544" s="1" t="str">
        <f t="shared" si="213"/>
        <v/>
      </c>
      <c r="AC1544" s="1" t="str">
        <f t="shared" si="214"/>
        <v/>
      </c>
    </row>
    <row r="1545" spans="2:29" ht="57" customHeight="1" x14ac:dyDescent="0.2">
      <c r="B1545" s="31"/>
      <c r="C1545" s="7"/>
      <c r="D1545" s="7"/>
      <c r="E1545" s="32"/>
      <c r="F1545" s="33"/>
      <c r="G1545" s="31"/>
      <c r="H1545" s="6" t="str">
        <f>IF(E1545="","",VLOOKUP(E1545,各種マスタ!A:C,2,0))</f>
        <v/>
      </c>
      <c r="I1545" s="34" t="str">
        <f>IF(E1545="","",VLOOKUP(W1545,図書名リスト!A:W,5,0))</f>
        <v/>
      </c>
      <c r="J1545" s="34" t="str">
        <f>IF(E1545="","",VLOOKUP(W1545,図書名リスト!A:W,9,0))</f>
        <v/>
      </c>
      <c r="K1545" s="34" t="str">
        <f>IF(E1545="","",VLOOKUP(W1545,図書名リスト!A:W,23,0))</f>
        <v/>
      </c>
      <c r="L1545" s="5" t="str">
        <f>IF(E1545="","",VLOOKUP(W1545,図書名リスト!A:W,11,0))</f>
        <v/>
      </c>
      <c r="M1545" s="35" t="str">
        <f>IF(E1545="","",VLOOKUP(W1545,図書名リスト!A:W,14,0))</f>
        <v/>
      </c>
      <c r="N1545" s="36" t="str">
        <f>IF(E1545="","",VLOOKUP(W1545,図書名リスト!A:W,17,0))</f>
        <v/>
      </c>
      <c r="O1545" s="5" t="str">
        <f>IF(E1545="","",VLOOKUP(W1545,図書名リスト!A:W,21,0))</f>
        <v/>
      </c>
      <c r="P1545" s="5" t="str">
        <f>IF(E1545="","",VLOOKUP(W1545,図書名リスト!A:W,19,0))</f>
        <v/>
      </c>
      <c r="Q1545" s="5" t="str">
        <f>IF(E1545="","",VLOOKUP(W1545,図書名リスト!A:W,20,0))</f>
        <v/>
      </c>
      <c r="R1545" s="5" t="str">
        <f>IF(E1545="","",VLOOKUP(W1545,図書名リスト!A:W,22,0))</f>
        <v/>
      </c>
      <c r="S1545" s="27" t="str">
        <f t="shared" si="215"/>
        <v xml:space="preserve"> </v>
      </c>
      <c r="T1545" s="27" t="str">
        <f t="shared" si="216"/>
        <v>　</v>
      </c>
      <c r="U1545" s="27" t="str">
        <f t="shared" si="217"/>
        <v xml:space="preserve"> </v>
      </c>
      <c r="V1545" s="27">
        <f t="shared" si="218"/>
        <v>0</v>
      </c>
      <c r="W1545" s="27" t="str">
        <f t="shared" si="219"/>
        <v/>
      </c>
      <c r="Z1545" s="1" t="str">
        <f t="shared" si="211"/>
        <v/>
      </c>
      <c r="AA1545" s="1" t="str">
        <f t="shared" si="212"/>
        <v/>
      </c>
      <c r="AB1545" s="1" t="str">
        <f t="shared" si="213"/>
        <v/>
      </c>
      <c r="AC1545" s="1" t="str">
        <f t="shared" si="214"/>
        <v/>
      </c>
    </row>
    <row r="1546" spans="2:29" ht="57" customHeight="1" x14ac:dyDescent="0.2">
      <c r="B1546" s="31"/>
      <c r="C1546" s="7"/>
      <c r="D1546" s="7"/>
      <c r="E1546" s="32"/>
      <c r="F1546" s="33"/>
      <c r="G1546" s="31"/>
      <c r="H1546" s="6" t="str">
        <f>IF(E1546="","",VLOOKUP(E1546,各種マスタ!A:C,2,0))</f>
        <v/>
      </c>
      <c r="I1546" s="34" t="str">
        <f>IF(E1546="","",VLOOKUP(W1546,図書名リスト!A:W,5,0))</f>
        <v/>
      </c>
      <c r="J1546" s="34" t="str">
        <f>IF(E1546="","",VLOOKUP(W1546,図書名リスト!A:W,9,0))</f>
        <v/>
      </c>
      <c r="K1546" s="34" t="str">
        <f>IF(E1546="","",VLOOKUP(W1546,図書名リスト!A:W,23,0))</f>
        <v/>
      </c>
      <c r="L1546" s="5" t="str">
        <f>IF(E1546="","",VLOOKUP(W1546,図書名リスト!A:W,11,0))</f>
        <v/>
      </c>
      <c r="M1546" s="35" t="str">
        <f>IF(E1546="","",VLOOKUP(W1546,図書名リスト!A:W,14,0))</f>
        <v/>
      </c>
      <c r="N1546" s="36" t="str">
        <f>IF(E1546="","",VLOOKUP(W1546,図書名リスト!A:W,17,0))</f>
        <v/>
      </c>
      <c r="O1546" s="5" t="str">
        <f>IF(E1546="","",VLOOKUP(W1546,図書名リスト!A:W,21,0))</f>
        <v/>
      </c>
      <c r="P1546" s="5" t="str">
        <f>IF(E1546="","",VLOOKUP(W1546,図書名リスト!A:W,19,0))</f>
        <v/>
      </c>
      <c r="Q1546" s="5" t="str">
        <f>IF(E1546="","",VLOOKUP(W1546,図書名リスト!A:W,20,0))</f>
        <v/>
      </c>
      <c r="R1546" s="5" t="str">
        <f>IF(E1546="","",VLOOKUP(W1546,図書名リスト!A:W,22,0))</f>
        <v/>
      </c>
      <c r="S1546" s="27" t="str">
        <f t="shared" si="215"/>
        <v xml:space="preserve"> </v>
      </c>
      <c r="T1546" s="27" t="str">
        <f t="shared" si="216"/>
        <v>　</v>
      </c>
      <c r="U1546" s="27" t="str">
        <f t="shared" si="217"/>
        <v xml:space="preserve"> </v>
      </c>
      <c r="V1546" s="27">
        <f t="shared" si="218"/>
        <v>0</v>
      </c>
      <c r="W1546" s="27" t="str">
        <f t="shared" si="219"/>
        <v/>
      </c>
      <c r="Z1546" s="1" t="str">
        <f t="shared" si="211"/>
        <v/>
      </c>
      <c r="AA1546" s="1" t="str">
        <f t="shared" si="212"/>
        <v/>
      </c>
      <c r="AB1546" s="1" t="str">
        <f t="shared" si="213"/>
        <v/>
      </c>
      <c r="AC1546" s="1" t="str">
        <f t="shared" si="214"/>
        <v/>
      </c>
    </row>
    <row r="1547" spans="2:29" ht="57" customHeight="1" x14ac:dyDescent="0.2">
      <c r="B1547" s="31"/>
      <c r="C1547" s="7"/>
      <c r="D1547" s="7"/>
      <c r="E1547" s="32"/>
      <c r="F1547" s="33"/>
      <c r="G1547" s="31"/>
      <c r="H1547" s="6" t="str">
        <f>IF(E1547="","",VLOOKUP(E1547,各種マスタ!A:C,2,0))</f>
        <v/>
      </c>
      <c r="I1547" s="34" t="str">
        <f>IF(E1547="","",VLOOKUP(W1547,図書名リスト!A:W,5,0))</f>
        <v/>
      </c>
      <c r="J1547" s="34" t="str">
        <f>IF(E1547="","",VLOOKUP(W1547,図書名リスト!A:W,9,0))</f>
        <v/>
      </c>
      <c r="K1547" s="34" t="str">
        <f>IF(E1547="","",VLOOKUP(W1547,図書名リスト!A:W,23,0))</f>
        <v/>
      </c>
      <c r="L1547" s="5" t="str">
        <f>IF(E1547="","",VLOOKUP(W1547,図書名リスト!A:W,11,0))</f>
        <v/>
      </c>
      <c r="M1547" s="35" t="str">
        <f>IF(E1547="","",VLOOKUP(W1547,図書名リスト!A:W,14,0))</f>
        <v/>
      </c>
      <c r="N1547" s="36" t="str">
        <f>IF(E1547="","",VLOOKUP(W1547,図書名リスト!A:W,17,0))</f>
        <v/>
      </c>
      <c r="O1547" s="5" t="str">
        <f>IF(E1547="","",VLOOKUP(W1547,図書名リスト!A:W,21,0))</f>
        <v/>
      </c>
      <c r="P1547" s="5" t="str">
        <f>IF(E1547="","",VLOOKUP(W1547,図書名リスト!A:W,19,0))</f>
        <v/>
      </c>
      <c r="Q1547" s="5" t="str">
        <f>IF(E1547="","",VLOOKUP(W1547,図書名リスト!A:W,20,0))</f>
        <v/>
      </c>
      <c r="R1547" s="5" t="str">
        <f>IF(E1547="","",VLOOKUP(W1547,図書名リスト!A:W,22,0))</f>
        <v/>
      </c>
      <c r="S1547" s="27" t="str">
        <f t="shared" si="215"/>
        <v xml:space="preserve"> </v>
      </c>
      <c r="T1547" s="27" t="str">
        <f t="shared" si="216"/>
        <v>　</v>
      </c>
      <c r="U1547" s="27" t="str">
        <f t="shared" si="217"/>
        <v xml:space="preserve"> </v>
      </c>
      <c r="V1547" s="27">
        <f t="shared" si="218"/>
        <v>0</v>
      </c>
      <c r="W1547" s="27" t="str">
        <f t="shared" si="219"/>
        <v/>
      </c>
      <c r="Z1547" s="1" t="str">
        <f t="shared" si="211"/>
        <v/>
      </c>
      <c r="AA1547" s="1" t="str">
        <f t="shared" si="212"/>
        <v/>
      </c>
      <c r="AB1547" s="1" t="str">
        <f t="shared" si="213"/>
        <v/>
      </c>
      <c r="AC1547" s="1" t="str">
        <f t="shared" si="214"/>
        <v/>
      </c>
    </row>
    <row r="1548" spans="2:29" ht="57" customHeight="1" x14ac:dyDescent="0.2">
      <c r="B1548" s="31"/>
      <c r="C1548" s="7"/>
      <c r="D1548" s="7"/>
      <c r="E1548" s="32"/>
      <c r="F1548" s="33"/>
      <c r="G1548" s="31"/>
      <c r="H1548" s="6" t="str">
        <f>IF(E1548="","",VLOOKUP(E1548,各種マスタ!A:C,2,0))</f>
        <v/>
      </c>
      <c r="I1548" s="34" t="str">
        <f>IF(E1548="","",VLOOKUP(W1548,図書名リスト!A:W,5,0))</f>
        <v/>
      </c>
      <c r="J1548" s="34" t="str">
        <f>IF(E1548="","",VLOOKUP(W1548,図書名リスト!A:W,9,0))</f>
        <v/>
      </c>
      <c r="K1548" s="34" t="str">
        <f>IF(E1548="","",VLOOKUP(W1548,図書名リスト!A:W,23,0))</f>
        <v/>
      </c>
      <c r="L1548" s="5" t="str">
        <f>IF(E1548="","",VLOOKUP(W1548,図書名リスト!A:W,11,0))</f>
        <v/>
      </c>
      <c r="M1548" s="35" t="str">
        <f>IF(E1548="","",VLOOKUP(W1548,図書名リスト!A:W,14,0))</f>
        <v/>
      </c>
      <c r="N1548" s="36" t="str">
        <f>IF(E1548="","",VLOOKUP(W1548,図書名リスト!A:W,17,0))</f>
        <v/>
      </c>
      <c r="O1548" s="5" t="str">
        <f>IF(E1548="","",VLOOKUP(W1548,図書名リスト!A:W,21,0))</f>
        <v/>
      </c>
      <c r="P1548" s="5" t="str">
        <f>IF(E1548="","",VLOOKUP(W1548,図書名リスト!A:W,19,0))</f>
        <v/>
      </c>
      <c r="Q1548" s="5" t="str">
        <f>IF(E1548="","",VLOOKUP(W1548,図書名リスト!A:W,20,0))</f>
        <v/>
      </c>
      <c r="R1548" s="5" t="str">
        <f>IF(E1548="","",VLOOKUP(W1548,図書名リスト!A:W,22,0))</f>
        <v/>
      </c>
      <c r="S1548" s="27" t="str">
        <f t="shared" si="215"/>
        <v xml:space="preserve"> </v>
      </c>
      <c r="T1548" s="27" t="str">
        <f t="shared" si="216"/>
        <v>　</v>
      </c>
      <c r="U1548" s="27" t="str">
        <f t="shared" si="217"/>
        <v xml:space="preserve"> </v>
      </c>
      <c r="V1548" s="27">
        <f t="shared" si="218"/>
        <v>0</v>
      </c>
      <c r="W1548" s="27" t="str">
        <f t="shared" si="219"/>
        <v/>
      </c>
      <c r="Z1548" s="1" t="str">
        <f t="shared" si="211"/>
        <v/>
      </c>
      <c r="AA1548" s="1" t="str">
        <f t="shared" si="212"/>
        <v/>
      </c>
      <c r="AB1548" s="1" t="str">
        <f t="shared" si="213"/>
        <v/>
      </c>
      <c r="AC1548" s="1" t="str">
        <f t="shared" si="214"/>
        <v/>
      </c>
    </row>
    <row r="1549" spans="2:29" ht="57" customHeight="1" x14ac:dyDescent="0.2">
      <c r="B1549" s="31"/>
      <c r="C1549" s="7"/>
      <c r="D1549" s="7"/>
      <c r="E1549" s="32"/>
      <c r="F1549" s="33"/>
      <c r="G1549" s="31"/>
      <c r="H1549" s="6" t="str">
        <f>IF(E1549="","",VLOOKUP(E1549,各種マスタ!A:C,2,0))</f>
        <v/>
      </c>
      <c r="I1549" s="34" t="str">
        <f>IF(E1549="","",VLOOKUP(W1549,図書名リスト!A:W,5,0))</f>
        <v/>
      </c>
      <c r="J1549" s="34" t="str">
        <f>IF(E1549="","",VLOOKUP(W1549,図書名リスト!A:W,9,0))</f>
        <v/>
      </c>
      <c r="K1549" s="34" t="str">
        <f>IF(E1549="","",VLOOKUP(W1549,図書名リスト!A:W,23,0))</f>
        <v/>
      </c>
      <c r="L1549" s="5" t="str">
        <f>IF(E1549="","",VLOOKUP(W1549,図書名リスト!A:W,11,0))</f>
        <v/>
      </c>
      <c r="M1549" s="35" t="str">
        <f>IF(E1549="","",VLOOKUP(W1549,図書名リスト!A:W,14,0))</f>
        <v/>
      </c>
      <c r="N1549" s="36" t="str">
        <f>IF(E1549="","",VLOOKUP(W1549,図書名リスト!A:W,17,0))</f>
        <v/>
      </c>
      <c r="O1549" s="5" t="str">
        <f>IF(E1549="","",VLOOKUP(W1549,図書名リスト!A:W,21,0))</f>
        <v/>
      </c>
      <c r="P1549" s="5" t="str">
        <f>IF(E1549="","",VLOOKUP(W1549,図書名リスト!A:W,19,0))</f>
        <v/>
      </c>
      <c r="Q1549" s="5" t="str">
        <f>IF(E1549="","",VLOOKUP(W1549,図書名リスト!A:W,20,0))</f>
        <v/>
      </c>
      <c r="R1549" s="5" t="str">
        <f>IF(E1549="","",VLOOKUP(W1549,図書名リスト!A:W,22,0))</f>
        <v/>
      </c>
      <c r="S1549" s="27" t="str">
        <f t="shared" si="215"/>
        <v xml:space="preserve"> </v>
      </c>
      <c r="T1549" s="27" t="str">
        <f t="shared" si="216"/>
        <v>　</v>
      </c>
      <c r="U1549" s="27" t="str">
        <f t="shared" si="217"/>
        <v xml:space="preserve"> </v>
      </c>
      <c r="V1549" s="27">
        <f t="shared" si="218"/>
        <v>0</v>
      </c>
      <c r="W1549" s="27" t="str">
        <f t="shared" si="219"/>
        <v/>
      </c>
      <c r="Z1549" s="1" t="str">
        <f t="shared" ref="Z1549:Z1612" si="220">IF($E1549="","",VLOOKUP($W1549,図書リスト,47,0))</f>
        <v/>
      </c>
      <c r="AA1549" s="1" t="str">
        <f t="shared" ref="AA1549:AA1612" si="221">IF($E1549="","",VLOOKUP($W1549,図書リスト,48,0))</f>
        <v/>
      </c>
      <c r="AB1549" s="1" t="str">
        <f t="shared" ref="AB1549:AB1612" si="222">IF($E1549="","",VLOOKUP($W1549,図書リスト,49,0))</f>
        <v/>
      </c>
      <c r="AC1549" s="1" t="str">
        <f t="shared" ref="AC1549:AC1612" si="223">IF($E1549="","",VLOOKUP($W1549,図書リスト,50,0))</f>
        <v/>
      </c>
    </row>
    <row r="1550" spans="2:29" ht="57" customHeight="1" x14ac:dyDescent="0.2">
      <c r="B1550" s="31"/>
      <c r="C1550" s="7"/>
      <c r="D1550" s="7"/>
      <c r="E1550" s="32"/>
      <c r="F1550" s="33"/>
      <c r="G1550" s="31"/>
      <c r="H1550" s="6" t="str">
        <f>IF(E1550="","",VLOOKUP(E1550,各種マスタ!A:C,2,0))</f>
        <v/>
      </c>
      <c r="I1550" s="34" t="str">
        <f>IF(E1550="","",VLOOKUP(W1550,図書名リスト!A:W,5,0))</f>
        <v/>
      </c>
      <c r="J1550" s="34" t="str">
        <f>IF(E1550="","",VLOOKUP(W1550,図書名リスト!A:W,9,0))</f>
        <v/>
      </c>
      <c r="K1550" s="34" t="str">
        <f>IF(E1550="","",VLOOKUP(W1550,図書名リスト!A:W,23,0))</f>
        <v/>
      </c>
      <c r="L1550" s="5" t="str">
        <f>IF(E1550="","",VLOOKUP(W1550,図書名リスト!A:W,11,0))</f>
        <v/>
      </c>
      <c r="M1550" s="35" t="str">
        <f>IF(E1550="","",VLOOKUP(W1550,図書名リスト!A:W,14,0))</f>
        <v/>
      </c>
      <c r="N1550" s="36" t="str">
        <f>IF(E1550="","",VLOOKUP(W1550,図書名リスト!A:W,17,0))</f>
        <v/>
      </c>
      <c r="O1550" s="5" t="str">
        <f>IF(E1550="","",VLOOKUP(W1550,図書名リスト!A:W,21,0))</f>
        <v/>
      </c>
      <c r="P1550" s="5" t="str">
        <f>IF(E1550="","",VLOOKUP(W1550,図書名リスト!A:W,19,0))</f>
        <v/>
      </c>
      <c r="Q1550" s="5" t="str">
        <f>IF(E1550="","",VLOOKUP(W1550,図書名リスト!A:W,20,0))</f>
        <v/>
      </c>
      <c r="R1550" s="5" t="str">
        <f>IF(E1550="","",VLOOKUP(W1550,図書名リスト!A:W,22,0))</f>
        <v/>
      </c>
      <c r="S1550" s="27" t="str">
        <f t="shared" si="215"/>
        <v xml:space="preserve"> </v>
      </c>
      <c r="T1550" s="27" t="str">
        <f t="shared" si="216"/>
        <v>　</v>
      </c>
      <c r="U1550" s="27" t="str">
        <f t="shared" si="217"/>
        <v xml:space="preserve"> </v>
      </c>
      <c r="V1550" s="27">
        <f t="shared" si="218"/>
        <v>0</v>
      </c>
      <c r="W1550" s="27" t="str">
        <f t="shared" si="219"/>
        <v/>
      </c>
      <c r="Z1550" s="1" t="str">
        <f t="shared" si="220"/>
        <v/>
      </c>
      <c r="AA1550" s="1" t="str">
        <f t="shared" si="221"/>
        <v/>
      </c>
      <c r="AB1550" s="1" t="str">
        <f t="shared" si="222"/>
        <v/>
      </c>
      <c r="AC1550" s="1" t="str">
        <f t="shared" si="223"/>
        <v/>
      </c>
    </row>
    <row r="1551" spans="2:29" ht="57" customHeight="1" x14ac:dyDescent="0.2">
      <c r="B1551" s="31"/>
      <c r="C1551" s="7"/>
      <c r="D1551" s="7"/>
      <c r="E1551" s="32"/>
      <c r="F1551" s="33"/>
      <c r="G1551" s="31"/>
      <c r="H1551" s="6" t="str">
        <f>IF(E1551="","",VLOOKUP(E1551,各種マスタ!A:C,2,0))</f>
        <v/>
      </c>
      <c r="I1551" s="34" t="str">
        <f>IF(E1551="","",VLOOKUP(W1551,図書名リスト!A:W,5,0))</f>
        <v/>
      </c>
      <c r="J1551" s="34" t="str">
        <f>IF(E1551="","",VLOOKUP(W1551,図書名リスト!A:W,9,0))</f>
        <v/>
      </c>
      <c r="K1551" s="34" t="str">
        <f>IF(E1551="","",VLOOKUP(W1551,図書名リスト!A:W,23,0))</f>
        <v/>
      </c>
      <c r="L1551" s="5" t="str">
        <f>IF(E1551="","",VLOOKUP(W1551,図書名リスト!A:W,11,0))</f>
        <v/>
      </c>
      <c r="M1551" s="35" t="str">
        <f>IF(E1551="","",VLOOKUP(W1551,図書名リスト!A:W,14,0))</f>
        <v/>
      </c>
      <c r="N1551" s="36" t="str">
        <f>IF(E1551="","",VLOOKUP(W1551,図書名リスト!A:W,17,0))</f>
        <v/>
      </c>
      <c r="O1551" s="5" t="str">
        <f>IF(E1551="","",VLOOKUP(W1551,図書名リスト!A:W,21,0))</f>
        <v/>
      </c>
      <c r="P1551" s="5" t="str">
        <f>IF(E1551="","",VLOOKUP(W1551,図書名リスト!A:W,19,0))</f>
        <v/>
      </c>
      <c r="Q1551" s="5" t="str">
        <f>IF(E1551="","",VLOOKUP(W1551,図書名リスト!A:W,20,0))</f>
        <v/>
      </c>
      <c r="R1551" s="5" t="str">
        <f>IF(E1551="","",VLOOKUP(W1551,図書名リスト!A:W,22,0))</f>
        <v/>
      </c>
      <c r="S1551" s="27" t="str">
        <f t="shared" ref="S1551:S1614" si="224">IF($B1551=0," ",$L$2)</f>
        <v xml:space="preserve"> </v>
      </c>
      <c r="T1551" s="27" t="str">
        <f t="shared" ref="T1551:T1614" si="225">IF($B1551=0,"　",$O$2)</f>
        <v>　</v>
      </c>
      <c r="U1551" s="27" t="str">
        <f t="shared" ref="U1551:U1614" si="226">IF($B1551=0," ",VLOOKUP(S1551,都道府県マスタ,3,0))</f>
        <v xml:space="preserve"> </v>
      </c>
      <c r="V1551" s="27">
        <f t="shared" ref="V1551:V1614" si="227">B1551</f>
        <v>0</v>
      </c>
      <c r="W1551" s="27" t="str">
        <f t="shared" ref="W1551:W1614" si="228">IF(E1551&amp;F1551="","",CONCATENATE(E1551,F1551))</f>
        <v/>
      </c>
      <c r="Z1551" s="1" t="str">
        <f t="shared" si="220"/>
        <v/>
      </c>
      <c r="AA1551" s="1" t="str">
        <f t="shared" si="221"/>
        <v/>
      </c>
      <c r="AB1551" s="1" t="str">
        <f t="shared" si="222"/>
        <v/>
      </c>
      <c r="AC1551" s="1" t="str">
        <f t="shared" si="223"/>
        <v/>
      </c>
    </row>
    <row r="1552" spans="2:29" ht="57" customHeight="1" x14ac:dyDescent="0.2">
      <c r="B1552" s="31"/>
      <c r="C1552" s="7"/>
      <c r="D1552" s="7"/>
      <c r="E1552" s="32"/>
      <c r="F1552" s="33"/>
      <c r="G1552" s="31"/>
      <c r="H1552" s="6" t="str">
        <f>IF(E1552="","",VLOOKUP(E1552,各種マスタ!A:C,2,0))</f>
        <v/>
      </c>
      <c r="I1552" s="34" t="str">
        <f>IF(E1552="","",VLOOKUP(W1552,図書名リスト!A:W,5,0))</f>
        <v/>
      </c>
      <c r="J1552" s="34" t="str">
        <f>IF(E1552="","",VLOOKUP(W1552,図書名リスト!A:W,9,0))</f>
        <v/>
      </c>
      <c r="K1552" s="34" t="str">
        <f>IF(E1552="","",VLOOKUP(W1552,図書名リスト!A:W,23,0))</f>
        <v/>
      </c>
      <c r="L1552" s="5" t="str">
        <f>IF(E1552="","",VLOOKUP(W1552,図書名リスト!A:W,11,0))</f>
        <v/>
      </c>
      <c r="M1552" s="35" t="str">
        <f>IF(E1552="","",VLOOKUP(W1552,図書名リスト!A:W,14,0))</f>
        <v/>
      </c>
      <c r="N1552" s="36" t="str">
        <f>IF(E1552="","",VLOOKUP(W1552,図書名リスト!A:W,17,0))</f>
        <v/>
      </c>
      <c r="O1552" s="5" t="str">
        <f>IF(E1552="","",VLOOKUP(W1552,図書名リスト!A:W,21,0))</f>
        <v/>
      </c>
      <c r="P1552" s="5" t="str">
        <f>IF(E1552="","",VLOOKUP(W1552,図書名リスト!A:W,19,0))</f>
        <v/>
      </c>
      <c r="Q1552" s="5" t="str">
        <f>IF(E1552="","",VLOOKUP(W1552,図書名リスト!A:W,20,0))</f>
        <v/>
      </c>
      <c r="R1552" s="5" t="str">
        <f>IF(E1552="","",VLOOKUP(W1552,図書名リスト!A:W,22,0))</f>
        <v/>
      </c>
      <c r="S1552" s="27" t="str">
        <f t="shared" si="224"/>
        <v xml:space="preserve"> </v>
      </c>
      <c r="T1552" s="27" t="str">
        <f t="shared" si="225"/>
        <v>　</v>
      </c>
      <c r="U1552" s="27" t="str">
        <f t="shared" si="226"/>
        <v xml:space="preserve"> </v>
      </c>
      <c r="V1552" s="27">
        <f t="shared" si="227"/>
        <v>0</v>
      </c>
      <c r="W1552" s="27" t="str">
        <f t="shared" si="228"/>
        <v/>
      </c>
      <c r="Z1552" s="1" t="str">
        <f t="shared" si="220"/>
        <v/>
      </c>
      <c r="AA1552" s="1" t="str">
        <f t="shared" si="221"/>
        <v/>
      </c>
      <c r="AB1552" s="1" t="str">
        <f t="shared" si="222"/>
        <v/>
      </c>
      <c r="AC1552" s="1" t="str">
        <f t="shared" si="223"/>
        <v/>
      </c>
    </row>
    <row r="1553" spans="2:29" ht="57" customHeight="1" x14ac:dyDescent="0.2">
      <c r="B1553" s="31"/>
      <c r="C1553" s="7"/>
      <c r="D1553" s="7"/>
      <c r="E1553" s="32"/>
      <c r="F1553" s="33"/>
      <c r="G1553" s="31"/>
      <c r="H1553" s="6" t="str">
        <f>IF(E1553="","",VLOOKUP(E1553,各種マスタ!A:C,2,0))</f>
        <v/>
      </c>
      <c r="I1553" s="34" t="str">
        <f>IF(E1553="","",VLOOKUP(W1553,図書名リスト!A:W,5,0))</f>
        <v/>
      </c>
      <c r="J1553" s="34" t="str">
        <f>IF(E1553="","",VLOOKUP(W1553,図書名リスト!A:W,9,0))</f>
        <v/>
      </c>
      <c r="K1553" s="34" t="str">
        <f>IF(E1553="","",VLOOKUP(W1553,図書名リスト!A:W,23,0))</f>
        <v/>
      </c>
      <c r="L1553" s="5" t="str">
        <f>IF(E1553="","",VLOOKUP(W1553,図書名リスト!A:W,11,0))</f>
        <v/>
      </c>
      <c r="M1553" s="35" t="str">
        <f>IF(E1553="","",VLOOKUP(W1553,図書名リスト!A:W,14,0))</f>
        <v/>
      </c>
      <c r="N1553" s="36" t="str">
        <f>IF(E1553="","",VLOOKUP(W1553,図書名リスト!A:W,17,0))</f>
        <v/>
      </c>
      <c r="O1553" s="5" t="str">
        <f>IF(E1553="","",VLOOKUP(W1553,図書名リスト!A:W,21,0))</f>
        <v/>
      </c>
      <c r="P1553" s="5" t="str">
        <f>IF(E1553="","",VLOOKUP(W1553,図書名リスト!A:W,19,0))</f>
        <v/>
      </c>
      <c r="Q1553" s="5" t="str">
        <f>IF(E1553="","",VLOOKUP(W1553,図書名リスト!A:W,20,0))</f>
        <v/>
      </c>
      <c r="R1553" s="5" t="str">
        <f>IF(E1553="","",VLOOKUP(W1553,図書名リスト!A:W,22,0))</f>
        <v/>
      </c>
      <c r="S1553" s="27" t="str">
        <f t="shared" si="224"/>
        <v xml:space="preserve"> </v>
      </c>
      <c r="T1553" s="27" t="str">
        <f t="shared" si="225"/>
        <v>　</v>
      </c>
      <c r="U1553" s="27" t="str">
        <f t="shared" si="226"/>
        <v xml:space="preserve"> </v>
      </c>
      <c r="V1553" s="27">
        <f t="shared" si="227"/>
        <v>0</v>
      </c>
      <c r="W1553" s="27" t="str">
        <f t="shared" si="228"/>
        <v/>
      </c>
      <c r="Z1553" s="1" t="str">
        <f t="shared" si="220"/>
        <v/>
      </c>
      <c r="AA1553" s="1" t="str">
        <f t="shared" si="221"/>
        <v/>
      </c>
      <c r="AB1553" s="1" t="str">
        <f t="shared" si="222"/>
        <v/>
      </c>
      <c r="AC1553" s="1" t="str">
        <f t="shared" si="223"/>
        <v/>
      </c>
    </row>
    <row r="1554" spans="2:29" ht="57" customHeight="1" x14ac:dyDescent="0.2">
      <c r="B1554" s="31"/>
      <c r="C1554" s="7"/>
      <c r="D1554" s="7"/>
      <c r="E1554" s="32"/>
      <c r="F1554" s="33"/>
      <c r="G1554" s="31"/>
      <c r="H1554" s="6" t="str">
        <f>IF(E1554="","",VLOOKUP(E1554,各種マスタ!A:C,2,0))</f>
        <v/>
      </c>
      <c r="I1554" s="34" t="str">
        <f>IF(E1554="","",VLOOKUP(W1554,図書名リスト!A:W,5,0))</f>
        <v/>
      </c>
      <c r="J1554" s="34" t="str">
        <f>IF(E1554="","",VLOOKUP(W1554,図書名リスト!A:W,9,0))</f>
        <v/>
      </c>
      <c r="K1554" s="34" t="str">
        <f>IF(E1554="","",VLOOKUP(W1554,図書名リスト!A:W,23,0))</f>
        <v/>
      </c>
      <c r="L1554" s="5" t="str">
        <f>IF(E1554="","",VLOOKUP(W1554,図書名リスト!A:W,11,0))</f>
        <v/>
      </c>
      <c r="M1554" s="35" t="str">
        <f>IF(E1554="","",VLOOKUP(W1554,図書名リスト!A:W,14,0))</f>
        <v/>
      </c>
      <c r="N1554" s="36" t="str">
        <f>IF(E1554="","",VLOOKUP(W1554,図書名リスト!A:W,17,0))</f>
        <v/>
      </c>
      <c r="O1554" s="5" t="str">
        <f>IF(E1554="","",VLOOKUP(W1554,図書名リスト!A:W,21,0))</f>
        <v/>
      </c>
      <c r="P1554" s="5" t="str">
        <f>IF(E1554="","",VLOOKUP(W1554,図書名リスト!A:W,19,0))</f>
        <v/>
      </c>
      <c r="Q1554" s="5" t="str">
        <f>IF(E1554="","",VLOOKUP(W1554,図書名リスト!A:W,20,0))</f>
        <v/>
      </c>
      <c r="R1554" s="5" t="str">
        <f>IF(E1554="","",VLOOKUP(W1554,図書名リスト!A:W,22,0))</f>
        <v/>
      </c>
      <c r="S1554" s="27" t="str">
        <f t="shared" si="224"/>
        <v xml:space="preserve"> </v>
      </c>
      <c r="T1554" s="27" t="str">
        <f t="shared" si="225"/>
        <v>　</v>
      </c>
      <c r="U1554" s="27" t="str">
        <f t="shared" si="226"/>
        <v xml:space="preserve"> </v>
      </c>
      <c r="V1554" s="27">
        <f t="shared" si="227"/>
        <v>0</v>
      </c>
      <c r="W1554" s="27" t="str">
        <f t="shared" si="228"/>
        <v/>
      </c>
      <c r="Z1554" s="1" t="str">
        <f t="shared" si="220"/>
        <v/>
      </c>
      <c r="AA1554" s="1" t="str">
        <f t="shared" si="221"/>
        <v/>
      </c>
      <c r="AB1554" s="1" t="str">
        <f t="shared" si="222"/>
        <v/>
      </c>
      <c r="AC1554" s="1" t="str">
        <f t="shared" si="223"/>
        <v/>
      </c>
    </row>
    <row r="1555" spans="2:29" ht="57" customHeight="1" x14ac:dyDescent="0.2">
      <c r="B1555" s="31"/>
      <c r="C1555" s="7"/>
      <c r="D1555" s="7"/>
      <c r="E1555" s="32"/>
      <c r="F1555" s="33"/>
      <c r="G1555" s="31"/>
      <c r="H1555" s="6" t="str">
        <f>IF(E1555="","",VLOOKUP(E1555,各種マスタ!A:C,2,0))</f>
        <v/>
      </c>
      <c r="I1555" s="34" t="str">
        <f>IF(E1555="","",VLOOKUP(W1555,図書名リスト!A:W,5,0))</f>
        <v/>
      </c>
      <c r="J1555" s="34" t="str">
        <f>IF(E1555="","",VLOOKUP(W1555,図書名リスト!A:W,9,0))</f>
        <v/>
      </c>
      <c r="K1555" s="34" t="str">
        <f>IF(E1555="","",VLOOKUP(W1555,図書名リスト!A:W,23,0))</f>
        <v/>
      </c>
      <c r="L1555" s="5" t="str">
        <f>IF(E1555="","",VLOOKUP(W1555,図書名リスト!A:W,11,0))</f>
        <v/>
      </c>
      <c r="M1555" s="35" t="str">
        <f>IF(E1555="","",VLOOKUP(W1555,図書名リスト!A:W,14,0))</f>
        <v/>
      </c>
      <c r="N1555" s="36" t="str">
        <f>IF(E1555="","",VLOOKUP(W1555,図書名リスト!A:W,17,0))</f>
        <v/>
      </c>
      <c r="O1555" s="5" t="str">
        <f>IF(E1555="","",VLOOKUP(W1555,図書名リスト!A:W,21,0))</f>
        <v/>
      </c>
      <c r="P1555" s="5" t="str">
        <f>IF(E1555="","",VLOOKUP(W1555,図書名リスト!A:W,19,0))</f>
        <v/>
      </c>
      <c r="Q1555" s="5" t="str">
        <f>IF(E1555="","",VLOOKUP(W1555,図書名リスト!A:W,20,0))</f>
        <v/>
      </c>
      <c r="R1555" s="5" t="str">
        <f>IF(E1555="","",VLOOKUP(W1555,図書名リスト!A:W,22,0))</f>
        <v/>
      </c>
      <c r="S1555" s="27" t="str">
        <f t="shared" si="224"/>
        <v xml:space="preserve"> </v>
      </c>
      <c r="T1555" s="27" t="str">
        <f t="shared" si="225"/>
        <v>　</v>
      </c>
      <c r="U1555" s="27" t="str">
        <f t="shared" si="226"/>
        <v xml:space="preserve"> </v>
      </c>
      <c r="V1555" s="27">
        <f t="shared" si="227"/>
        <v>0</v>
      </c>
      <c r="W1555" s="27" t="str">
        <f t="shared" si="228"/>
        <v/>
      </c>
      <c r="Z1555" s="1" t="str">
        <f t="shared" si="220"/>
        <v/>
      </c>
      <c r="AA1555" s="1" t="str">
        <f t="shared" si="221"/>
        <v/>
      </c>
      <c r="AB1555" s="1" t="str">
        <f t="shared" si="222"/>
        <v/>
      </c>
      <c r="AC1555" s="1" t="str">
        <f t="shared" si="223"/>
        <v/>
      </c>
    </row>
    <row r="1556" spans="2:29" ht="57" customHeight="1" x14ac:dyDescent="0.2">
      <c r="B1556" s="31"/>
      <c r="C1556" s="7"/>
      <c r="D1556" s="7"/>
      <c r="E1556" s="32"/>
      <c r="F1556" s="33"/>
      <c r="G1556" s="31"/>
      <c r="H1556" s="6" t="str">
        <f>IF(E1556="","",VLOOKUP(E1556,各種マスタ!A:C,2,0))</f>
        <v/>
      </c>
      <c r="I1556" s="34" t="str">
        <f>IF(E1556="","",VLOOKUP(W1556,図書名リスト!A:W,5,0))</f>
        <v/>
      </c>
      <c r="J1556" s="34" t="str">
        <f>IF(E1556="","",VLOOKUP(W1556,図書名リスト!A:W,9,0))</f>
        <v/>
      </c>
      <c r="K1556" s="34" t="str">
        <f>IF(E1556="","",VLOOKUP(W1556,図書名リスト!A:W,23,0))</f>
        <v/>
      </c>
      <c r="L1556" s="5" t="str">
        <f>IF(E1556="","",VLOOKUP(W1556,図書名リスト!A:W,11,0))</f>
        <v/>
      </c>
      <c r="M1556" s="35" t="str">
        <f>IF(E1556="","",VLOOKUP(W1556,図書名リスト!A:W,14,0))</f>
        <v/>
      </c>
      <c r="N1556" s="36" t="str">
        <f>IF(E1556="","",VLOOKUP(W1556,図書名リスト!A:W,17,0))</f>
        <v/>
      </c>
      <c r="O1556" s="5" t="str">
        <f>IF(E1556="","",VLOOKUP(W1556,図書名リスト!A:W,21,0))</f>
        <v/>
      </c>
      <c r="P1556" s="5" t="str">
        <f>IF(E1556="","",VLOOKUP(W1556,図書名リスト!A:W,19,0))</f>
        <v/>
      </c>
      <c r="Q1556" s="5" t="str">
        <f>IF(E1556="","",VLOOKUP(W1556,図書名リスト!A:W,20,0))</f>
        <v/>
      </c>
      <c r="R1556" s="5" t="str">
        <f>IF(E1556="","",VLOOKUP(W1556,図書名リスト!A:W,22,0))</f>
        <v/>
      </c>
      <c r="S1556" s="27" t="str">
        <f t="shared" si="224"/>
        <v xml:space="preserve"> </v>
      </c>
      <c r="T1556" s="27" t="str">
        <f t="shared" si="225"/>
        <v>　</v>
      </c>
      <c r="U1556" s="27" t="str">
        <f t="shared" si="226"/>
        <v xml:space="preserve"> </v>
      </c>
      <c r="V1556" s="27">
        <f t="shared" si="227"/>
        <v>0</v>
      </c>
      <c r="W1556" s="27" t="str">
        <f t="shared" si="228"/>
        <v/>
      </c>
      <c r="Z1556" s="1" t="str">
        <f t="shared" si="220"/>
        <v/>
      </c>
      <c r="AA1556" s="1" t="str">
        <f t="shared" si="221"/>
        <v/>
      </c>
      <c r="AB1556" s="1" t="str">
        <f t="shared" si="222"/>
        <v/>
      </c>
      <c r="AC1556" s="1" t="str">
        <f t="shared" si="223"/>
        <v/>
      </c>
    </row>
    <row r="1557" spans="2:29" ht="57" customHeight="1" x14ac:dyDescent="0.2">
      <c r="B1557" s="31"/>
      <c r="C1557" s="7"/>
      <c r="D1557" s="7"/>
      <c r="E1557" s="32"/>
      <c r="F1557" s="33"/>
      <c r="G1557" s="31"/>
      <c r="H1557" s="6" t="str">
        <f>IF(E1557="","",VLOOKUP(E1557,各種マスタ!A:C,2,0))</f>
        <v/>
      </c>
      <c r="I1557" s="34" t="str">
        <f>IF(E1557="","",VLOOKUP(W1557,図書名リスト!A:W,5,0))</f>
        <v/>
      </c>
      <c r="J1557" s="34" t="str">
        <f>IF(E1557="","",VLOOKUP(W1557,図書名リスト!A:W,9,0))</f>
        <v/>
      </c>
      <c r="K1557" s="34" t="str">
        <f>IF(E1557="","",VLOOKUP(W1557,図書名リスト!A:W,23,0))</f>
        <v/>
      </c>
      <c r="L1557" s="5" t="str">
        <f>IF(E1557="","",VLOOKUP(W1557,図書名リスト!A:W,11,0))</f>
        <v/>
      </c>
      <c r="M1557" s="35" t="str">
        <f>IF(E1557="","",VLOOKUP(W1557,図書名リスト!A:W,14,0))</f>
        <v/>
      </c>
      <c r="N1557" s="36" t="str">
        <f>IF(E1557="","",VLOOKUP(W1557,図書名リスト!A:W,17,0))</f>
        <v/>
      </c>
      <c r="O1557" s="5" t="str">
        <f>IF(E1557="","",VLOOKUP(W1557,図書名リスト!A:W,21,0))</f>
        <v/>
      </c>
      <c r="P1557" s="5" t="str">
        <f>IF(E1557="","",VLOOKUP(W1557,図書名リスト!A:W,19,0))</f>
        <v/>
      </c>
      <c r="Q1557" s="5" t="str">
        <f>IF(E1557="","",VLOOKUP(W1557,図書名リスト!A:W,20,0))</f>
        <v/>
      </c>
      <c r="R1557" s="5" t="str">
        <f>IF(E1557="","",VLOOKUP(W1557,図書名リスト!A:W,22,0))</f>
        <v/>
      </c>
      <c r="S1557" s="27" t="str">
        <f t="shared" si="224"/>
        <v xml:space="preserve"> </v>
      </c>
      <c r="T1557" s="27" t="str">
        <f t="shared" si="225"/>
        <v>　</v>
      </c>
      <c r="U1557" s="27" t="str">
        <f t="shared" si="226"/>
        <v xml:space="preserve"> </v>
      </c>
      <c r="V1557" s="27">
        <f t="shared" si="227"/>
        <v>0</v>
      </c>
      <c r="W1557" s="27" t="str">
        <f t="shared" si="228"/>
        <v/>
      </c>
      <c r="Z1557" s="1" t="str">
        <f t="shared" si="220"/>
        <v/>
      </c>
      <c r="AA1557" s="1" t="str">
        <f t="shared" si="221"/>
        <v/>
      </c>
      <c r="AB1557" s="1" t="str">
        <f t="shared" si="222"/>
        <v/>
      </c>
      <c r="AC1557" s="1" t="str">
        <f t="shared" si="223"/>
        <v/>
      </c>
    </row>
    <row r="1558" spans="2:29" ht="57" customHeight="1" x14ac:dyDescent="0.2">
      <c r="B1558" s="31"/>
      <c r="C1558" s="7"/>
      <c r="D1558" s="7"/>
      <c r="E1558" s="32"/>
      <c r="F1558" s="33"/>
      <c r="G1558" s="31"/>
      <c r="H1558" s="6" t="str">
        <f>IF(E1558="","",VLOOKUP(E1558,各種マスタ!A:C,2,0))</f>
        <v/>
      </c>
      <c r="I1558" s="34" t="str">
        <f>IF(E1558="","",VLOOKUP(W1558,図書名リスト!A:W,5,0))</f>
        <v/>
      </c>
      <c r="J1558" s="34" t="str">
        <f>IF(E1558="","",VLOOKUP(W1558,図書名リスト!A:W,9,0))</f>
        <v/>
      </c>
      <c r="K1558" s="34" t="str">
        <f>IF(E1558="","",VLOOKUP(W1558,図書名リスト!A:W,23,0))</f>
        <v/>
      </c>
      <c r="L1558" s="5" t="str">
        <f>IF(E1558="","",VLOOKUP(W1558,図書名リスト!A:W,11,0))</f>
        <v/>
      </c>
      <c r="M1558" s="35" t="str">
        <f>IF(E1558="","",VLOOKUP(W1558,図書名リスト!A:W,14,0))</f>
        <v/>
      </c>
      <c r="N1558" s="36" t="str">
        <f>IF(E1558="","",VLOOKUP(W1558,図書名リスト!A:W,17,0))</f>
        <v/>
      </c>
      <c r="O1558" s="5" t="str">
        <f>IF(E1558="","",VLOOKUP(W1558,図書名リスト!A:W,21,0))</f>
        <v/>
      </c>
      <c r="P1558" s="5" t="str">
        <f>IF(E1558="","",VLOOKUP(W1558,図書名リスト!A:W,19,0))</f>
        <v/>
      </c>
      <c r="Q1558" s="5" t="str">
        <f>IF(E1558="","",VLOOKUP(W1558,図書名リスト!A:W,20,0))</f>
        <v/>
      </c>
      <c r="R1558" s="5" t="str">
        <f>IF(E1558="","",VLOOKUP(W1558,図書名リスト!A:W,22,0))</f>
        <v/>
      </c>
      <c r="S1558" s="27" t="str">
        <f t="shared" si="224"/>
        <v xml:space="preserve"> </v>
      </c>
      <c r="T1558" s="27" t="str">
        <f t="shared" si="225"/>
        <v>　</v>
      </c>
      <c r="U1558" s="27" t="str">
        <f t="shared" si="226"/>
        <v xml:space="preserve"> </v>
      </c>
      <c r="V1558" s="27">
        <f t="shared" si="227"/>
        <v>0</v>
      </c>
      <c r="W1558" s="27" t="str">
        <f t="shared" si="228"/>
        <v/>
      </c>
      <c r="Z1558" s="1" t="str">
        <f t="shared" si="220"/>
        <v/>
      </c>
      <c r="AA1558" s="1" t="str">
        <f t="shared" si="221"/>
        <v/>
      </c>
      <c r="AB1558" s="1" t="str">
        <f t="shared" si="222"/>
        <v/>
      </c>
      <c r="AC1558" s="1" t="str">
        <f t="shared" si="223"/>
        <v/>
      </c>
    </row>
    <row r="1559" spans="2:29" ht="57" customHeight="1" x14ac:dyDescent="0.2">
      <c r="B1559" s="31"/>
      <c r="C1559" s="7"/>
      <c r="D1559" s="7"/>
      <c r="E1559" s="32"/>
      <c r="F1559" s="33"/>
      <c r="G1559" s="31"/>
      <c r="H1559" s="6" t="str">
        <f>IF(E1559="","",VLOOKUP(E1559,各種マスタ!A:C,2,0))</f>
        <v/>
      </c>
      <c r="I1559" s="34" t="str">
        <f>IF(E1559="","",VLOOKUP(W1559,図書名リスト!A:W,5,0))</f>
        <v/>
      </c>
      <c r="J1559" s="34" t="str">
        <f>IF(E1559="","",VLOOKUP(W1559,図書名リスト!A:W,9,0))</f>
        <v/>
      </c>
      <c r="K1559" s="34" t="str">
        <f>IF(E1559="","",VLOOKUP(W1559,図書名リスト!A:W,23,0))</f>
        <v/>
      </c>
      <c r="L1559" s="5" t="str">
        <f>IF(E1559="","",VLOOKUP(W1559,図書名リスト!A:W,11,0))</f>
        <v/>
      </c>
      <c r="M1559" s="35" t="str">
        <f>IF(E1559="","",VLOOKUP(W1559,図書名リスト!A:W,14,0))</f>
        <v/>
      </c>
      <c r="N1559" s="36" t="str">
        <f>IF(E1559="","",VLOOKUP(W1559,図書名リスト!A:W,17,0))</f>
        <v/>
      </c>
      <c r="O1559" s="5" t="str">
        <f>IF(E1559="","",VLOOKUP(W1559,図書名リスト!A:W,21,0))</f>
        <v/>
      </c>
      <c r="P1559" s="5" t="str">
        <f>IF(E1559="","",VLOOKUP(W1559,図書名リスト!A:W,19,0))</f>
        <v/>
      </c>
      <c r="Q1559" s="5" t="str">
        <f>IF(E1559="","",VLOOKUP(W1559,図書名リスト!A:W,20,0))</f>
        <v/>
      </c>
      <c r="R1559" s="5" t="str">
        <f>IF(E1559="","",VLOOKUP(W1559,図書名リスト!A:W,22,0))</f>
        <v/>
      </c>
      <c r="S1559" s="27" t="str">
        <f t="shared" si="224"/>
        <v xml:space="preserve"> </v>
      </c>
      <c r="T1559" s="27" t="str">
        <f t="shared" si="225"/>
        <v>　</v>
      </c>
      <c r="U1559" s="27" t="str">
        <f t="shared" si="226"/>
        <v xml:space="preserve"> </v>
      </c>
      <c r="V1559" s="27">
        <f t="shared" si="227"/>
        <v>0</v>
      </c>
      <c r="W1559" s="27" t="str">
        <f t="shared" si="228"/>
        <v/>
      </c>
      <c r="Z1559" s="1" t="str">
        <f t="shared" si="220"/>
        <v/>
      </c>
      <c r="AA1559" s="1" t="str">
        <f t="shared" si="221"/>
        <v/>
      </c>
      <c r="AB1559" s="1" t="str">
        <f t="shared" si="222"/>
        <v/>
      </c>
      <c r="AC1559" s="1" t="str">
        <f t="shared" si="223"/>
        <v/>
      </c>
    </row>
    <row r="1560" spans="2:29" ht="57" customHeight="1" x14ac:dyDescent="0.2">
      <c r="B1560" s="31"/>
      <c r="C1560" s="7"/>
      <c r="D1560" s="7"/>
      <c r="E1560" s="32"/>
      <c r="F1560" s="33"/>
      <c r="G1560" s="31"/>
      <c r="H1560" s="6" t="str">
        <f>IF(E1560="","",VLOOKUP(E1560,各種マスタ!A:C,2,0))</f>
        <v/>
      </c>
      <c r="I1560" s="34" t="str">
        <f>IF(E1560="","",VLOOKUP(W1560,図書名リスト!A:W,5,0))</f>
        <v/>
      </c>
      <c r="J1560" s="34" t="str">
        <f>IF(E1560="","",VLOOKUP(W1560,図書名リスト!A:W,9,0))</f>
        <v/>
      </c>
      <c r="K1560" s="34" t="str">
        <f>IF(E1560="","",VLOOKUP(W1560,図書名リスト!A:W,23,0))</f>
        <v/>
      </c>
      <c r="L1560" s="5" t="str">
        <f>IF(E1560="","",VLOOKUP(W1560,図書名リスト!A:W,11,0))</f>
        <v/>
      </c>
      <c r="M1560" s="35" t="str">
        <f>IF(E1560="","",VLOOKUP(W1560,図書名リスト!A:W,14,0))</f>
        <v/>
      </c>
      <c r="N1560" s="36" t="str">
        <f>IF(E1560="","",VLOOKUP(W1560,図書名リスト!A:W,17,0))</f>
        <v/>
      </c>
      <c r="O1560" s="5" t="str">
        <f>IF(E1560="","",VLOOKUP(W1560,図書名リスト!A:W,21,0))</f>
        <v/>
      </c>
      <c r="P1560" s="5" t="str">
        <f>IF(E1560="","",VLOOKUP(W1560,図書名リスト!A:W,19,0))</f>
        <v/>
      </c>
      <c r="Q1560" s="5" t="str">
        <f>IF(E1560="","",VLOOKUP(W1560,図書名リスト!A:W,20,0))</f>
        <v/>
      </c>
      <c r="R1560" s="5" t="str">
        <f>IF(E1560="","",VLOOKUP(W1560,図書名リスト!A:W,22,0))</f>
        <v/>
      </c>
      <c r="S1560" s="27" t="str">
        <f t="shared" si="224"/>
        <v xml:space="preserve"> </v>
      </c>
      <c r="T1560" s="27" t="str">
        <f t="shared" si="225"/>
        <v>　</v>
      </c>
      <c r="U1560" s="27" t="str">
        <f t="shared" si="226"/>
        <v xml:space="preserve"> </v>
      </c>
      <c r="V1560" s="27">
        <f t="shared" si="227"/>
        <v>0</v>
      </c>
      <c r="W1560" s="27" t="str">
        <f t="shared" si="228"/>
        <v/>
      </c>
      <c r="Z1560" s="1" t="str">
        <f t="shared" si="220"/>
        <v/>
      </c>
      <c r="AA1560" s="1" t="str">
        <f t="shared" si="221"/>
        <v/>
      </c>
      <c r="AB1560" s="1" t="str">
        <f t="shared" si="222"/>
        <v/>
      </c>
      <c r="AC1560" s="1" t="str">
        <f t="shared" si="223"/>
        <v/>
      </c>
    </row>
    <row r="1561" spans="2:29" ht="57" customHeight="1" x14ac:dyDescent="0.2">
      <c r="B1561" s="31"/>
      <c r="C1561" s="7"/>
      <c r="D1561" s="7"/>
      <c r="E1561" s="32"/>
      <c r="F1561" s="33"/>
      <c r="G1561" s="31"/>
      <c r="H1561" s="6" t="str">
        <f>IF(E1561="","",VLOOKUP(E1561,各種マスタ!A:C,2,0))</f>
        <v/>
      </c>
      <c r="I1561" s="34" t="str">
        <f>IF(E1561="","",VLOOKUP(W1561,図書名リスト!A:W,5,0))</f>
        <v/>
      </c>
      <c r="J1561" s="34" t="str">
        <f>IF(E1561="","",VLOOKUP(W1561,図書名リスト!A:W,9,0))</f>
        <v/>
      </c>
      <c r="K1561" s="34" t="str">
        <f>IF(E1561="","",VLOOKUP(W1561,図書名リスト!A:W,23,0))</f>
        <v/>
      </c>
      <c r="L1561" s="5" t="str">
        <f>IF(E1561="","",VLOOKUP(W1561,図書名リスト!A:W,11,0))</f>
        <v/>
      </c>
      <c r="M1561" s="35" t="str">
        <f>IF(E1561="","",VLOOKUP(W1561,図書名リスト!A:W,14,0))</f>
        <v/>
      </c>
      <c r="N1561" s="36" t="str">
        <f>IF(E1561="","",VLOOKUP(W1561,図書名リスト!A:W,17,0))</f>
        <v/>
      </c>
      <c r="O1561" s="5" t="str">
        <f>IF(E1561="","",VLOOKUP(W1561,図書名リスト!A:W,21,0))</f>
        <v/>
      </c>
      <c r="P1561" s="5" t="str">
        <f>IF(E1561="","",VLOOKUP(W1561,図書名リスト!A:W,19,0))</f>
        <v/>
      </c>
      <c r="Q1561" s="5" t="str">
        <f>IF(E1561="","",VLOOKUP(W1561,図書名リスト!A:W,20,0))</f>
        <v/>
      </c>
      <c r="R1561" s="5" t="str">
        <f>IF(E1561="","",VLOOKUP(W1561,図書名リスト!A:W,22,0))</f>
        <v/>
      </c>
      <c r="S1561" s="27" t="str">
        <f t="shared" si="224"/>
        <v xml:space="preserve"> </v>
      </c>
      <c r="T1561" s="27" t="str">
        <f t="shared" si="225"/>
        <v>　</v>
      </c>
      <c r="U1561" s="27" t="str">
        <f t="shared" si="226"/>
        <v xml:space="preserve"> </v>
      </c>
      <c r="V1561" s="27">
        <f t="shared" si="227"/>
        <v>0</v>
      </c>
      <c r="W1561" s="27" t="str">
        <f t="shared" si="228"/>
        <v/>
      </c>
      <c r="Z1561" s="1" t="str">
        <f t="shared" si="220"/>
        <v/>
      </c>
      <c r="AA1561" s="1" t="str">
        <f t="shared" si="221"/>
        <v/>
      </c>
      <c r="AB1561" s="1" t="str">
        <f t="shared" si="222"/>
        <v/>
      </c>
      <c r="AC1561" s="1" t="str">
        <f t="shared" si="223"/>
        <v/>
      </c>
    </row>
    <row r="1562" spans="2:29" ht="57" customHeight="1" x14ac:dyDescent="0.2">
      <c r="B1562" s="31"/>
      <c r="C1562" s="7"/>
      <c r="D1562" s="7"/>
      <c r="E1562" s="32"/>
      <c r="F1562" s="33"/>
      <c r="G1562" s="31"/>
      <c r="H1562" s="6" t="str">
        <f>IF(E1562="","",VLOOKUP(E1562,各種マスタ!A:C,2,0))</f>
        <v/>
      </c>
      <c r="I1562" s="34" t="str">
        <f>IF(E1562="","",VLOOKUP(W1562,図書名リスト!A:W,5,0))</f>
        <v/>
      </c>
      <c r="J1562" s="34" t="str">
        <f>IF(E1562="","",VLOOKUP(W1562,図書名リスト!A:W,9,0))</f>
        <v/>
      </c>
      <c r="K1562" s="34" t="str">
        <f>IF(E1562="","",VLOOKUP(W1562,図書名リスト!A:W,23,0))</f>
        <v/>
      </c>
      <c r="L1562" s="5" t="str">
        <f>IF(E1562="","",VLOOKUP(W1562,図書名リスト!A:W,11,0))</f>
        <v/>
      </c>
      <c r="M1562" s="35" t="str">
        <f>IF(E1562="","",VLOOKUP(W1562,図書名リスト!A:W,14,0))</f>
        <v/>
      </c>
      <c r="N1562" s="36" t="str">
        <f>IF(E1562="","",VLOOKUP(W1562,図書名リスト!A:W,17,0))</f>
        <v/>
      </c>
      <c r="O1562" s="5" t="str">
        <f>IF(E1562="","",VLOOKUP(W1562,図書名リスト!A:W,21,0))</f>
        <v/>
      </c>
      <c r="P1562" s="5" t="str">
        <f>IF(E1562="","",VLOOKUP(W1562,図書名リスト!A:W,19,0))</f>
        <v/>
      </c>
      <c r="Q1562" s="5" t="str">
        <f>IF(E1562="","",VLOOKUP(W1562,図書名リスト!A:W,20,0))</f>
        <v/>
      </c>
      <c r="R1562" s="5" t="str">
        <f>IF(E1562="","",VLOOKUP(W1562,図書名リスト!A:W,22,0))</f>
        <v/>
      </c>
      <c r="S1562" s="27" t="str">
        <f t="shared" si="224"/>
        <v xml:space="preserve"> </v>
      </c>
      <c r="T1562" s="27" t="str">
        <f t="shared" si="225"/>
        <v>　</v>
      </c>
      <c r="U1562" s="27" t="str">
        <f t="shared" si="226"/>
        <v xml:space="preserve"> </v>
      </c>
      <c r="V1562" s="27">
        <f t="shared" si="227"/>
        <v>0</v>
      </c>
      <c r="W1562" s="27" t="str">
        <f t="shared" si="228"/>
        <v/>
      </c>
      <c r="Z1562" s="1" t="str">
        <f t="shared" si="220"/>
        <v/>
      </c>
      <c r="AA1562" s="1" t="str">
        <f t="shared" si="221"/>
        <v/>
      </c>
      <c r="AB1562" s="1" t="str">
        <f t="shared" si="222"/>
        <v/>
      </c>
      <c r="AC1562" s="1" t="str">
        <f t="shared" si="223"/>
        <v/>
      </c>
    </row>
    <row r="1563" spans="2:29" ht="57" customHeight="1" x14ac:dyDescent="0.2">
      <c r="B1563" s="31"/>
      <c r="C1563" s="7"/>
      <c r="D1563" s="7"/>
      <c r="E1563" s="32"/>
      <c r="F1563" s="33"/>
      <c r="G1563" s="31"/>
      <c r="H1563" s="6" t="str">
        <f>IF(E1563="","",VLOOKUP(E1563,各種マスタ!A:C,2,0))</f>
        <v/>
      </c>
      <c r="I1563" s="34" t="str">
        <f>IF(E1563="","",VLOOKUP(W1563,図書名リスト!A:W,5,0))</f>
        <v/>
      </c>
      <c r="J1563" s="34" t="str">
        <f>IF(E1563="","",VLOOKUP(W1563,図書名リスト!A:W,9,0))</f>
        <v/>
      </c>
      <c r="K1563" s="34" t="str">
        <f>IF(E1563="","",VLOOKUP(W1563,図書名リスト!A:W,23,0))</f>
        <v/>
      </c>
      <c r="L1563" s="5" t="str">
        <f>IF(E1563="","",VLOOKUP(W1563,図書名リスト!A:W,11,0))</f>
        <v/>
      </c>
      <c r="M1563" s="35" t="str">
        <f>IF(E1563="","",VLOOKUP(W1563,図書名リスト!A:W,14,0))</f>
        <v/>
      </c>
      <c r="N1563" s="36" t="str">
        <f>IF(E1563="","",VLOOKUP(W1563,図書名リスト!A:W,17,0))</f>
        <v/>
      </c>
      <c r="O1563" s="5" t="str">
        <f>IF(E1563="","",VLOOKUP(W1563,図書名リスト!A:W,21,0))</f>
        <v/>
      </c>
      <c r="P1563" s="5" t="str">
        <f>IF(E1563="","",VLOOKUP(W1563,図書名リスト!A:W,19,0))</f>
        <v/>
      </c>
      <c r="Q1563" s="5" t="str">
        <f>IF(E1563="","",VLOOKUP(W1563,図書名リスト!A:W,20,0))</f>
        <v/>
      </c>
      <c r="R1563" s="5" t="str">
        <f>IF(E1563="","",VLOOKUP(W1563,図書名リスト!A:W,22,0))</f>
        <v/>
      </c>
      <c r="S1563" s="27" t="str">
        <f t="shared" si="224"/>
        <v xml:space="preserve"> </v>
      </c>
      <c r="T1563" s="27" t="str">
        <f t="shared" si="225"/>
        <v>　</v>
      </c>
      <c r="U1563" s="27" t="str">
        <f t="shared" si="226"/>
        <v xml:space="preserve"> </v>
      </c>
      <c r="V1563" s="27">
        <f t="shared" si="227"/>
        <v>0</v>
      </c>
      <c r="W1563" s="27" t="str">
        <f t="shared" si="228"/>
        <v/>
      </c>
      <c r="Z1563" s="1" t="str">
        <f t="shared" si="220"/>
        <v/>
      </c>
      <c r="AA1563" s="1" t="str">
        <f t="shared" si="221"/>
        <v/>
      </c>
      <c r="AB1563" s="1" t="str">
        <f t="shared" si="222"/>
        <v/>
      </c>
      <c r="AC1563" s="1" t="str">
        <f t="shared" si="223"/>
        <v/>
      </c>
    </row>
    <row r="1564" spans="2:29" ht="57" customHeight="1" x14ac:dyDescent="0.2">
      <c r="B1564" s="31"/>
      <c r="C1564" s="7"/>
      <c r="D1564" s="7"/>
      <c r="E1564" s="32"/>
      <c r="F1564" s="33"/>
      <c r="G1564" s="31"/>
      <c r="H1564" s="6" t="str">
        <f>IF(E1564="","",VLOOKUP(E1564,各種マスタ!A:C,2,0))</f>
        <v/>
      </c>
      <c r="I1564" s="34" t="str">
        <f>IF(E1564="","",VLOOKUP(W1564,図書名リスト!A:W,5,0))</f>
        <v/>
      </c>
      <c r="J1564" s="34" t="str">
        <f>IF(E1564="","",VLOOKUP(W1564,図書名リスト!A:W,9,0))</f>
        <v/>
      </c>
      <c r="K1564" s="34" t="str">
        <f>IF(E1564="","",VLOOKUP(W1564,図書名リスト!A:W,23,0))</f>
        <v/>
      </c>
      <c r="L1564" s="5" t="str">
        <f>IF(E1564="","",VLOOKUP(W1564,図書名リスト!A:W,11,0))</f>
        <v/>
      </c>
      <c r="M1564" s="35" t="str">
        <f>IF(E1564="","",VLOOKUP(W1564,図書名リスト!A:W,14,0))</f>
        <v/>
      </c>
      <c r="N1564" s="36" t="str">
        <f>IF(E1564="","",VLOOKUP(W1564,図書名リスト!A:W,17,0))</f>
        <v/>
      </c>
      <c r="O1564" s="5" t="str">
        <f>IF(E1564="","",VLOOKUP(W1564,図書名リスト!A:W,21,0))</f>
        <v/>
      </c>
      <c r="P1564" s="5" t="str">
        <f>IF(E1564="","",VLOOKUP(W1564,図書名リスト!A:W,19,0))</f>
        <v/>
      </c>
      <c r="Q1564" s="5" t="str">
        <f>IF(E1564="","",VLOOKUP(W1564,図書名リスト!A:W,20,0))</f>
        <v/>
      </c>
      <c r="R1564" s="5" t="str">
        <f>IF(E1564="","",VLOOKUP(W1564,図書名リスト!A:W,22,0))</f>
        <v/>
      </c>
      <c r="S1564" s="27" t="str">
        <f t="shared" si="224"/>
        <v xml:space="preserve"> </v>
      </c>
      <c r="T1564" s="27" t="str">
        <f t="shared" si="225"/>
        <v>　</v>
      </c>
      <c r="U1564" s="27" t="str">
        <f t="shared" si="226"/>
        <v xml:space="preserve"> </v>
      </c>
      <c r="V1564" s="27">
        <f t="shared" si="227"/>
        <v>0</v>
      </c>
      <c r="W1564" s="27" t="str">
        <f t="shared" si="228"/>
        <v/>
      </c>
      <c r="Z1564" s="1" t="str">
        <f t="shared" si="220"/>
        <v/>
      </c>
      <c r="AA1564" s="1" t="str">
        <f t="shared" si="221"/>
        <v/>
      </c>
      <c r="AB1564" s="1" t="str">
        <f t="shared" si="222"/>
        <v/>
      </c>
      <c r="AC1564" s="1" t="str">
        <f t="shared" si="223"/>
        <v/>
      </c>
    </row>
    <row r="1565" spans="2:29" ht="57" customHeight="1" x14ac:dyDescent="0.2">
      <c r="B1565" s="31"/>
      <c r="C1565" s="7"/>
      <c r="D1565" s="7"/>
      <c r="E1565" s="32"/>
      <c r="F1565" s="33"/>
      <c r="G1565" s="31"/>
      <c r="H1565" s="6" t="str">
        <f>IF(E1565="","",VLOOKUP(E1565,各種マスタ!A:C,2,0))</f>
        <v/>
      </c>
      <c r="I1565" s="34" t="str">
        <f>IF(E1565="","",VLOOKUP(W1565,図書名リスト!A:W,5,0))</f>
        <v/>
      </c>
      <c r="J1565" s="34" t="str">
        <f>IF(E1565="","",VLOOKUP(W1565,図書名リスト!A:W,9,0))</f>
        <v/>
      </c>
      <c r="K1565" s="34" t="str">
        <f>IF(E1565="","",VLOOKUP(W1565,図書名リスト!A:W,23,0))</f>
        <v/>
      </c>
      <c r="L1565" s="5" t="str">
        <f>IF(E1565="","",VLOOKUP(W1565,図書名リスト!A:W,11,0))</f>
        <v/>
      </c>
      <c r="M1565" s="35" t="str">
        <f>IF(E1565="","",VLOOKUP(W1565,図書名リスト!A:W,14,0))</f>
        <v/>
      </c>
      <c r="N1565" s="36" t="str">
        <f>IF(E1565="","",VLOOKUP(W1565,図書名リスト!A:W,17,0))</f>
        <v/>
      </c>
      <c r="O1565" s="5" t="str">
        <f>IF(E1565="","",VLOOKUP(W1565,図書名リスト!A:W,21,0))</f>
        <v/>
      </c>
      <c r="P1565" s="5" t="str">
        <f>IF(E1565="","",VLOOKUP(W1565,図書名リスト!A:W,19,0))</f>
        <v/>
      </c>
      <c r="Q1565" s="5" t="str">
        <f>IF(E1565="","",VLOOKUP(W1565,図書名リスト!A:W,20,0))</f>
        <v/>
      </c>
      <c r="R1565" s="5" t="str">
        <f>IF(E1565="","",VLOOKUP(W1565,図書名リスト!A:W,22,0))</f>
        <v/>
      </c>
      <c r="S1565" s="27" t="str">
        <f t="shared" si="224"/>
        <v xml:space="preserve"> </v>
      </c>
      <c r="T1565" s="27" t="str">
        <f t="shared" si="225"/>
        <v>　</v>
      </c>
      <c r="U1565" s="27" t="str">
        <f t="shared" si="226"/>
        <v xml:space="preserve"> </v>
      </c>
      <c r="V1565" s="27">
        <f t="shared" si="227"/>
        <v>0</v>
      </c>
      <c r="W1565" s="27" t="str">
        <f t="shared" si="228"/>
        <v/>
      </c>
      <c r="Z1565" s="1" t="str">
        <f t="shared" si="220"/>
        <v/>
      </c>
      <c r="AA1565" s="1" t="str">
        <f t="shared" si="221"/>
        <v/>
      </c>
      <c r="AB1565" s="1" t="str">
        <f t="shared" si="222"/>
        <v/>
      </c>
      <c r="AC1565" s="1" t="str">
        <f t="shared" si="223"/>
        <v/>
      </c>
    </row>
    <row r="1566" spans="2:29" ht="57" customHeight="1" x14ac:dyDescent="0.2">
      <c r="B1566" s="31"/>
      <c r="C1566" s="7"/>
      <c r="D1566" s="7"/>
      <c r="E1566" s="32"/>
      <c r="F1566" s="33"/>
      <c r="G1566" s="31"/>
      <c r="H1566" s="6" t="str">
        <f>IF(E1566="","",VLOOKUP(E1566,各種マスタ!A:C,2,0))</f>
        <v/>
      </c>
      <c r="I1566" s="34" t="str">
        <f>IF(E1566="","",VLOOKUP(W1566,図書名リスト!A:W,5,0))</f>
        <v/>
      </c>
      <c r="J1566" s="34" t="str">
        <f>IF(E1566="","",VLOOKUP(W1566,図書名リスト!A:W,9,0))</f>
        <v/>
      </c>
      <c r="K1566" s="34" t="str">
        <f>IF(E1566="","",VLOOKUP(W1566,図書名リスト!A:W,23,0))</f>
        <v/>
      </c>
      <c r="L1566" s="5" t="str">
        <f>IF(E1566="","",VLOOKUP(W1566,図書名リスト!A:W,11,0))</f>
        <v/>
      </c>
      <c r="M1566" s="35" t="str">
        <f>IF(E1566="","",VLOOKUP(W1566,図書名リスト!A:W,14,0))</f>
        <v/>
      </c>
      <c r="N1566" s="36" t="str">
        <f>IF(E1566="","",VLOOKUP(W1566,図書名リスト!A:W,17,0))</f>
        <v/>
      </c>
      <c r="O1566" s="5" t="str">
        <f>IF(E1566="","",VLOOKUP(W1566,図書名リスト!A:W,21,0))</f>
        <v/>
      </c>
      <c r="P1566" s="5" t="str">
        <f>IF(E1566="","",VLOOKUP(W1566,図書名リスト!A:W,19,0))</f>
        <v/>
      </c>
      <c r="Q1566" s="5" t="str">
        <f>IF(E1566="","",VLOOKUP(W1566,図書名リスト!A:W,20,0))</f>
        <v/>
      </c>
      <c r="R1566" s="5" t="str">
        <f>IF(E1566="","",VLOOKUP(W1566,図書名リスト!A:W,22,0))</f>
        <v/>
      </c>
      <c r="S1566" s="27" t="str">
        <f t="shared" si="224"/>
        <v xml:space="preserve"> </v>
      </c>
      <c r="T1566" s="27" t="str">
        <f t="shared" si="225"/>
        <v>　</v>
      </c>
      <c r="U1566" s="27" t="str">
        <f t="shared" si="226"/>
        <v xml:space="preserve"> </v>
      </c>
      <c r="V1566" s="27">
        <f t="shared" si="227"/>
        <v>0</v>
      </c>
      <c r="W1566" s="27" t="str">
        <f t="shared" si="228"/>
        <v/>
      </c>
      <c r="Z1566" s="1" t="str">
        <f t="shared" si="220"/>
        <v/>
      </c>
      <c r="AA1566" s="1" t="str">
        <f t="shared" si="221"/>
        <v/>
      </c>
      <c r="AB1566" s="1" t="str">
        <f t="shared" si="222"/>
        <v/>
      </c>
      <c r="AC1566" s="1" t="str">
        <f t="shared" si="223"/>
        <v/>
      </c>
    </row>
    <row r="1567" spans="2:29" ht="57" customHeight="1" x14ac:dyDescent="0.2">
      <c r="B1567" s="31"/>
      <c r="C1567" s="7"/>
      <c r="D1567" s="7"/>
      <c r="E1567" s="32"/>
      <c r="F1567" s="33"/>
      <c r="G1567" s="31"/>
      <c r="H1567" s="6" t="str">
        <f>IF(E1567="","",VLOOKUP(E1567,各種マスタ!A:C,2,0))</f>
        <v/>
      </c>
      <c r="I1567" s="34" t="str">
        <f>IF(E1567="","",VLOOKUP(W1567,図書名リスト!A:W,5,0))</f>
        <v/>
      </c>
      <c r="J1567" s="34" t="str">
        <f>IF(E1567="","",VLOOKUP(W1567,図書名リスト!A:W,9,0))</f>
        <v/>
      </c>
      <c r="K1567" s="34" t="str">
        <f>IF(E1567="","",VLOOKUP(W1567,図書名リスト!A:W,23,0))</f>
        <v/>
      </c>
      <c r="L1567" s="5" t="str">
        <f>IF(E1567="","",VLOOKUP(W1567,図書名リスト!A:W,11,0))</f>
        <v/>
      </c>
      <c r="M1567" s="35" t="str">
        <f>IF(E1567="","",VLOOKUP(W1567,図書名リスト!A:W,14,0))</f>
        <v/>
      </c>
      <c r="N1567" s="36" t="str">
        <f>IF(E1567="","",VLOOKUP(W1567,図書名リスト!A:W,17,0))</f>
        <v/>
      </c>
      <c r="O1567" s="5" t="str">
        <f>IF(E1567="","",VLOOKUP(W1567,図書名リスト!A:W,21,0))</f>
        <v/>
      </c>
      <c r="P1567" s="5" t="str">
        <f>IF(E1567="","",VLOOKUP(W1567,図書名リスト!A:W,19,0))</f>
        <v/>
      </c>
      <c r="Q1567" s="5" t="str">
        <f>IF(E1567="","",VLOOKUP(W1567,図書名リスト!A:W,20,0))</f>
        <v/>
      </c>
      <c r="R1567" s="5" t="str">
        <f>IF(E1567="","",VLOOKUP(W1567,図書名リスト!A:W,22,0))</f>
        <v/>
      </c>
      <c r="S1567" s="27" t="str">
        <f t="shared" si="224"/>
        <v xml:space="preserve"> </v>
      </c>
      <c r="T1567" s="27" t="str">
        <f t="shared" si="225"/>
        <v>　</v>
      </c>
      <c r="U1567" s="27" t="str">
        <f t="shared" si="226"/>
        <v xml:space="preserve"> </v>
      </c>
      <c r="V1567" s="27">
        <f t="shared" si="227"/>
        <v>0</v>
      </c>
      <c r="W1567" s="27" t="str">
        <f t="shared" si="228"/>
        <v/>
      </c>
      <c r="Z1567" s="1" t="str">
        <f t="shared" si="220"/>
        <v/>
      </c>
      <c r="AA1567" s="1" t="str">
        <f t="shared" si="221"/>
        <v/>
      </c>
      <c r="AB1567" s="1" t="str">
        <f t="shared" si="222"/>
        <v/>
      </c>
      <c r="AC1567" s="1" t="str">
        <f t="shared" si="223"/>
        <v/>
      </c>
    </row>
    <row r="1568" spans="2:29" ht="57" customHeight="1" x14ac:dyDescent="0.2">
      <c r="B1568" s="31"/>
      <c r="C1568" s="7"/>
      <c r="D1568" s="7"/>
      <c r="E1568" s="32"/>
      <c r="F1568" s="33"/>
      <c r="G1568" s="31"/>
      <c r="H1568" s="6" t="str">
        <f>IF(E1568="","",VLOOKUP(E1568,各種マスタ!A:C,2,0))</f>
        <v/>
      </c>
      <c r="I1568" s="34" t="str">
        <f>IF(E1568="","",VLOOKUP(W1568,図書名リスト!A:W,5,0))</f>
        <v/>
      </c>
      <c r="J1568" s="34" t="str">
        <f>IF(E1568="","",VLOOKUP(W1568,図書名リスト!A:W,9,0))</f>
        <v/>
      </c>
      <c r="K1568" s="34" t="str">
        <f>IF(E1568="","",VLOOKUP(W1568,図書名リスト!A:W,23,0))</f>
        <v/>
      </c>
      <c r="L1568" s="5" t="str">
        <f>IF(E1568="","",VLOOKUP(W1568,図書名リスト!A:W,11,0))</f>
        <v/>
      </c>
      <c r="M1568" s="35" t="str">
        <f>IF(E1568="","",VLOOKUP(W1568,図書名リスト!A:W,14,0))</f>
        <v/>
      </c>
      <c r="N1568" s="36" t="str">
        <f>IF(E1568="","",VLOOKUP(W1568,図書名リスト!A:W,17,0))</f>
        <v/>
      </c>
      <c r="O1568" s="5" t="str">
        <f>IF(E1568="","",VLOOKUP(W1568,図書名リスト!A:W,21,0))</f>
        <v/>
      </c>
      <c r="P1568" s="5" t="str">
        <f>IF(E1568="","",VLOOKUP(W1568,図書名リスト!A:W,19,0))</f>
        <v/>
      </c>
      <c r="Q1568" s="5" t="str">
        <f>IF(E1568="","",VLOOKUP(W1568,図書名リスト!A:W,20,0))</f>
        <v/>
      </c>
      <c r="R1568" s="5" t="str">
        <f>IF(E1568="","",VLOOKUP(W1568,図書名リスト!A:W,22,0))</f>
        <v/>
      </c>
      <c r="S1568" s="27" t="str">
        <f t="shared" si="224"/>
        <v xml:space="preserve"> </v>
      </c>
      <c r="T1568" s="27" t="str">
        <f t="shared" si="225"/>
        <v>　</v>
      </c>
      <c r="U1568" s="27" t="str">
        <f t="shared" si="226"/>
        <v xml:space="preserve"> </v>
      </c>
      <c r="V1568" s="27">
        <f t="shared" si="227"/>
        <v>0</v>
      </c>
      <c r="W1568" s="27" t="str">
        <f t="shared" si="228"/>
        <v/>
      </c>
      <c r="Z1568" s="1" t="str">
        <f t="shared" si="220"/>
        <v/>
      </c>
      <c r="AA1568" s="1" t="str">
        <f t="shared" si="221"/>
        <v/>
      </c>
      <c r="AB1568" s="1" t="str">
        <f t="shared" si="222"/>
        <v/>
      </c>
      <c r="AC1568" s="1" t="str">
        <f t="shared" si="223"/>
        <v/>
      </c>
    </row>
    <row r="1569" spans="2:29" ht="57" customHeight="1" x14ac:dyDescent="0.2">
      <c r="B1569" s="31"/>
      <c r="C1569" s="7"/>
      <c r="D1569" s="7"/>
      <c r="E1569" s="32"/>
      <c r="F1569" s="33"/>
      <c r="G1569" s="31"/>
      <c r="H1569" s="6" t="str">
        <f>IF(E1569="","",VLOOKUP(E1569,各種マスタ!A:C,2,0))</f>
        <v/>
      </c>
      <c r="I1569" s="34" t="str">
        <f>IF(E1569="","",VLOOKUP(W1569,図書名リスト!A:W,5,0))</f>
        <v/>
      </c>
      <c r="J1569" s="34" t="str">
        <f>IF(E1569="","",VLOOKUP(W1569,図書名リスト!A:W,9,0))</f>
        <v/>
      </c>
      <c r="K1569" s="34" t="str">
        <f>IF(E1569="","",VLOOKUP(W1569,図書名リスト!A:W,23,0))</f>
        <v/>
      </c>
      <c r="L1569" s="5" t="str">
        <f>IF(E1569="","",VLOOKUP(W1569,図書名リスト!A:W,11,0))</f>
        <v/>
      </c>
      <c r="M1569" s="35" t="str">
        <f>IF(E1569="","",VLOOKUP(W1569,図書名リスト!A:W,14,0))</f>
        <v/>
      </c>
      <c r="N1569" s="36" t="str">
        <f>IF(E1569="","",VLOOKUP(W1569,図書名リスト!A:W,17,0))</f>
        <v/>
      </c>
      <c r="O1569" s="5" t="str">
        <f>IF(E1569="","",VLOOKUP(W1569,図書名リスト!A:W,21,0))</f>
        <v/>
      </c>
      <c r="P1569" s="5" t="str">
        <f>IF(E1569="","",VLOOKUP(W1569,図書名リスト!A:W,19,0))</f>
        <v/>
      </c>
      <c r="Q1569" s="5" t="str">
        <f>IF(E1569="","",VLOOKUP(W1569,図書名リスト!A:W,20,0))</f>
        <v/>
      </c>
      <c r="R1569" s="5" t="str">
        <f>IF(E1569="","",VLOOKUP(W1569,図書名リスト!A:W,22,0))</f>
        <v/>
      </c>
      <c r="S1569" s="27" t="str">
        <f t="shared" si="224"/>
        <v xml:space="preserve"> </v>
      </c>
      <c r="T1569" s="27" t="str">
        <f t="shared" si="225"/>
        <v>　</v>
      </c>
      <c r="U1569" s="27" t="str">
        <f t="shared" si="226"/>
        <v xml:space="preserve"> </v>
      </c>
      <c r="V1569" s="27">
        <f t="shared" si="227"/>
        <v>0</v>
      </c>
      <c r="W1569" s="27" t="str">
        <f t="shared" si="228"/>
        <v/>
      </c>
      <c r="Z1569" s="1" t="str">
        <f t="shared" si="220"/>
        <v/>
      </c>
      <c r="AA1569" s="1" t="str">
        <f t="shared" si="221"/>
        <v/>
      </c>
      <c r="AB1569" s="1" t="str">
        <f t="shared" si="222"/>
        <v/>
      </c>
      <c r="AC1569" s="1" t="str">
        <f t="shared" si="223"/>
        <v/>
      </c>
    </row>
    <row r="1570" spans="2:29" ht="57" customHeight="1" x14ac:dyDescent="0.2">
      <c r="B1570" s="31"/>
      <c r="C1570" s="7"/>
      <c r="D1570" s="7"/>
      <c r="E1570" s="32"/>
      <c r="F1570" s="33"/>
      <c r="G1570" s="31"/>
      <c r="H1570" s="6" t="str">
        <f>IF(E1570="","",VLOOKUP(E1570,各種マスタ!A:C,2,0))</f>
        <v/>
      </c>
      <c r="I1570" s="34" t="str">
        <f>IF(E1570="","",VLOOKUP(W1570,図書名リスト!A:W,5,0))</f>
        <v/>
      </c>
      <c r="J1570" s="34" t="str">
        <f>IF(E1570="","",VLOOKUP(W1570,図書名リスト!A:W,9,0))</f>
        <v/>
      </c>
      <c r="K1570" s="34" t="str">
        <f>IF(E1570="","",VLOOKUP(W1570,図書名リスト!A:W,23,0))</f>
        <v/>
      </c>
      <c r="L1570" s="5" t="str">
        <f>IF(E1570="","",VLOOKUP(W1570,図書名リスト!A:W,11,0))</f>
        <v/>
      </c>
      <c r="M1570" s="35" t="str">
        <f>IF(E1570="","",VLOOKUP(W1570,図書名リスト!A:W,14,0))</f>
        <v/>
      </c>
      <c r="N1570" s="36" t="str">
        <f>IF(E1570="","",VLOOKUP(W1570,図書名リスト!A:W,17,0))</f>
        <v/>
      </c>
      <c r="O1570" s="5" t="str">
        <f>IF(E1570="","",VLOOKUP(W1570,図書名リスト!A:W,21,0))</f>
        <v/>
      </c>
      <c r="P1570" s="5" t="str">
        <f>IF(E1570="","",VLOOKUP(W1570,図書名リスト!A:W,19,0))</f>
        <v/>
      </c>
      <c r="Q1570" s="5" t="str">
        <f>IF(E1570="","",VLOOKUP(W1570,図書名リスト!A:W,20,0))</f>
        <v/>
      </c>
      <c r="R1570" s="5" t="str">
        <f>IF(E1570="","",VLOOKUP(W1570,図書名リスト!A:W,22,0))</f>
        <v/>
      </c>
      <c r="S1570" s="27" t="str">
        <f t="shared" si="224"/>
        <v xml:space="preserve"> </v>
      </c>
      <c r="T1570" s="27" t="str">
        <f t="shared" si="225"/>
        <v>　</v>
      </c>
      <c r="U1570" s="27" t="str">
        <f t="shared" si="226"/>
        <v xml:space="preserve"> </v>
      </c>
      <c r="V1570" s="27">
        <f t="shared" si="227"/>
        <v>0</v>
      </c>
      <c r="W1570" s="27" t="str">
        <f t="shared" si="228"/>
        <v/>
      </c>
      <c r="Z1570" s="1" t="str">
        <f t="shared" si="220"/>
        <v/>
      </c>
      <c r="AA1570" s="1" t="str">
        <f t="shared" si="221"/>
        <v/>
      </c>
      <c r="AB1570" s="1" t="str">
        <f t="shared" si="222"/>
        <v/>
      </c>
      <c r="AC1570" s="1" t="str">
        <f t="shared" si="223"/>
        <v/>
      </c>
    </row>
    <row r="1571" spans="2:29" ht="57" customHeight="1" x14ac:dyDescent="0.2">
      <c r="B1571" s="31"/>
      <c r="C1571" s="7"/>
      <c r="D1571" s="7"/>
      <c r="E1571" s="32"/>
      <c r="F1571" s="33"/>
      <c r="G1571" s="31"/>
      <c r="H1571" s="6" t="str">
        <f>IF(E1571="","",VLOOKUP(E1571,各種マスタ!A:C,2,0))</f>
        <v/>
      </c>
      <c r="I1571" s="34" t="str">
        <f>IF(E1571="","",VLOOKUP(W1571,図書名リスト!A:W,5,0))</f>
        <v/>
      </c>
      <c r="J1571" s="34" t="str">
        <f>IF(E1571="","",VLOOKUP(W1571,図書名リスト!A:W,9,0))</f>
        <v/>
      </c>
      <c r="K1571" s="34" t="str">
        <f>IF(E1571="","",VLOOKUP(W1571,図書名リスト!A:W,23,0))</f>
        <v/>
      </c>
      <c r="L1571" s="5" t="str">
        <f>IF(E1571="","",VLOOKUP(W1571,図書名リスト!A:W,11,0))</f>
        <v/>
      </c>
      <c r="M1571" s="35" t="str">
        <f>IF(E1571="","",VLOOKUP(W1571,図書名リスト!A:W,14,0))</f>
        <v/>
      </c>
      <c r="N1571" s="36" t="str">
        <f>IF(E1571="","",VLOOKUP(W1571,図書名リスト!A:W,17,0))</f>
        <v/>
      </c>
      <c r="O1571" s="5" t="str">
        <f>IF(E1571="","",VLOOKUP(W1571,図書名リスト!A:W,21,0))</f>
        <v/>
      </c>
      <c r="P1571" s="5" t="str">
        <f>IF(E1571="","",VLOOKUP(W1571,図書名リスト!A:W,19,0))</f>
        <v/>
      </c>
      <c r="Q1571" s="5" t="str">
        <f>IF(E1571="","",VLOOKUP(W1571,図書名リスト!A:W,20,0))</f>
        <v/>
      </c>
      <c r="R1571" s="5" t="str">
        <f>IF(E1571="","",VLOOKUP(W1571,図書名リスト!A:W,22,0))</f>
        <v/>
      </c>
      <c r="S1571" s="27" t="str">
        <f t="shared" si="224"/>
        <v xml:space="preserve"> </v>
      </c>
      <c r="T1571" s="27" t="str">
        <f t="shared" si="225"/>
        <v>　</v>
      </c>
      <c r="U1571" s="27" t="str">
        <f t="shared" si="226"/>
        <v xml:space="preserve"> </v>
      </c>
      <c r="V1571" s="27">
        <f t="shared" si="227"/>
        <v>0</v>
      </c>
      <c r="W1571" s="27" t="str">
        <f t="shared" si="228"/>
        <v/>
      </c>
      <c r="Z1571" s="1" t="str">
        <f t="shared" si="220"/>
        <v/>
      </c>
      <c r="AA1571" s="1" t="str">
        <f t="shared" si="221"/>
        <v/>
      </c>
      <c r="AB1571" s="1" t="str">
        <f t="shared" si="222"/>
        <v/>
      </c>
      <c r="AC1571" s="1" t="str">
        <f t="shared" si="223"/>
        <v/>
      </c>
    </row>
    <row r="1572" spans="2:29" ht="57" customHeight="1" x14ac:dyDescent="0.2">
      <c r="B1572" s="31"/>
      <c r="C1572" s="7"/>
      <c r="D1572" s="7"/>
      <c r="E1572" s="32"/>
      <c r="F1572" s="33"/>
      <c r="G1572" s="31"/>
      <c r="H1572" s="6" t="str">
        <f>IF(E1572="","",VLOOKUP(E1572,各種マスタ!A:C,2,0))</f>
        <v/>
      </c>
      <c r="I1572" s="34" t="str">
        <f>IF(E1572="","",VLOOKUP(W1572,図書名リスト!A:W,5,0))</f>
        <v/>
      </c>
      <c r="J1572" s="34" t="str">
        <f>IF(E1572="","",VLOOKUP(W1572,図書名リスト!A:W,9,0))</f>
        <v/>
      </c>
      <c r="K1572" s="34" t="str">
        <f>IF(E1572="","",VLOOKUP(W1572,図書名リスト!A:W,23,0))</f>
        <v/>
      </c>
      <c r="L1572" s="5" t="str">
        <f>IF(E1572="","",VLOOKUP(W1572,図書名リスト!A:W,11,0))</f>
        <v/>
      </c>
      <c r="M1572" s="35" t="str">
        <f>IF(E1572="","",VLOOKUP(W1572,図書名リスト!A:W,14,0))</f>
        <v/>
      </c>
      <c r="N1572" s="36" t="str">
        <f>IF(E1572="","",VLOOKUP(W1572,図書名リスト!A:W,17,0))</f>
        <v/>
      </c>
      <c r="O1572" s="5" t="str">
        <f>IF(E1572="","",VLOOKUP(W1572,図書名リスト!A:W,21,0))</f>
        <v/>
      </c>
      <c r="P1572" s="5" t="str">
        <f>IF(E1572="","",VLOOKUP(W1572,図書名リスト!A:W,19,0))</f>
        <v/>
      </c>
      <c r="Q1572" s="5" t="str">
        <f>IF(E1572="","",VLOOKUP(W1572,図書名リスト!A:W,20,0))</f>
        <v/>
      </c>
      <c r="R1572" s="5" t="str">
        <f>IF(E1572="","",VLOOKUP(W1572,図書名リスト!A:W,22,0))</f>
        <v/>
      </c>
      <c r="S1572" s="27" t="str">
        <f t="shared" si="224"/>
        <v xml:space="preserve"> </v>
      </c>
      <c r="T1572" s="27" t="str">
        <f t="shared" si="225"/>
        <v>　</v>
      </c>
      <c r="U1572" s="27" t="str">
        <f t="shared" si="226"/>
        <v xml:space="preserve"> </v>
      </c>
      <c r="V1572" s="27">
        <f t="shared" si="227"/>
        <v>0</v>
      </c>
      <c r="W1572" s="27" t="str">
        <f t="shared" si="228"/>
        <v/>
      </c>
      <c r="Z1572" s="1" t="str">
        <f t="shared" si="220"/>
        <v/>
      </c>
      <c r="AA1572" s="1" t="str">
        <f t="shared" si="221"/>
        <v/>
      </c>
      <c r="AB1572" s="1" t="str">
        <f t="shared" si="222"/>
        <v/>
      </c>
      <c r="AC1572" s="1" t="str">
        <f t="shared" si="223"/>
        <v/>
      </c>
    </row>
    <row r="1573" spans="2:29" ht="57" customHeight="1" x14ac:dyDescent="0.2">
      <c r="B1573" s="31"/>
      <c r="C1573" s="7"/>
      <c r="D1573" s="7"/>
      <c r="E1573" s="32"/>
      <c r="F1573" s="33"/>
      <c r="G1573" s="31"/>
      <c r="H1573" s="6" t="str">
        <f>IF(E1573="","",VLOOKUP(E1573,各種マスタ!A:C,2,0))</f>
        <v/>
      </c>
      <c r="I1573" s="34" t="str">
        <f>IF(E1573="","",VLOOKUP(W1573,図書名リスト!A:W,5,0))</f>
        <v/>
      </c>
      <c r="J1573" s="34" t="str">
        <f>IF(E1573="","",VLOOKUP(W1573,図書名リスト!A:W,9,0))</f>
        <v/>
      </c>
      <c r="K1573" s="34" t="str">
        <f>IF(E1573="","",VLOOKUP(W1573,図書名リスト!A:W,23,0))</f>
        <v/>
      </c>
      <c r="L1573" s="5" t="str">
        <f>IF(E1573="","",VLOOKUP(W1573,図書名リスト!A:W,11,0))</f>
        <v/>
      </c>
      <c r="M1573" s="35" t="str">
        <f>IF(E1573="","",VLOOKUP(W1573,図書名リスト!A:W,14,0))</f>
        <v/>
      </c>
      <c r="N1573" s="36" t="str">
        <f>IF(E1573="","",VLOOKUP(W1573,図書名リスト!A:W,17,0))</f>
        <v/>
      </c>
      <c r="O1573" s="5" t="str">
        <f>IF(E1573="","",VLOOKUP(W1573,図書名リスト!A:W,21,0))</f>
        <v/>
      </c>
      <c r="P1573" s="5" t="str">
        <f>IF(E1573="","",VLOOKUP(W1573,図書名リスト!A:W,19,0))</f>
        <v/>
      </c>
      <c r="Q1573" s="5" t="str">
        <f>IF(E1573="","",VLOOKUP(W1573,図書名リスト!A:W,20,0))</f>
        <v/>
      </c>
      <c r="R1573" s="5" t="str">
        <f>IF(E1573="","",VLOOKUP(W1573,図書名リスト!A:W,22,0))</f>
        <v/>
      </c>
      <c r="S1573" s="27" t="str">
        <f t="shared" si="224"/>
        <v xml:space="preserve"> </v>
      </c>
      <c r="T1573" s="27" t="str">
        <f t="shared" si="225"/>
        <v>　</v>
      </c>
      <c r="U1573" s="27" t="str">
        <f t="shared" si="226"/>
        <v xml:space="preserve"> </v>
      </c>
      <c r="V1573" s="27">
        <f t="shared" si="227"/>
        <v>0</v>
      </c>
      <c r="W1573" s="27" t="str">
        <f t="shared" si="228"/>
        <v/>
      </c>
      <c r="Z1573" s="1" t="str">
        <f t="shared" si="220"/>
        <v/>
      </c>
      <c r="AA1573" s="1" t="str">
        <f t="shared" si="221"/>
        <v/>
      </c>
      <c r="AB1573" s="1" t="str">
        <f t="shared" si="222"/>
        <v/>
      </c>
      <c r="AC1573" s="1" t="str">
        <f t="shared" si="223"/>
        <v/>
      </c>
    </row>
    <row r="1574" spans="2:29" ht="57" customHeight="1" x14ac:dyDescent="0.2">
      <c r="B1574" s="31"/>
      <c r="C1574" s="7"/>
      <c r="D1574" s="7"/>
      <c r="E1574" s="32"/>
      <c r="F1574" s="33"/>
      <c r="G1574" s="31"/>
      <c r="H1574" s="6" t="str">
        <f>IF(E1574="","",VLOOKUP(E1574,各種マスタ!A:C,2,0))</f>
        <v/>
      </c>
      <c r="I1574" s="34" t="str">
        <f>IF(E1574="","",VLOOKUP(W1574,図書名リスト!A:W,5,0))</f>
        <v/>
      </c>
      <c r="J1574" s="34" t="str">
        <f>IF(E1574="","",VLOOKUP(W1574,図書名リスト!A:W,9,0))</f>
        <v/>
      </c>
      <c r="K1574" s="34" t="str">
        <f>IF(E1574="","",VLOOKUP(W1574,図書名リスト!A:W,23,0))</f>
        <v/>
      </c>
      <c r="L1574" s="5" t="str">
        <f>IF(E1574="","",VLOOKUP(W1574,図書名リスト!A:W,11,0))</f>
        <v/>
      </c>
      <c r="M1574" s="35" t="str">
        <f>IF(E1574="","",VLOOKUP(W1574,図書名リスト!A:W,14,0))</f>
        <v/>
      </c>
      <c r="N1574" s="36" t="str">
        <f>IF(E1574="","",VLOOKUP(W1574,図書名リスト!A:W,17,0))</f>
        <v/>
      </c>
      <c r="O1574" s="5" t="str">
        <f>IF(E1574="","",VLOOKUP(W1574,図書名リスト!A:W,21,0))</f>
        <v/>
      </c>
      <c r="P1574" s="5" t="str">
        <f>IF(E1574="","",VLOOKUP(W1574,図書名リスト!A:W,19,0))</f>
        <v/>
      </c>
      <c r="Q1574" s="5" t="str">
        <f>IF(E1574="","",VLOOKUP(W1574,図書名リスト!A:W,20,0))</f>
        <v/>
      </c>
      <c r="R1574" s="5" t="str">
        <f>IF(E1574="","",VLOOKUP(W1574,図書名リスト!A:W,22,0))</f>
        <v/>
      </c>
      <c r="S1574" s="27" t="str">
        <f t="shared" si="224"/>
        <v xml:space="preserve"> </v>
      </c>
      <c r="T1574" s="27" t="str">
        <f t="shared" si="225"/>
        <v>　</v>
      </c>
      <c r="U1574" s="27" t="str">
        <f t="shared" si="226"/>
        <v xml:space="preserve"> </v>
      </c>
      <c r="V1574" s="27">
        <f t="shared" si="227"/>
        <v>0</v>
      </c>
      <c r="W1574" s="27" t="str">
        <f t="shared" si="228"/>
        <v/>
      </c>
      <c r="Z1574" s="1" t="str">
        <f t="shared" si="220"/>
        <v/>
      </c>
      <c r="AA1574" s="1" t="str">
        <f t="shared" si="221"/>
        <v/>
      </c>
      <c r="AB1574" s="1" t="str">
        <f t="shared" si="222"/>
        <v/>
      </c>
      <c r="AC1574" s="1" t="str">
        <f t="shared" si="223"/>
        <v/>
      </c>
    </row>
    <row r="1575" spans="2:29" ht="57" customHeight="1" x14ac:dyDescent="0.2">
      <c r="B1575" s="31"/>
      <c r="C1575" s="7"/>
      <c r="D1575" s="7"/>
      <c r="E1575" s="32"/>
      <c r="F1575" s="33"/>
      <c r="G1575" s="31"/>
      <c r="H1575" s="6" t="str">
        <f>IF(E1575="","",VLOOKUP(E1575,各種マスタ!A:C,2,0))</f>
        <v/>
      </c>
      <c r="I1575" s="34" t="str">
        <f>IF(E1575="","",VLOOKUP(W1575,図書名リスト!A:W,5,0))</f>
        <v/>
      </c>
      <c r="J1575" s="34" t="str">
        <f>IF(E1575="","",VLOOKUP(W1575,図書名リスト!A:W,9,0))</f>
        <v/>
      </c>
      <c r="K1575" s="34" t="str">
        <f>IF(E1575="","",VLOOKUP(W1575,図書名リスト!A:W,23,0))</f>
        <v/>
      </c>
      <c r="L1575" s="5" t="str">
        <f>IF(E1575="","",VLOOKUP(W1575,図書名リスト!A:W,11,0))</f>
        <v/>
      </c>
      <c r="M1575" s="35" t="str">
        <f>IF(E1575="","",VLOOKUP(W1575,図書名リスト!A:W,14,0))</f>
        <v/>
      </c>
      <c r="N1575" s="36" t="str">
        <f>IF(E1575="","",VLOOKUP(W1575,図書名リスト!A:W,17,0))</f>
        <v/>
      </c>
      <c r="O1575" s="5" t="str">
        <f>IF(E1575="","",VLOOKUP(W1575,図書名リスト!A:W,21,0))</f>
        <v/>
      </c>
      <c r="P1575" s="5" t="str">
        <f>IF(E1575="","",VLOOKUP(W1575,図書名リスト!A:W,19,0))</f>
        <v/>
      </c>
      <c r="Q1575" s="5" t="str">
        <f>IF(E1575="","",VLOOKUP(W1575,図書名リスト!A:W,20,0))</f>
        <v/>
      </c>
      <c r="R1575" s="5" t="str">
        <f>IF(E1575="","",VLOOKUP(W1575,図書名リスト!A:W,22,0))</f>
        <v/>
      </c>
      <c r="S1575" s="27" t="str">
        <f t="shared" si="224"/>
        <v xml:space="preserve"> </v>
      </c>
      <c r="T1575" s="27" t="str">
        <f t="shared" si="225"/>
        <v>　</v>
      </c>
      <c r="U1575" s="27" t="str">
        <f t="shared" si="226"/>
        <v xml:space="preserve"> </v>
      </c>
      <c r="V1575" s="27">
        <f t="shared" si="227"/>
        <v>0</v>
      </c>
      <c r="W1575" s="27" t="str">
        <f t="shared" si="228"/>
        <v/>
      </c>
      <c r="Z1575" s="1" t="str">
        <f t="shared" si="220"/>
        <v/>
      </c>
      <c r="AA1575" s="1" t="str">
        <f t="shared" si="221"/>
        <v/>
      </c>
      <c r="AB1575" s="1" t="str">
        <f t="shared" si="222"/>
        <v/>
      </c>
      <c r="AC1575" s="1" t="str">
        <f t="shared" si="223"/>
        <v/>
      </c>
    </row>
    <row r="1576" spans="2:29" ht="57" customHeight="1" x14ac:dyDescent="0.2">
      <c r="B1576" s="31"/>
      <c r="C1576" s="7"/>
      <c r="D1576" s="7"/>
      <c r="E1576" s="32"/>
      <c r="F1576" s="33"/>
      <c r="G1576" s="31"/>
      <c r="H1576" s="6" t="str">
        <f>IF(E1576="","",VLOOKUP(E1576,各種マスタ!A:C,2,0))</f>
        <v/>
      </c>
      <c r="I1576" s="34" t="str">
        <f>IF(E1576="","",VLOOKUP(W1576,図書名リスト!A:W,5,0))</f>
        <v/>
      </c>
      <c r="J1576" s="34" t="str">
        <f>IF(E1576="","",VLOOKUP(W1576,図書名リスト!A:W,9,0))</f>
        <v/>
      </c>
      <c r="K1576" s="34" t="str">
        <f>IF(E1576="","",VLOOKUP(W1576,図書名リスト!A:W,23,0))</f>
        <v/>
      </c>
      <c r="L1576" s="5" t="str">
        <f>IF(E1576="","",VLOOKUP(W1576,図書名リスト!A:W,11,0))</f>
        <v/>
      </c>
      <c r="M1576" s="35" t="str">
        <f>IF(E1576="","",VLOOKUP(W1576,図書名リスト!A:W,14,0))</f>
        <v/>
      </c>
      <c r="N1576" s="36" t="str">
        <f>IF(E1576="","",VLOOKUP(W1576,図書名リスト!A:W,17,0))</f>
        <v/>
      </c>
      <c r="O1576" s="5" t="str">
        <f>IF(E1576="","",VLOOKUP(W1576,図書名リスト!A:W,21,0))</f>
        <v/>
      </c>
      <c r="P1576" s="5" t="str">
        <f>IF(E1576="","",VLOOKUP(W1576,図書名リスト!A:W,19,0))</f>
        <v/>
      </c>
      <c r="Q1576" s="5" t="str">
        <f>IF(E1576="","",VLOOKUP(W1576,図書名リスト!A:W,20,0))</f>
        <v/>
      </c>
      <c r="R1576" s="5" t="str">
        <f>IF(E1576="","",VLOOKUP(W1576,図書名リスト!A:W,22,0))</f>
        <v/>
      </c>
      <c r="S1576" s="27" t="str">
        <f t="shared" si="224"/>
        <v xml:space="preserve"> </v>
      </c>
      <c r="T1576" s="27" t="str">
        <f t="shared" si="225"/>
        <v>　</v>
      </c>
      <c r="U1576" s="27" t="str">
        <f t="shared" si="226"/>
        <v xml:space="preserve"> </v>
      </c>
      <c r="V1576" s="27">
        <f t="shared" si="227"/>
        <v>0</v>
      </c>
      <c r="W1576" s="27" t="str">
        <f t="shared" si="228"/>
        <v/>
      </c>
      <c r="Z1576" s="1" t="str">
        <f t="shared" si="220"/>
        <v/>
      </c>
      <c r="AA1576" s="1" t="str">
        <f t="shared" si="221"/>
        <v/>
      </c>
      <c r="AB1576" s="1" t="str">
        <f t="shared" si="222"/>
        <v/>
      </c>
      <c r="AC1576" s="1" t="str">
        <f t="shared" si="223"/>
        <v/>
      </c>
    </row>
    <row r="1577" spans="2:29" ht="57" customHeight="1" x14ac:dyDescent="0.2">
      <c r="B1577" s="31"/>
      <c r="C1577" s="7"/>
      <c r="D1577" s="7"/>
      <c r="E1577" s="32"/>
      <c r="F1577" s="33"/>
      <c r="G1577" s="31"/>
      <c r="H1577" s="6" t="str">
        <f>IF(E1577="","",VLOOKUP(E1577,各種マスタ!A:C,2,0))</f>
        <v/>
      </c>
      <c r="I1577" s="34" t="str">
        <f>IF(E1577="","",VLOOKUP(W1577,図書名リスト!A:W,5,0))</f>
        <v/>
      </c>
      <c r="J1577" s="34" t="str">
        <f>IF(E1577="","",VLOOKUP(W1577,図書名リスト!A:W,9,0))</f>
        <v/>
      </c>
      <c r="K1577" s="34" t="str">
        <f>IF(E1577="","",VLOOKUP(W1577,図書名リスト!A:W,23,0))</f>
        <v/>
      </c>
      <c r="L1577" s="5" t="str">
        <f>IF(E1577="","",VLOOKUP(W1577,図書名リスト!A:W,11,0))</f>
        <v/>
      </c>
      <c r="M1577" s="35" t="str">
        <f>IF(E1577="","",VLOOKUP(W1577,図書名リスト!A:W,14,0))</f>
        <v/>
      </c>
      <c r="N1577" s="36" t="str">
        <f>IF(E1577="","",VLOOKUP(W1577,図書名リスト!A:W,17,0))</f>
        <v/>
      </c>
      <c r="O1577" s="5" t="str">
        <f>IF(E1577="","",VLOOKUP(W1577,図書名リスト!A:W,21,0))</f>
        <v/>
      </c>
      <c r="P1577" s="5" t="str">
        <f>IF(E1577="","",VLOOKUP(W1577,図書名リスト!A:W,19,0))</f>
        <v/>
      </c>
      <c r="Q1577" s="5" t="str">
        <f>IF(E1577="","",VLOOKUP(W1577,図書名リスト!A:W,20,0))</f>
        <v/>
      </c>
      <c r="R1577" s="5" t="str">
        <f>IF(E1577="","",VLOOKUP(W1577,図書名リスト!A:W,22,0))</f>
        <v/>
      </c>
      <c r="S1577" s="27" t="str">
        <f t="shared" si="224"/>
        <v xml:space="preserve"> </v>
      </c>
      <c r="T1577" s="27" t="str">
        <f t="shared" si="225"/>
        <v>　</v>
      </c>
      <c r="U1577" s="27" t="str">
        <f t="shared" si="226"/>
        <v xml:space="preserve"> </v>
      </c>
      <c r="V1577" s="27">
        <f t="shared" si="227"/>
        <v>0</v>
      </c>
      <c r="W1577" s="27" t="str">
        <f t="shared" si="228"/>
        <v/>
      </c>
      <c r="Z1577" s="1" t="str">
        <f t="shared" si="220"/>
        <v/>
      </c>
      <c r="AA1577" s="1" t="str">
        <f t="shared" si="221"/>
        <v/>
      </c>
      <c r="AB1577" s="1" t="str">
        <f t="shared" si="222"/>
        <v/>
      </c>
      <c r="AC1577" s="1" t="str">
        <f t="shared" si="223"/>
        <v/>
      </c>
    </row>
    <row r="1578" spans="2:29" ht="57" customHeight="1" x14ac:dyDescent="0.2">
      <c r="B1578" s="31"/>
      <c r="C1578" s="7"/>
      <c r="D1578" s="7"/>
      <c r="E1578" s="32"/>
      <c r="F1578" s="33"/>
      <c r="G1578" s="31"/>
      <c r="H1578" s="6" t="str">
        <f>IF(E1578="","",VLOOKUP(E1578,各種マスタ!A:C,2,0))</f>
        <v/>
      </c>
      <c r="I1578" s="34" t="str">
        <f>IF(E1578="","",VLOOKUP(W1578,図書名リスト!A:W,5,0))</f>
        <v/>
      </c>
      <c r="J1578" s="34" t="str">
        <f>IF(E1578="","",VLOOKUP(W1578,図書名リスト!A:W,9,0))</f>
        <v/>
      </c>
      <c r="K1578" s="34" t="str">
        <f>IF(E1578="","",VLOOKUP(W1578,図書名リスト!A:W,23,0))</f>
        <v/>
      </c>
      <c r="L1578" s="5" t="str">
        <f>IF(E1578="","",VLOOKUP(W1578,図書名リスト!A:W,11,0))</f>
        <v/>
      </c>
      <c r="M1578" s="35" t="str">
        <f>IF(E1578="","",VLOOKUP(W1578,図書名リスト!A:W,14,0))</f>
        <v/>
      </c>
      <c r="N1578" s="36" t="str">
        <f>IF(E1578="","",VLOOKUP(W1578,図書名リスト!A:W,17,0))</f>
        <v/>
      </c>
      <c r="O1578" s="5" t="str">
        <f>IF(E1578="","",VLOOKUP(W1578,図書名リスト!A:W,21,0))</f>
        <v/>
      </c>
      <c r="P1578" s="5" t="str">
        <f>IF(E1578="","",VLOOKUP(W1578,図書名リスト!A:W,19,0))</f>
        <v/>
      </c>
      <c r="Q1578" s="5" t="str">
        <f>IF(E1578="","",VLOOKUP(W1578,図書名リスト!A:W,20,0))</f>
        <v/>
      </c>
      <c r="R1578" s="5" t="str">
        <f>IF(E1578="","",VLOOKUP(W1578,図書名リスト!A:W,22,0))</f>
        <v/>
      </c>
      <c r="S1578" s="27" t="str">
        <f t="shared" si="224"/>
        <v xml:space="preserve"> </v>
      </c>
      <c r="T1578" s="27" t="str">
        <f t="shared" si="225"/>
        <v>　</v>
      </c>
      <c r="U1578" s="27" t="str">
        <f t="shared" si="226"/>
        <v xml:space="preserve"> </v>
      </c>
      <c r="V1578" s="27">
        <f t="shared" si="227"/>
        <v>0</v>
      </c>
      <c r="W1578" s="27" t="str">
        <f t="shared" si="228"/>
        <v/>
      </c>
      <c r="Z1578" s="1" t="str">
        <f t="shared" si="220"/>
        <v/>
      </c>
      <c r="AA1578" s="1" t="str">
        <f t="shared" si="221"/>
        <v/>
      </c>
      <c r="AB1578" s="1" t="str">
        <f t="shared" si="222"/>
        <v/>
      </c>
      <c r="AC1578" s="1" t="str">
        <f t="shared" si="223"/>
        <v/>
      </c>
    </row>
    <row r="1579" spans="2:29" ht="57" customHeight="1" x14ac:dyDescent="0.2">
      <c r="B1579" s="31"/>
      <c r="C1579" s="7"/>
      <c r="D1579" s="7"/>
      <c r="E1579" s="32"/>
      <c r="F1579" s="33"/>
      <c r="G1579" s="31"/>
      <c r="H1579" s="6" t="str">
        <f>IF(E1579="","",VLOOKUP(E1579,各種マスタ!A:C,2,0))</f>
        <v/>
      </c>
      <c r="I1579" s="34" t="str">
        <f>IF(E1579="","",VLOOKUP(W1579,図書名リスト!A:W,5,0))</f>
        <v/>
      </c>
      <c r="J1579" s="34" t="str">
        <f>IF(E1579="","",VLOOKUP(W1579,図書名リスト!A:W,9,0))</f>
        <v/>
      </c>
      <c r="K1579" s="34" t="str">
        <f>IF(E1579="","",VLOOKUP(W1579,図書名リスト!A:W,23,0))</f>
        <v/>
      </c>
      <c r="L1579" s="5" t="str">
        <f>IF(E1579="","",VLOOKUP(W1579,図書名リスト!A:W,11,0))</f>
        <v/>
      </c>
      <c r="M1579" s="35" t="str">
        <f>IF(E1579="","",VLOOKUP(W1579,図書名リスト!A:W,14,0))</f>
        <v/>
      </c>
      <c r="N1579" s="36" t="str">
        <f>IF(E1579="","",VLOOKUP(W1579,図書名リスト!A:W,17,0))</f>
        <v/>
      </c>
      <c r="O1579" s="5" t="str">
        <f>IF(E1579="","",VLOOKUP(W1579,図書名リスト!A:W,21,0))</f>
        <v/>
      </c>
      <c r="P1579" s="5" t="str">
        <f>IF(E1579="","",VLOOKUP(W1579,図書名リスト!A:W,19,0))</f>
        <v/>
      </c>
      <c r="Q1579" s="5" t="str">
        <f>IF(E1579="","",VLOOKUP(W1579,図書名リスト!A:W,20,0))</f>
        <v/>
      </c>
      <c r="R1579" s="5" t="str">
        <f>IF(E1579="","",VLOOKUP(W1579,図書名リスト!A:W,22,0))</f>
        <v/>
      </c>
      <c r="S1579" s="27" t="str">
        <f t="shared" si="224"/>
        <v xml:space="preserve"> </v>
      </c>
      <c r="T1579" s="27" t="str">
        <f t="shared" si="225"/>
        <v>　</v>
      </c>
      <c r="U1579" s="27" t="str">
        <f t="shared" si="226"/>
        <v xml:space="preserve"> </v>
      </c>
      <c r="V1579" s="27">
        <f t="shared" si="227"/>
        <v>0</v>
      </c>
      <c r="W1579" s="27" t="str">
        <f t="shared" si="228"/>
        <v/>
      </c>
      <c r="Z1579" s="1" t="str">
        <f t="shared" si="220"/>
        <v/>
      </c>
      <c r="AA1579" s="1" t="str">
        <f t="shared" si="221"/>
        <v/>
      </c>
      <c r="AB1579" s="1" t="str">
        <f t="shared" si="222"/>
        <v/>
      </c>
      <c r="AC1579" s="1" t="str">
        <f t="shared" si="223"/>
        <v/>
      </c>
    </row>
    <row r="1580" spans="2:29" ht="57" customHeight="1" x14ac:dyDescent="0.2">
      <c r="B1580" s="31"/>
      <c r="C1580" s="7"/>
      <c r="D1580" s="7"/>
      <c r="E1580" s="32"/>
      <c r="F1580" s="33"/>
      <c r="G1580" s="31"/>
      <c r="H1580" s="6" t="str">
        <f>IF(E1580="","",VLOOKUP(E1580,各種マスタ!A:C,2,0))</f>
        <v/>
      </c>
      <c r="I1580" s="34" t="str">
        <f>IF(E1580="","",VLOOKUP(W1580,図書名リスト!A:W,5,0))</f>
        <v/>
      </c>
      <c r="J1580" s="34" t="str">
        <f>IF(E1580="","",VLOOKUP(W1580,図書名リスト!A:W,9,0))</f>
        <v/>
      </c>
      <c r="K1580" s="34" t="str">
        <f>IF(E1580="","",VLOOKUP(W1580,図書名リスト!A:W,23,0))</f>
        <v/>
      </c>
      <c r="L1580" s="5" t="str">
        <f>IF(E1580="","",VLOOKUP(W1580,図書名リスト!A:W,11,0))</f>
        <v/>
      </c>
      <c r="M1580" s="35" t="str">
        <f>IF(E1580="","",VLOOKUP(W1580,図書名リスト!A:W,14,0))</f>
        <v/>
      </c>
      <c r="N1580" s="36" t="str">
        <f>IF(E1580="","",VLOOKUP(W1580,図書名リスト!A:W,17,0))</f>
        <v/>
      </c>
      <c r="O1580" s="5" t="str">
        <f>IF(E1580="","",VLOOKUP(W1580,図書名リスト!A:W,21,0))</f>
        <v/>
      </c>
      <c r="P1580" s="5" t="str">
        <f>IF(E1580="","",VLOOKUP(W1580,図書名リスト!A:W,19,0))</f>
        <v/>
      </c>
      <c r="Q1580" s="5" t="str">
        <f>IF(E1580="","",VLOOKUP(W1580,図書名リスト!A:W,20,0))</f>
        <v/>
      </c>
      <c r="R1580" s="5" t="str">
        <f>IF(E1580="","",VLOOKUP(W1580,図書名リスト!A:W,22,0))</f>
        <v/>
      </c>
      <c r="S1580" s="27" t="str">
        <f t="shared" si="224"/>
        <v xml:space="preserve"> </v>
      </c>
      <c r="T1580" s="27" t="str">
        <f t="shared" si="225"/>
        <v>　</v>
      </c>
      <c r="U1580" s="27" t="str">
        <f t="shared" si="226"/>
        <v xml:space="preserve"> </v>
      </c>
      <c r="V1580" s="27">
        <f t="shared" si="227"/>
        <v>0</v>
      </c>
      <c r="W1580" s="27" t="str">
        <f t="shared" si="228"/>
        <v/>
      </c>
      <c r="Z1580" s="1" t="str">
        <f t="shared" si="220"/>
        <v/>
      </c>
      <c r="AA1580" s="1" t="str">
        <f t="shared" si="221"/>
        <v/>
      </c>
      <c r="AB1580" s="1" t="str">
        <f t="shared" si="222"/>
        <v/>
      </c>
      <c r="AC1580" s="1" t="str">
        <f t="shared" si="223"/>
        <v/>
      </c>
    </row>
    <row r="1581" spans="2:29" ht="57" customHeight="1" x14ac:dyDescent="0.2">
      <c r="B1581" s="31"/>
      <c r="C1581" s="7"/>
      <c r="D1581" s="7"/>
      <c r="E1581" s="32"/>
      <c r="F1581" s="33"/>
      <c r="G1581" s="31"/>
      <c r="H1581" s="6" t="str">
        <f>IF(E1581="","",VLOOKUP(E1581,各種マスタ!A:C,2,0))</f>
        <v/>
      </c>
      <c r="I1581" s="34" t="str">
        <f>IF(E1581="","",VLOOKUP(W1581,図書名リスト!A:W,5,0))</f>
        <v/>
      </c>
      <c r="J1581" s="34" t="str">
        <f>IF(E1581="","",VLOOKUP(W1581,図書名リスト!A:W,9,0))</f>
        <v/>
      </c>
      <c r="K1581" s="34" t="str">
        <f>IF(E1581="","",VLOOKUP(W1581,図書名リスト!A:W,23,0))</f>
        <v/>
      </c>
      <c r="L1581" s="5" t="str">
        <f>IF(E1581="","",VLOOKUP(W1581,図書名リスト!A:W,11,0))</f>
        <v/>
      </c>
      <c r="M1581" s="35" t="str">
        <f>IF(E1581="","",VLOOKUP(W1581,図書名リスト!A:W,14,0))</f>
        <v/>
      </c>
      <c r="N1581" s="36" t="str">
        <f>IF(E1581="","",VLOOKUP(W1581,図書名リスト!A:W,17,0))</f>
        <v/>
      </c>
      <c r="O1581" s="5" t="str">
        <f>IF(E1581="","",VLOOKUP(W1581,図書名リスト!A:W,21,0))</f>
        <v/>
      </c>
      <c r="P1581" s="5" t="str">
        <f>IF(E1581="","",VLOOKUP(W1581,図書名リスト!A:W,19,0))</f>
        <v/>
      </c>
      <c r="Q1581" s="5" t="str">
        <f>IF(E1581="","",VLOOKUP(W1581,図書名リスト!A:W,20,0))</f>
        <v/>
      </c>
      <c r="R1581" s="5" t="str">
        <f>IF(E1581="","",VLOOKUP(W1581,図書名リスト!A:W,22,0))</f>
        <v/>
      </c>
      <c r="S1581" s="27" t="str">
        <f t="shared" si="224"/>
        <v xml:space="preserve"> </v>
      </c>
      <c r="T1581" s="27" t="str">
        <f t="shared" si="225"/>
        <v>　</v>
      </c>
      <c r="U1581" s="27" t="str">
        <f t="shared" si="226"/>
        <v xml:space="preserve"> </v>
      </c>
      <c r="V1581" s="27">
        <f t="shared" si="227"/>
        <v>0</v>
      </c>
      <c r="W1581" s="27" t="str">
        <f t="shared" si="228"/>
        <v/>
      </c>
      <c r="Z1581" s="1" t="str">
        <f t="shared" si="220"/>
        <v/>
      </c>
      <c r="AA1581" s="1" t="str">
        <f t="shared" si="221"/>
        <v/>
      </c>
      <c r="AB1581" s="1" t="str">
        <f t="shared" si="222"/>
        <v/>
      </c>
      <c r="AC1581" s="1" t="str">
        <f t="shared" si="223"/>
        <v/>
      </c>
    </row>
    <row r="1582" spans="2:29" ht="57" customHeight="1" x14ac:dyDescent="0.2">
      <c r="B1582" s="31"/>
      <c r="C1582" s="7"/>
      <c r="D1582" s="7"/>
      <c r="E1582" s="32"/>
      <c r="F1582" s="33"/>
      <c r="G1582" s="31"/>
      <c r="H1582" s="6" t="str">
        <f>IF(E1582="","",VLOOKUP(E1582,各種マスタ!A:C,2,0))</f>
        <v/>
      </c>
      <c r="I1582" s="34" t="str">
        <f>IF(E1582="","",VLOOKUP(W1582,図書名リスト!A:W,5,0))</f>
        <v/>
      </c>
      <c r="J1582" s="34" t="str">
        <f>IF(E1582="","",VLOOKUP(W1582,図書名リスト!A:W,9,0))</f>
        <v/>
      </c>
      <c r="K1582" s="34" t="str">
        <f>IF(E1582="","",VLOOKUP(W1582,図書名リスト!A:W,23,0))</f>
        <v/>
      </c>
      <c r="L1582" s="5" t="str">
        <f>IF(E1582="","",VLOOKUP(W1582,図書名リスト!A:W,11,0))</f>
        <v/>
      </c>
      <c r="M1582" s="35" t="str">
        <f>IF(E1582="","",VLOOKUP(W1582,図書名リスト!A:W,14,0))</f>
        <v/>
      </c>
      <c r="N1582" s="36" t="str">
        <f>IF(E1582="","",VLOOKUP(W1582,図書名リスト!A:W,17,0))</f>
        <v/>
      </c>
      <c r="O1582" s="5" t="str">
        <f>IF(E1582="","",VLOOKUP(W1582,図書名リスト!A:W,21,0))</f>
        <v/>
      </c>
      <c r="P1582" s="5" t="str">
        <f>IF(E1582="","",VLOOKUP(W1582,図書名リスト!A:W,19,0))</f>
        <v/>
      </c>
      <c r="Q1582" s="5" t="str">
        <f>IF(E1582="","",VLOOKUP(W1582,図書名リスト!A:W,20,0))</f>
        <v/>
      </c>
      <c r="R1582" s="5" t="str">
        <f>IF(E1582="","",VLOOKUP(W1582,図書名リスト!A:W,22,0))</f>
        <v/>
      </c>
      <c r="S1582" s="27" t="str">
        <f t="shared" si="224"/>
        <v xml:space="preserve"> </v>
      </c>
      <c r="T1582" s="27" t="str">
        <f t="shared" si="225"/>
        <v>　</v>
      </c>
      <c r="U1582" s="27" t="str">
        <f t="shared" si="226"/>
        <v xml:space="preserve"> </v>
      </c>
      <c r="V1582" s="27">
        <f t="shared" si="227"/>
        <v>0</v>
      </c>
      <c r="W1582" s="27" t="str">
        <f t="shared" si="228"/>
        <v/>
      </c>
      <c r="Z1582" s="1" t="str">
        <f t="shared" si="220"/>
        <v/>
      </c>
      <c r="AA1582" s="1" t="str">
        <f t="shared" si="221"/>
        <v/>
      </c>
      <c r="AB1582" s="1" t="str">
        <f t="shared" si="222"/>
        <v/>
      </c>
      <c r="AC1582" s="1" t="str">
        <f t="shared" si="223"/>
        <v/>
      </c>
    </row>
    <row r="1583" spans="2:29" ht="57" customHeight="1" x14ac:dyDescent="0.2">
      <c r="B1583" s="31"/>
      <c r="C1583" s="7"/>
      <c r="D1583" s="7"/>
      <c r="E1583" s="32"/>
      <c r="F1583" s="33"/>
      <c r="G1583" s="31"/>
      <c r="H1583" s="6" t="str">
        <f>IF(E1583="","",VLOOKUP(E1583,各種マスタ!A:C,2,0))</f>
        <v/>
      </c>
      <c r="I1583" s="34" t="str">
        <f>IF(E1583="","",VLOOKUP(W1583,図書名リスト!A:W,5,0))</f>
        <v/>
      </c>
      <c r="J1583" s="34" t="str">
        <f>IF(E1583="","",VLOOKUP(W1583,図書名リスト!A:W,9,0))</f>
        <v/>
      </c>
      <c r="K1583" s="34" t="str">
        <f>IF(E1583="","",VLOOKUP(W1583,図書名リスト!A:W,23,0))</f>
        <v/>
      </c>
      <c r="L1583" s="5" t="str">
        <f>IF(E1583="","",VLOOKUP(W1583,図書名リスト!A:W,11,0))</f>
        <v/>
      </c>
      <c r="M1583" s="35" t="str">
        <f>IF(E1583="","",VLOOKUP(W1583,図書名リスト!A:W,14,0))</f>
        <v/>
      </c>
      <c r="N1583" s="36" t="str">
        <f>IF(E1583="","",VLOOKUP(W1583,図書名リスト!A:W,17,0))</f>
        <v/>
      </c>
      <c r="O1583" s="5" t="str">
        <f>IF(E1583="","",VLOOKUP(W1583,図書名リスト!A:W,21,0))</f>
        <v/>
      </c>
      <c r="P1583" s="5" t="str">
        <f>IF(E1583="","",VLOOKUP(W1583,図書名リスト!A:W,19,0))</f>
        <v/>
      </c>
      <c r="Q1583" s="5" t="str">
        <f>IF(E1583="","",VLOOKUP(W1583,図書名リスト!A:W,20,0))</f>
        <v/>
      </c>
      <c r="R1583" s="5" t="str">
        <f>IF(E1583="","",VLOOKUP(W1583,図書名リスト!A:W,22,0))</f>
        <v/>
      </c>
      <c r="S1583" s="27" t="str">
        <f t="shared" si="224"/>
        <v xml:space="preserve"> </v>
      </c>
      <c r="T1583" s="27" t="str">
        <f t="shared" si="225"/>
        <v>　</v>
      </c>
      <c r="U1583" s="27" t="str">
        <f t="shared" si="226"/>
        <v xml:space="preserve"> </v>
      </c>
      <c r="V1583" s="27">
        <f t="shared" si="227"/>
        <v>0</v>
      </c>
      <c r="W1583" s="27" t="str">
        <f t="shared" si="228"/>
        <v/>
      </c>
      <c r="Z1583" s="1" t="str">
        <f t="shared" si="220"/>
        <v/>
      </c>
      <c r="AA1583" s="1" t="str">
        <f t="shared" si="221"/>
        <v/>
      </c>
      <c r="AB1583" s="1" t="str">
        <f t="shared" si="222"/>
        <v/>
      </c>
      <c r="AC1583" s="1" t="str">
        <f t="shared" si="223"/>
        <v/>
      </c>
    </row>
    <row r="1584" spans="2:29" ht="57" customHeight="1" x14ac:dyDescent="0.2">
      <c r="B1584" s="31"/>
      <c r="C1584" s="7"/>
      <c r="D1584" s="7"/>
      <c r="E1584" s="32"/>
      <c r="F1584" s="33"/>
      <c r="G1584" s="31"/>
      <c r="H1584" s="6" t="str">
        <f>IF(E1584="","",VLOOKUP(E1584,各種マスタ!A:C,2,0))</f>
        <v/>
      </c>
      <c r="I1584" s="34" t="str">
        <f>IF(E1584="","",VLOOKUP(W1584,図書名リスト!A:W,5,0))</f>
        <v/>
      </c>
      <c r="J1584" s="34" t="str">
        <f>IF(E1584="","",VLOOKUP(W1584,図書名リスト!A:W,9,0))</f>
        <v/>
      </c>
      <c r="K1584" s="34" t="str">
        <f>IF(E1584="","",VLOOKUP(W1584,図書名リスト!A:W,23,0))</f>
        <v/>
      </c>
      <c r="L1584" s="5" t="str">
        <f>IF(E1584="","",VLOOKUP(W1584,図書名リスト!A:W,11,0))</f>
        <v/>
      </c>
      <c r="M1584" s="35" t="str">
        <f>IF(E1584="","",VLOOKUP(W1584,図書名リスト!A:W,14,0))</f>
        <v/>
      </c>
      <c r="N1584" s="36" t="str">
        <f>IF(E1584="","",VLOOKUP(W1584,図書名リスト!A:W,17,0))</f>
        <v/>
      </c>
      <c r="O1584" s="5" t="str">
        <f>IF(E1584="","",VLOOKUP(W1584,図書名リスト!A:W,21,0))</f>
        <v/>
      </c>
      <c r="P1584" s="5" t="str">
        <f>IF(E1584="","",VLOOKUP(W1584,図書名リスト!A:W,19,0))</f>
        <v/>
      </c>
      <c r="Q1584" s="5" t="str">
        <f>IF(E1584="","",VLOOKUP(W1584,図書名リスト!A:W,20,0))</f>
        <v/>
      </c>
      <c r="R1584" s="5" t="str">
        <f>IF(E1584="","",VLOOKUP(W1584,図書名リスト!A:W,22,0))</f>
        <v/>
      </c>
      <c r="S1584" s="27" t="str">
        <f t="shared" si="224"/>
        <v xml:space="preserve"> </v>
      </c>
      <c r="T1584" s="27" t="str">
        <f t="shared" si="225"/>
        <v>　</v>
      </c>
      <c r="U1584" s="27" t="str">
        <f t="shared" si="226"/>
        <v xml:space="preserve"> </v>
      </c>
      <c r="V1584" s="27">
        <f t="shared" si="227"/>
        <v>0</v>
      </c>
      <c r="W1584" s="27" t="str">
        <f t="shared" si="228"/>
        <v/>
      </c>
      <c r="Z1584" s="1" t="str">
        <f t="shared" si="220"/>
        <v/>
      </c>
      <c r="AA1584" s="1" t="str">
        <f t="shared" si="221"/>
        <v/>
      </c>
      <c r="AB1584" s="1" t="str">
        <f t="shared" si="222"/>
        <v/>
      </c>
      <c r="AC1584" s="1" t="str">
        <f t="shared" si="223"/>
        <v/>
      </c>
    </row>
    <row r="1585" spans="2:29" ht="57" customHeight="1" x14ac:dyDescent="0.2">
      <c r="B1585" s="31"/>
      <c r="C1585" s="7"/>
      <c r="D1585" s="7"/>
      <c r="E1585" s="32"/>
      <c r="F1585" s="33"/>
      <c r="G1585" s="31"/>
      <c r="H1585" s="6" t="str">
        <f>IF(E1585="","",VLOOKUP(E1585,各種マスタ!A:C,2,0))</f>
        <v/>
      </c>
      <c r="I1585" s="34" t="str">
        <f>IF(E1585="","",VLOOKUP(W1585,図書名リスト!A:W,5,0))</f>
        <v/>
      </c>
      <c r="J1585" s="34" t="str">
        <f>IF(E1585="","",VLOOKUP(W1585,図書名リスト!A:W,9,0))</f>
        <v/>
      </c>
      <c r="K1585" s="34" t="str">
        <f>IF(E1585="","",VLOOKUP(W1585,図書名リスト!A:W,23,0))</f>
        <v/>
      </c>
      <c r="L1585" s="5" t="str">
        <f>IF(E1585="","",VLOOKUP(W1585,図書名リスト!A:W,11,0))</f>
        <v/>
      </c>
      <c r="M1585" s="35" t="str">
        <f>IF(E1585="","",VLOOKUP(W1585,図書名リスト!A:W,14,0))</f>
        <v/>
      </c>
      <c r="N1585" s="36" t="str">
        <f>IF(E1585="","",VLOOKUP(W1585,図書名リスト!A:W,17,0))</f>
        <v/>
      </c>
      <c r="O1585" s="5" t="str">
        <f>IF(E1585="","",VLOOKUP(W1585,図書名リスト!A:W,21,0))</f>
        <v/>
      </c>
      <c r="P1585" s="5" t="str">
        <f>IF(E1585="","",VLOOKUP(W1585,図書名リスト!A:W,19,0))</f>
        <v/>
      </c>
      <c r="Q1585" s="5" t="str">
        <f>IF(E1585="","",VLOOKUP(W1585,図書名リスト!A:W,20,0))</f>
        <v/>
      </c>
      <c r="R1585" s="5" t="str">
        <f>IF(E1585="","",VLOOKUP(W1585,図書名リスト!A:W,22,0))</f>
        <v/>
      </c>
      <c r="S1585" s="27" t="str">
        <f t="shared" si="224"/>
        <v xml:space="preserve"> </v>
      </c>
      <c r="T1585" s="27" t="str">
        <f t="shared" si="225"/>
        <v>　</v>
      </c>
      <c r="U1585" s="27" t="str">
        <f t="shared" si="226"/>
        <v xml:space="preserve"> </v>
      </c>
      <c r="V1585" s="27">
        <f t="shared" si="227"/>
        <v>0</v>
      </c>
      <c r="W1585" s="27" t="str">
        <f t="shared" si="228"/>
        <v/>
      </c>
      <c r="Z1585" s="1" t="str">
        <f t="shared" si="220"/>
        <v/>
      </c>
      <c r="AA1585" s="1" t="str">
        <f t="shared" si="221"/>
        <v/>
      </c>
      <c r="AB1585" s="1" t="str">
        <f t="shared" si="222"/>
        <v/>
      </c>
      <c r="AC1585" s="1" t="str">
        <f t="shared" si="223"/>
        <v/>
      </c>
    </row>
    <row r="1586" spans="2:29" ht="57" customHeight="1" x14ac:dyDescent="0.2">
      <c r="B1586" s="31"/>
      <c r="C1586" s="7"/>
      <c r="D1586" s="7"/>
      <c r="E1586" s="32"/>
      <c r="F1586" s="33"/>
      <c r="G1586" s="31"/>
      <c r="H1586" s="6" t="str">
        <f>IF(E1586="","",VLOOKUP(E1586,各種マスタ!A:C,2,0))</f>
        <v/>
      </c>
      <c r="I1586" s="34" t="str">
        <f>IF(E1586="","",VLOOKUP(W1586,図書名リスト!A:W,5,0))</f>
        <v/>
      </c>
      <c r="J1586" s="34" t="str">
        <f>IF(E1586="","",VLOOKUP(W1586,図書名リスト!A:W,9,0))</f>
        <v/>
      </c>
      <c r="K1586" s="34" t="str">
        <f>IF(E1586="","",VLOOKUP(W1586,図書名リスト!A:W,23,0))</f>
        <v/>
      </c>
      <c r="L1586" s="5" t="str">
        <f>IF(E1586="","",VLOOKUP(W1586,図書名リスト!A:W,11,0))</f>
        <v/>
      </c>
      <c r="M1586" s="35" t="str">
        <f>IF(E1586="","",VLOOKUP(W1586,図書名リスト!A:W,14,0))</f>
        <v/>
      </c>
      <c r="N1586" s="36" t="str">
        <f>IF(E1586="","",VLOOKUP(W1586,図書名リスト!A:W,17,0))</f>
        <v/>
      </c>
      <c r="O1586" s="5" t="str">
        <f>IF(E1586="","",VLOOKUP(W1586,図書名リスト!A:W,21,0))</f>
        <v/>
      </c>
      <c r="P1586" s="5" t="str">
        <f>IF(E1586="","",VLOOKUP(W1586,図書名リスト!A:W,19,0))</f>
        <v/>
      </c>
      <c r="Q1586" s="5" t="str">
        <f>IF(E1586="","",VLOOKUP(W1586,図書名リスト!A:W,20,0))</f>
        <v/>
      </c>
      <c r="R1586" s="5" t="str">
        <f>IF(E1586="","",VLOOKUP(W1586,図書名リスト!A:W,22,0))</f>
        <v/>
      </c>
      <c r="S1586" s="27" t="str">
        <f t="shared" si="224"/>
        <v xml:space="preserve"> </v>
      </c>
      <c r="T1586" s="27" t="str">
        <f t="shared" si="225"/>
        <v>　</v>
      </c>
      <c r="U1586" s="27" t="str">
        <f t="shared" si="226"/>
        <v xml:space="preserve"> </v>
      </c>
      <c r="V1586" s="27">
        <f t="shared" si="227"/>
        <v>0</v>
      </c>
      <c r="W1586" s="27" t="str">
        <f t="shared" si="228"/>
        <v/>
      </c>
      <c r="Z1586" s="1" t="str">
        <f t="shared" si="220"/>
        <v/>
      </c>
      <c r="AA1586" s="1" t="str">
        <f t="shared" si="221"/>
        <v/>
      </c>
      <c r="AB1586" s="1" t="str">
        <f t="shared" si="222"/>
        <v/>
      </c>
      <c r="AC1586" s="1" t="str">
        <f t="shared" si="223"/>
        <v/>
      </c>
    </row>
    <row r="1587" spans="2:29" ht="57" customHeight="1" x14ac:dyDescent="0.2">
      <c r="B1587" s="31"/>
      <c r="C1587" s="7"/>
      <c r="D1587" s="7"/>
      <c r="E1587" s="32"/>
      <c r="F1587" s="33"/>
      <c r="G1587" s="31"/>
      <c r="H1587" s="6" t="str">
        <f>IF(E1587="","",VLOOKUP(E1587,各種マスタ!A:C,2,0))</f>
        <v/>
      </c>
      <c r="I1587" s="34" t="str">
        <f>IF(E1587="","",VLOOKUP(W1587,図書名リスト!A:W,5,0))</f>
        <v/>
      </c>
      <c r="J1587" s="34" t="str">
        <f>IF(E1587="","",VLOOKUP(W1587,図書名リスト!A:W,9,0))</f>
        <v/>
      </c>
      <c r="K1587" s="34" t="str">
        <f>IF(E1587="","",VLOOKUP(W1587,図書名リスト!A:W,23,0))</f>
        <v/>
      </c>
      <c r="L1587" s="5" t="str">
        <f>IF(E1587="","",VLOOKUP(W1587,図書名リスト!A:W,11,0))</f>
        <v/>
      </c>
      <c r="M1587" s="35" t="str">
        <f>IF(E1587="","",VLOOKUP(W1587,図書名リスト!A:W,14,0))</f>
        <v/>
      </c>
      <c r="N1587" s="36" t="str">
        <f>IF(E1587="","",VLOOKUP(W1587,図書名リスト!A:W,17,0))</f>
        <v/>
      </c>
      <c r="O1587" s="5" t="str">
        <f>IF(E1587="","",VLOOKUP(W1587,図書名リスト!A:W,21,0))</f>
        <v/>
      </c>
      <c r="P1587" s="5" t="str">
        <f>IF(E1587="","",VLOOKUP(W1587,図書名リスト!A:W,19,0))</f>
        <v/>
      </c>
      <c r="Q1587" s="5" t="str">
        <f>IF(E1587="","",VLOOKUP(W1587,図書名リスト!A:W,20,0))</f>
        <v/>
      </c>
      <c r="R1587" s="5" t="str">
        <f>IF(E1587="","",VLOOKUP(W1587,図書名リスト!A:W,22,0))</f>
        <v/>
      </c>
      <c r="S1587" s="27" t="str">
        <f t="shared" si="224"/>
        <v xml:space="preserve"> </v>
      </c>
      <c r="T1587" s="27" t="str">
        <f t="shared" si="225"/>
        <v>　</v>
      </c>
      <c r="U1587" s="27" t="str">
        <f t="shared" si="226"/>
        <v xml:space="preserve"> </v>
      </c>
      <c r="V1587" s="27">
        <f t="shared" si="227"/>
        <v>0</v>
      </c>
      <c r="W1587" s="27" t="str">
        <f t="shared" si="228"/>
        <v/>
      </c>
      <c r="Z1587" s="1" t="str">
        <f t="shared" si="220"/>
        <v/>
      </c>
      <c r="AA1587" s="1" t="str">
        <f t="shared" si="221"/>
        <v/>
      </c>
      <c r="AB1587" s="1" t="str">
        <f t="shared" si="222"/>
        <v/>
      </c>
      <c r="AC1587" s="1" t="str">
        <f t="shared" si="223"/>
        <v/>
      </c>
    </row>
    <row r="1588" spans="2:29" ht="57" customHeight="1" x14ac:dyDescent="0.2">
      <c r="B1588" s="31"/>
      <c r="C1588" s="7"/>
      <c r="D1588" s="7"/>
      <c r="E1588" s="32"/>
      <c r="F1588" s="33"/>
      <c r="G1588" s="31"/>
      <c r="H1588" s="6" t="str">
        <f>IF(E1588="","",VLOOKUP(E1588,各種マスタ!A:C,2,0))</f>
        <v/>
      </c>
      <c r="I1588" s="34" t="str">
        <f>IF(E1588="","",VLOOKUP(W1588,図書名リスト!A:W,5,0))</f>
        <v/>
      </c>
      <c r="J1588" s="34" t="str">
        <f>IF(E1588="","",VLOOKUP(W1588,図書名リスト!A:W,9,0))</f>
        <v/>
      </c>
      <c r="K1588" s="34" t="str">
        <f>IF(E1588="","",VLOOKUP(W1588,図書名リスト!A:W,23,0))</f>
        <v/>
      </c>
      <c r="L1588" s="5" t="str">
        <f>IF(E1588="","",VLOOKUP(W1588,図書名リスト!A:W,11,0))</f>
        <v/>
      </c>
      <c r="M1588" s="35" t="str">
        <f>IF(E1588="","",VLOOKUP(W1588,図書名リスト!A:W,14,0))</f>
        <v/>
      </c>
      <c r="N1588" s="36" t="str">
        <f>IF(E1588="","",VLOOKUP(W1588,図書名リスト!A:W,17,0))</f>
        <v/>
      </c>
      <c r="O1588" s="5" t="str">
        <f>IF(E1588="","",VLOOKUP(W1588,図書名リスト!A:W,21,0))</f>
        <v/>
      </c>
      <c r="P1588" s="5" t="str">
        <f>IF(E1588="","",VLOOKUP(W1588,図書名リスト!A:W,19,0))</f>
        <v/>
      </c>
      <c r="Q1588" s="5" t="str">
        <f>IF(E1588="","",VLOOKUP(W1588,図書名リスト!A:W,20,0))</f>
        <v/>
      </c>
      <c r="R1588" s="5" t="str">
        <f>IF(E1588="","",VLOOKUP(W1588,図書名リスト!A:W,22,0))</f>
        <v/>
      </c>
      <c r="S1588" s="27" t="str">
        <f t="shared" si="224"/>
        <v xml:space="preserve"> </v>
      </c>
      <c r="T1588" s="27" t="str">
        <f t="shared" si="225"/>
        <v>　</v>
      </c>
      <c r="U1588" s="27" t="str">
        <f t="shared" si="226"/>
        <v xml:space="preserve"> </v>
      </c>
      <c r="V1588" s="27">
        <f t="shared" si="227"/>
        <v>0</v>
      </c>
      <c r="W1588" s="27" t="str">
        <f t="shared" si="228"/>
        <v/>
      </c>
      <c r="Z1588" s="1" t="str">
        <f t="shared" si="220"/>
        <v/>
      </c>
      <c r="AA1588" s="1" t="str">
        <f t="shared" si="221"/>
        <v/>
      </c>
      <c r="AB1588" s="1" t="str">
        <f t="shared" si="222"/>
        <v/>
      </c>
      <c r="AC1588" s="1" t="str">
        <f t="shared" si="223"/>
        <v/>
      </c>
    </row>
    <row r="1589" spans="2:29" ht="57" customHeight="1" x14ac:dyDescent="0.2">
      <c r="B1589" s="31"/>
      <c r="C1589" s="7"/>
      <c r="D1589" s="7"/>
      <c r="E1589" s="32"/>
      <c r="F1589" s="33"/>
      <c r="G1589" s="31"/>
      <c r="H1589" s="6" t="str">
        <f>IF(E1589="","",VLOOKUP(E1589,各種マスタ!A:C,2,0))</f>
        <v/>
      </c>
      <c r="I1589" s="34" t="str">
        <f>IF(E1589="","",VLOOKUP(W1589,図書名リスト!A:W,5,0))</f>
        <v/>
      </c>
      <c r="J1589" s="34" t="str">
        <f>IF(E1589="","",VLOOKUP(W1589,図書名リスト!A:W,9,0))</f>
        <v/>
      </c>
      <c r="K1589" s="34" t="str">
        <f>IF(E1589="","",VLOOKUP(W1589,図書名リスト!A:W,23,0))</f>
        <v/>
      </c>
      <c r="L1589" s="5" t="str">
        <f>IF(E1589="","",VLOOKUP(W1589,図書名リスト!A:W,11,0))</f>
        <v/>
      </c>
      <c r="M1589" s="35" t="str">
        <f>IF(E1589="","",VLOOKUP(W1589,図書名リスト!A:W,14,0))</f>
        <v/>
      </c>
      <c r="N1589" s="36" t="str">
        <f>IF(E1589="","",VLOOKUP(W1589,図書名リスト!A:W,17,0))</f>
        <v/>
      </c>
      <c r="O1589" s="5" t="str">
        <f>IF(E1589="","",VLOOKUP(W1589,図書名リスト!A:W,21,0))</f>
        <v/>
      </c>
      <c r="P1589" s="5" t="str">
        <f>IF(E1589="","",VLOOKUP(W1589,図書名リスト!A:W,19,0))</f>
        <v/>
      </c>
      <c r="Q1589" s="5" t="str">
        <f>IF(E1589="","",VLOOKUP(W1589,図書名リスト!A:W,20,0))</f>
        <v/>
      </c>
      <c r="R1589" s="5" t="str">
        <f>IF(E1589="","",VLOOKUP(W1589,図書名リスト!A:W,22,0))</f>
        <v/>
      </c>
      <c r="S1589" s="27" t="str">
        <f t="shared" si="224"/>
        <v xml:space="preserve"> </v>
      </c>
      <c r="T1589" s="27" t="str">
        <f t="shared" si="225"/>
        <v>　</v>
      </c>
      <c r="U1589" s="27" t="str">
        <f t="shared" si="226"/>
        <v xml:space="preserve"> </v>
      </c>
      <c r="V1589" s="27">
        <f t="shared" si="227"/>
        <v>0</v>
      </c>
      <c r="W1589" s="27" t="str">
        <f t="shared" si="228"/>
        <v/>
      </c>
      <c r="Z1589" s="1" t="str">
        <f t="shared" si="220"/>
        <v/>
      </c>
      <c r="AA1589" s="1" t="str">
        <f t="shared" si="221"/>
        <v/>
      </c>
      <c r="AB1589" s="1" t="str">
        <f t="shared" si="222"/>
        <v/>
      </c>
      <c r="AC1589" s="1" t="str">
        <f t="shared" si="223"/>
        <v/>
      </c>
    </row>
    <row r="1590" spans="2:29" ht="57" customHeight="1" x14ac:dyDescent="0.2">
      <c r="B1590" s="31"/>
      <c r="C1590" s="7"/>
      <c r="D1590" s="7"/>
      <c r="E1590" s="32"/>
      <c r="F1590" s="33"/>
      <c r="G1590" s="31"/>
      <c r="H1590" s="6" t="str">
        <f>IF(E1590="","",VLOOKUP(E1590,各種マスタ!A:C,2,0))</f>
        <v/>
      </c>
      <c r="I1590" s="34" t="str">
        <f>IF(E1590="","",VLOOKUP(W1590,図書名リスト!A:W,5,0))</f>
        <v/>
      </c>
      <c r="J1590" s="34" t="str">
        <f>IF(E1590="","",VLOOKUP(W1590,図書名リスト!A:W,9,0))</f>
        <v/>
      </c>
      <c r="K1590" s="34" t="str">
        <f>IF(E1590="","",VLOOKUP(W1590,図書名リスト!A:W,23,0))</f>
        <v/>
      </c>
      <c r="L1590" s="5" t="str">
        <f>IF(E1590="","",VLOOKUP(W1590,図書名リスト!A:W,11,0))</f>
        <v/>
      </c>
      <c r="M1590" s="35" t="str">
        <f>IF(E1590="","",VLOOKUP(W1590,図書名リスト!A:W,14,0))</f>
        <v/>
      </c>
      <c r="N1590" s="36" t="str">
        <f>IF(E1590="","",VLOOKUP(W1590,図書名リスト!A:W,17,0))</f>
        <v/>
      </c>
      <c r="O1590" s="5" t="str">
        <f>IF(E1590="","",VLOOKUP(W1590,図書名リスト!A:W,21,0))</f>
        <v/>
      </c>
      <c r="P1590" s="5" t="str">
        <f>IF(E1590="","",VLOOKUP(W1590,図書名リスト!A:W,19,0))</f>
        <v/>
      </c>
      <c r="Q1590" s="5" t="str">
        <f>IF(E1590="","",VLOOKUP(W1590,図書名リスト!A:W,20,0))</f>
        <v/>
      </c>
      <c r="R1590" s="5" t="str">
        <f>IF(E1590="","",VLOOKUP(W1590,図書名リスト!A:W,22,0))</f>
        <v/>
      </c>
      <c r="S1590" s="27" t="str">
        <f t="shared" si="224"/>
        <v xml:space="preserve"> </v>
      </c>
      <c r="T1590" s="27" t="str">
        <f t="shared" si="225"/>
        <v>　</v>
      </c>
      <c r="U1590" s="27" t="str">
        <f t="shared" si="226"/>
        <v xml:space="preserve"> </v>
      </c>
      <c r="V1590" s="27">
        <f t="shared" si="227"/>
        <v>0</v>
      </c>
      <c r="W1590" s="27" t="str">
        <f t="shared" si="228"/>
        <v/>
      </c>
      <c r="Z1590" s="1" t="str">
        <f t="shared" si="220"/>
        <v/>
      </c>
      <c r="AA1590" s="1" t="str">
        <f t="shared" si="221"/>
        <v/>
      </c>
      <c r="AB1590" s="1" t="str">
        <f t="shared" si="222"/>
        <v/>
      </c>
      <c r="AC1590" s="1" t="str">
        <f t="shared" si="223"/>
        <v/>
      </c>
    </row>
    <row r="1591" spans="2:29" ht="57" customHeight="1" x14ac:dyDescent="0.2">
      <c r="B1591" s="31"/>
      <c r="C1591" s="7"/>
      <c r="D1591" s="7"/>
      <c r="E1591" s="32"/>
      <c r="F1591" s="33"/>
      <c r="G1591" s="31"/>
      <c r="H1591" s="6" t="str">
        <f>IF(E1591="","",VLOOKUP(E1591,各種マスタ!A:C,2,0))</f>
        <v/>
      </c>
      <c r="I1591" s="34" t="str">
        <f>IF(E1591="","",VLOOKUP(W1591,図書名リスト!A:W,5,0))</f>
        <v/>
      </c>
      <c r="J1591" s="34" t="str">
        <f>IF(E1591="","",VLOOKUP(W1591,図書名リスト!A:W,9,0))</f>
        <v/>
      </c>
      <c r="K1591" s="34" t="str">
        <f>IF(E1591="","",VLOOKUP(W1591,図書名リスト!A:W,23,0))</f>
        <v/>
      </c>
      <c r="L1591" s="5" t="str">
        <f>IF(E1591="","",VLOOKUP(W1591,図書名リスト!A:W,11,0))</f>
        <v/>
      </c>
      <c r="M1591" s="35" t="str">
        <f>IF(E1591="","",VLOOKUP(W1591,図書名リスト!A:W,14,0))</f>
        <v/>
      </c>
      <c r="N1591" s="36" t="str">
        <f>IF(E1591="","",VLOOKUP(W1591,図書名リスト!A:W,17,0))</f>
        <v/>
      </c>
      <c r="O1591" s="5" t="str">
        <f>IF(E1591="","",VLOOKUP(W1591,図書名リスト!A:W,21,0))</f>
        <v/>
      </c>
      <c r="P1591" s="5" t="str">
        <f>IF(E1591="","",VLOOKUP(W1591,図書名リスト!A:W,19,0))</f>
        <v/>
      </c>
      <c r="Q1591" s="5" t="str">
        <f>IF(E1591="","",VLOOKUP(W1591,図書名リスト!A:W,20,0))</f>
        <v/>
      </c>
      <c r="R1591" s="5" t="str">
        <f>IF(E1591="","",VLOOKUP(W1591,図書名リスト!A:W,22,0))</f>
        <v/>
      </c>
      <c r="S1591" s="27" t="str">
        <f t="shared" si="224"/>
        <v xml:space="preserve"> </v>
      </c>
      <c r="T1591" s="27" t="str">
        <f t="shared" si="225"/>
        <v>　</v>
      </c>
      <c r="U1591" s="27" t="str">
        <f t="shared" si="226"/>
        <v xml:space="preserve"> </v>
      </c>
      <c r="V1591" s="27">
        <f t="shared" si="227"/>
        <v>0</v>
      </c>
      <c r="W1591" s="27" t="str">
        <f t="shared" si="228"/>
        <v/>
      </c>
      <c r="Z1591" s="1" t="str">
        <f t="shared" si="220"/>
        <v/>
      </c>
      <c r="AA1591" s="1" t="str">
        <f t="shared" si="221"/>
        <v/>
      </c>
      <c r="AB1591" s="1" t="str">
        <f t="shared" si="222"/>
        <v/>
      </c>
      <c r="AC1591" s="1" t="str">
        <f t="shared" si="223"/>
        <v/>
      </c>
    </row>
    <row r="1592" spans="2:29" ht="57" customHeight="1" x14ac:dyDescent="0.2">
      <c r="B1592" s="31"/>
      <c r="C1592" s="7"/>
      <c r="D1592" s="7"/>
      <c r="E1592" s="32"/>
      <c r="F1592" s="33"/>
      <c r="G1592" s="31"/>
      <c r="H1592" s="6" t="str">
        <f>IF(E1592="","",VLOOKUP(E1592,各種マスタ!A:C,2,0))</f>
        <v/>
      </c>
      <c r="I1592" s="34" t="str">
        <f>IF(E1592="","",VLOOKUP(W1592,図書名リスト!A:W,5,0))</f>
        <v/>
      </c>
      <c r="J1592" s="34" t="str">
        <f>IF(E1592="","",VLOOKUP(W1592,図書名リスト!A:W,9,0))</f>
        <v/>
      </c>
      <c r="K1592" s="34" t="str">
        <f>IF(E1592="","",VLOOKUP(W1592,図書名リスト!A:W,23,0))</f>
        <v/>
      </c>
      <c r="L1592" s="5" t="str">
        <f>IF(E1592="","",VLOOKUP(W1592,図書名リスト!A:W,11,0))</f>
        <v/>
      </c>
      <c r="M1592" s="35" t="str">
        <f>IF(E1592="","",VLOOKUP(W1592,図書名リスト!A:W,14,0))</f>
        <v/>
      </c>
      <c r="N1592" s="36" t="str">
        <f>IF(E1592="","",VLOOKUP(W1592,図書名リスト!A:W,17,0))</f>
        <v/>
      </c>
      <c r="O1592" s="5" t="str">
        <f>IF(E1592="","",VLOOKUP(W1592,図書名リスト!A:W,21,0))</f>
        <v/>
      </c>
      <c r="P1592" s="5" t="str">
        <f>IF(E1592="","",VLOOKUP(W1592,図書名リスト!A:W,19,0))</f>
        <v/>
      </c>
      <c r="Q1592" s="5" t="str">
        <f>IF(E1592="","",VLOOKUP(W1592,図書名リスト!A:W,20,0))</f>
        <v/>
      </c>
      <c r="R1592" s="5" t="str">
        <f>IF(E1592="","",VLOOKUP(W1592,図書名リスト!A:W,22,0))</f>
        <v/>
      </c>
      <c r="S1592" s="27" t="str">
        <f t="shared" si="224"/>
        <v xml:space="preserve"> </v>
      </c>
      <c r="T1592" s="27" t="str">
        <f t="shared" si="225"/>
        <v>　</v>
      </c>
      <c r="U1592" s="27" t="str">
        <f t="shared" si="226"/>
        <v xml:space="preserve"> </v>
      </c>
      <c r="V1592" s="27">
        <f t="shared" si="227"/>
        <v>0</v>
      </c>
      <c r="W1592" s="27" t="str">
        <f t="shared" si="228"/>
        <v/>
      </c>
      <c r="Z1592" s="1" t="str">
        <f t="shared" si="220"/>
        <v/>
      </c>
      <c r="AA1592" s="1" t="str">
        <f t="shared" si="221"/>
        <v/>
      </c>
      <c r="AB1592" s="1" t="str">
        <f t="shared" si="222"/>
        <v/>
      </c>
      <c r="AC1592" s="1" t="str">
        <f t="shared" si="223"/>
        <v/>
      </c>
    </row>
    <row r="1593" spans="2:29" ht="57" customHeight="1" x14ac:dyDescent="0.2">
      <c r="B1593" s="31"/>
      <c r="C1593" s="7"/>
      <c r="D1593" s="7"/>
      <c r="E1593" s="32"/>
      <c r="F1593" s="33"/>
      <c r="G1593" s="31"/>
      <c r="H1593" s="6" t="str">
        <f>IF(E1593="","",VLOOKUP(E1593,各種マスタ!A:C,2,0))</f>
        <v/>
      </c>
      <c r="I1593" s="34" t="str">
        <f>IF(E1593="","",VLOOKUP(W1593,図書名リスト!A:W,5,0))</f>
        <v/>
      </c>
      <c r="J1593" s="34" t="str">
        <f>IF(E1593="","",VLOOKUP(W1593,図書名リスト!A:W,9,0))</f>
        <v/>
      </c>
      <c r="K1593" s="34" t="str">
        <f>IF(E1593="","",VLOOKUP(W1593,図書名リスト!A:W,23,0))</f>
        <v/>
      </c>
      <c r="L1593" s="5" t="str">
        <f>IF(E1593="","",VLOOKUP(W1593,図書名リスト!A:W,11,0))</f>
        <v/>
      </c>
      <c r="M1593" s="35" t="str">
        <f>IF(E1593="","",VLOOKUP(W1593,図書名リスト!A:W,14,0))</f>
        <v/>
      </c>
      <c r="N1593" s="36" t="str">
        <f>IF(E1593="","",VLOOKUP(W1593,図書名リスト!A:W,17,0))</f>
        <v/>
      </c>
      <c r="O1593" s="5" t="str">
        <f>IF(E1593="","",VLOOKUP(W1593,図書名リスト!A:W,21,0))</f>
        <v/>
      </c>
      <c r="P1593" s="5" t="str">
        <f>IF(E1593="","",VLOOKUP(W1593,図書名リスト!A:W,19,0))</f>
        <v/>
      </c>
      <c r="Q1593" s="5" t="str">
        <f>IF(E1593="","",VLOOKUP(W1593,図書名リスト!A:W,20,0))</f>
        <v/>
      </c>
      <c r="R1593" s="5" t="str">
        <f>IF(E1593="","",VLOOKUP(W1593,図書名リスト!A:W,22,0))</f>
        <v/>
      </c>
      <c r="S1593" s="27" t="str">
        <f t="shared" si="224"/>
        <v xml:space="preserve"> </v>
      </c>
      <c r="T1593" s="27" t="str">
        <f t="shared" si="225"/>
        <v>　</v>
      </c>
      <c r="U1593" s="27" t="str">
        <f t="shared" si="226"/>
        <v xml:space="preserve"> </v>
      </c>
      <c r="V1593" s="27">
        <f t="shared" si="227"/>
        <v>0</v>
      </c>
      <c r="W1593" s="27" t="str">
        <f t="shared" si="228"/>
        <v/>
      </c>
      <c r="Z1593" s="1" t="str">
        <f t="shared" si="220"/>
        <v/>
      </c>
      <c r="AA1593" s="1" t="str">
        <f t="shared" si="221"/>
        <v/>
      </c>
      <c r="AB1593" s="1" t="str">
        <f t="shared" si="222"/>
        <v/>
      </c>
      <c r="AC1593" s="1" t="str">
        <f t="shared" si="223"/>
        <v/>
      </c>
    </row>
    <row r="1594" spans="2:29" ht="57" customHeight="1" x14ac:dyDescent="0.2">
      <c r="B1594" s="31"/>
      <c r="C1594" s="7"/>
      <c r="D1594" s="7"/>
      <c r="E1594" s="32"/>
      <c r="F1594" s="33"/>
      <c r="G1594" s="31"/>
      <c r="H1594" s="6" t="str">
        <f>IF(E1594="","",VLOOKUP(E1594,各種マスタ!A:C,2,0))</f>
        <v/>
      </c>
      <c r="I1594" s="34" t="str">
        <f>IF(E1594="","",VLOOKUP(W1594,図書名リスト!A:W,5,0))</f>
        <v/>
      </c>
      <c r="J1594" s="34" t="str">
        <f>IF(E1594="","",VLOOKUP(W1594,図書名リスト!A:W,9,0))</f>
        <v/>
      </c>
      <c r="K1594" s="34" t="str">
        <f>IF(E1594="","",VLOOKUP(W1594,図書名リスト!A:W,23,0))</f>
        <v/>
      </c>
      <c r="L1594" s="5" t="str">
        <f>IF(E1594="","",VLOOKUP(W1594,図書名リスト!A:W,11,0))</f>
        <v/>
      </c>
      <c r="M1594" s="35" t="str">
        <f>IF(E1594="","",VLOOKUP(W1594,図書名リスト!A:W,14,0))</f>
        <v/>
      </c>
      <c r="N1594" s="36" t="str">
        <f>IF(E1594="","",VLOOKUP(W1594,図書名リスト!A:W,17,0))</f>
        <v/>
      </c>
      <c r="O1594" s="5" t="str">
        <f>IF(E1594="","",VLOOKUP(W1594,図書名リスト!A:W,21,0))</f>
        <v/>
      </c>
      <c r="P1594" s="5" t="str">
        <f>IF(E1594="","",VLOOKUP(W1594,図書名リスト!A:W,19,0))</f>
        <v/>
      </c>
      <c r="Q1594" s="5" t="str">
        <f>IF(E1594="","",VLOOKUP(W1594,図書名リスト!A:W,20,0))</f>
        <v/>
      </c>
      <c r="R1594" s="5" t="str">
        <f>IF(E1594="","",VLOOKUP(W1594,図書名リスト!A:W,22,0))</f>
        <v/>
      </c>
      <c r="S1594" s="27" t="str">
        <f t="shared" si="224"/>
        <v xml:space="preserve"> </v>
      </c>
      <c r="T1594" s="27" t="str">
        <f t="shared" si="225"/>
        <v>　</v>
      </c>
      <c r="U1594" s="27" t="str">
        <f t="shared" si="226"/>
        <v xml:space="preserve"> </v>
      </c>
      <c r="V1594" s="27">
        <f t="shared" si="227"/>
        <v>0</v>
      </c>
      <c r="W1594" s="27" t="str">
        <f t="shared" si="228"/>
        <v/>
      </c>
      <c r="Z1594" s="1" t="str">
        <f t="shared" si="220"/>
        <v/>
      </c>
      <c r="AA1594" s="1" t="str">
        <f t="shared" si="221"/>
        <v/>
      </c>
      <c r="AB1594" s="1" t="str">
        <f t="shared" si="222"/>
        <v/>
      </c>
      <c r="AC1594" s="1" t="str">
        <f t="shared" si="223"/>
        <v/>
      </c>
    </row>
    <row r="1595" spans="2:29" ht="57" customHeight="1" x14ac:dyDescent="0.2">
      <c r="B1595" s="31"/>
      <c r="C1595" s="7"/>
      <c r="D1595" s="7"/>
      <c r="E1595" s="32"/>
      <c r="F1595" s="33"/>
      <c r="G1595" s="31"/>
      <c r="H1595" s="6" t="str">
        <f>IF(E1595="","",VLOOKUP(E1595,各種マスタ!A:C,2,0))</f>
        <v/>
      </c>
      <c r="I1595" s="34" t="str">
        <f>IF(E1595="","",VLOOKUP(W1595,図書名リスト!A:W,5,0))</f>
        <v/>
      </c>
      <c r="J1595" s="34" t="str">
        <f>IF(E1595="","",VLOOKUP(W1595,図書名リスト!A:W,9,0))</f>
        <v/>
      </c>
      <c r="K1595" s="34" t="str">
        <f>IF(E1595="","",VLOOKUP(W1595,図書名リスト!A:W,23,0))</f>
        <v/>
      </c>
      <c r="L1595" s="5" t="str">
        <f>IF(E1595="","",VLOOKUP(W1595,図書名リスト!A:W,11,0))</f>
        <v/>
      </c>
      <c r="M1595" s="35" t="str">
        <f>IF(E1595="","",VLOOKUP(W1595,図書名リスト!A:W,14,0))</f>
        <v/>
      </c>
      <c r="N1595" s="36" t="str">
        <f>IF(E1595="","",VLOOKUP(W1595,図書名リスト!A:W,17,0))</f>
        <v/>
      </c>
      <c r="O1595" s="5" t="str">
        <f>IF(E1595="","",VLOOKUP(W1595,図書名リスト!A:W,21,0))</f>
        <v/>
      </c>
      <c r="P1595" s="5" t="str">
        <f>IF(E1595="","",VLOOKUP(W1595,図書名リスト!A:W,19,0))</f>
        <v/>
      </c>
      <c r="Q1595" s="5" t="str">
        <f>IF(E1595="","",VLOOKUP(W1595,図書名リスト!A:W,20,0))</f>
        <v/>
      </c>
      <c r="R1595" s="5" t="str">
        <f>IF(E1595="","",VLOOKUP(W1595,図書名リスト!A:W,22,0))</f>
        <v/>
      </c>
      <c r="S1595" s="27" t="str">
        <f t="shared" si="224"/>
        <v xml:space="preserve"> </v>
      </c>
      <c r="T1595" s="27" t="str">
        <f t="shared" si="225"/>
        <v>　</v>
      </c>
      <c r="U1595" s="27" t="str">
        <f t="shared" si="226"/>
        <v xml:space="preserve"> </v>
      </c>
      <c r="V1595" s="27">
        <f t="shared" si="227"/>
        <v>0</v>
      </c>
      <c r="W1595" s="27" t="str">
        <f t="shared" si="228"/>
        <v/>
      </c>
      <c r="Z1595" s="1" t="str">
        <f t="shared" si="220"/>
        <v/>
      </c>
      <c r="AA1595" s="1" t="str">
        <f t="shared" si="221"/>
        <v/>
      </c>
      <c r="AB1595" s="1" t="str">
        <f t="shared" si="222"/>
        <v/>
      </c>
      <c r="AC1595" s="1" t="str">
        <f t="shared" si="223"/>
        <v/>
      </c>
    </row>
    <row r="1596" spans="2:29" ht="57" customHeight="1" x14ac:dyDescent="0.2">
      <c r="B1596" s="31"/>
      <c r="C1596" s="7"/>
      <c r="D1596" s="7"/>
      <c r="E1596" s="32"/>
      <c r="F1596" s="33"/>
      <c r="G1596" s="31"/>
      <c r="H1596" s="6" t="str">
        <f>IF(E1596="","",VLOOKUP(E1596,各種マスタ!A:C,2,0))</f>
        <v/>
      </c>
      <c r="I1596" s="34" t="str">
        <f>IF(E1596="","",VLOOKUP(W1596,図書名リスト!A:W,5,0))</f>
        <v/>
      </c>
      <c r="J1596" s="34" t="str">
        <f>IF(E1596="","",VLOOKUP(W1596,図書名リスト!A:W,9,0))</f>
        <v/>
      </c>
      <c r="K1596" s="34" t="str">
        <f>IF(E1596="","",VLOOKUP(W1596,図書名リスト!A:W,23,0))</f>
        <v/>
      </c>
      <c r="L1596" s="5" t="str">
        <f>IF(E1596="","",VLOOKUP(W1596,図書名リスト!A:W,11,0))</f>
        <v/>
      </c>
      <c r="M1596" s="35" t="str">
        <f>IF(E1596="","",VLOOKUP(W1596,図書名リスト!A:W,14,0))</f>
        <v/>
      </c>
      <c r="N1596" s="36" t="str">
        <f>IF(E1596="","",VLOOKUP(W1596,図書名リスト!A:W,17,0))</f>
        <v/>
      </c>
      <c r="O1596" s="5" t="str">
        <f>IF(E1596="","",VLOOKUP(W1596,図書名リスト!A:W,21,0))</f>
        <v/>
      </c>
      <c r="P1596" s="5" t="str">
        <f>IF(E1596="","",VLOOKUP(W1596,図書名リスト!A:W,19,0))</f>
        <v/>
      </c>
      <c r="Q1596" s="5" t="str">
        <f>IF(E1596="","",VLOOKUP(W1596,図書名リスト!A:W,20,0))</f>
        <v/>
      </c>
      <c r="R1596" s="5" t="str">
        <f>IF(E1596="","",VLOOKUP(W1596,図書名リスト!A:W,22,0))</f>
        <v/>
      </c>
      <c r="S1596" s="27" t="str">
        <f t="shared" si="224"/>
        <v xml:space="preserve"> </v>
      </c>
      <c r="T1596" s="27" t="str">
        <f t="shared" si="225"/>
        <v>　</v>
      </c>
      <c r="U1596" s="27" t="str">
        <f t="shared" si="226"/>
        <v xml:space="preserve"> </v>
      </c>
      <c r="V1596" s="27">
        <f t="shared" si="227"/>
        <v>0</v>
      </c>
      <c r="W1596" s="27" t="str">
        <f t="shared" si="228"/>
        <v/>
      </c>
      <c r="Z1596" s="1" t="str">
        <f t="shared" si="220"/>
        <v/>
      </c>
      <c r="AA1596" s="1" t="str">
        <f t="shared" si="221"/>
        <v/>
      </c>
      <c r="AB1596" s="1" t="str">
        <f t="shared" si="222"/>
        <v/>
      </c>
      <c r="AC1596" s="1" t="str">
        <f t="shared" si="223"/>
        <v/>
      </c>
    </row>
    <row r="1597" spans="2:29" ht="57" customHeight="1" x14ac:dyDescent="0.2">
      <c r="B1597" s="31"/>
      <c r="C1597" s="7"/>
      <c r="D1597" s="7"/>
      <c r="E1597" s="32"/>
      <c r="F1597" s="33"/>
      <c r="G1597" s="31"/>
      <c r="H1597" s="6" t="str">
        <f>IF(E1597="","",VLOOKUP(E1597,各種マスタ!A:C,2,0))</f>
        <v/>
      </c>
      <c r="I1597" s="34" t="str">
        <f>IF(E1597="","",VLOOKUP(W1597,図書名リスト!A:W,5,0))</f>
        <v/>
      </c>
      <c r="J1597" s="34" t="str">
        <f>IF(E1597="","",VLOOKUP(W1597,図書名リスト!A:W,9,0))</f>
        <v/>
      </c>
      <c r="K1597" s="34" t="str">
        <f>IF(E1597="","",VLOOKUP(W1597,図書名リスト!A:W,23,0))</f>
        <v/>
      </c>
      <c r="L1597" s="5" t="str">
        <f>IF(E1597="","",VLOOKUP(W1597,図書名リスト!A:W,11,0))</f>
        <v/>
      </c>
      <c r="M1597" s="35" t="str">
        <f>IF(E1597="","",VLOOKUP(W1597,図書名リスト!A:W,14,0))</f>
        <v/>
      </c>
      <c r="N1597" s="36" t="str">
        <f>IF(E1597="","",VLOOKUP(W1597,図書名リスト!A:W,17,0))</f>
        <v/>
      </c>
      <c r="O1597" s="5" t="str">
        <f>IF(E1597="","",VLOOKUP(W1597,図書名リスト!A:W,21,0))</f>
        <v/>
      </c>
      <c r="P1597" s="5" t="str">
        <f>IF(E1597="","",VLOOKUP(W1597,図書名リスト!A:W,19,0))</f>
        <v/>
      </c>
      <c r="Q1597" s="5" t="str">
        <f>IF(E1597="","",VLOOKUP(W1597,図書名リスト!A:W,20,0))</f>
        <v/>
      </c>
      <c r="R1597" s="5" t="str">
        <f>IF(E1597="","",VLOOKUP(W1597,図書名リスト!A:W,22,0))</f>
        <v/>
      </c>
      <c r="S1597" s="27" t="str">
        <f t="shared" si="224"/>
        <v xml:space="preserve"> </v>
      </c>
      <c r="T1597" s="27" t="str">
        <f t="shared" si="225"/>
        <v>　</v>
      </c>
      <c r="U1597" s="27" t="str">
        <f t="shared" si="226"/>
        <v xml:space="preserve"> </v>
      </c>
      <c r="V1597" s="27">
        <f t="shared" si="227"/>
        <v>0</v>
      </c>
      <c r="W1597" s="27" t="str">
        <f t="shared" si="228"/>
        <v/>
      </c>
      <c r="Z1597" s="1" t="str">
        <f t="shared" si="220"/>
        <v/>
      </c>
      <c r="AA1597" s="1" t="str">
        <f t="shared" si="221"/>
        <v/>
      </c>
      <c r="AB1597" s="1" t="str">
        <f t="shared" si="222"/>
        <v/>
      </c>
      <c r="AC1597" s="1" t="str">
        <f t="shared" si="223"/>
        <v/>
      </c>
    </row>
    <row r="1598" spans="2:29" ht="57" customHeight="1" x14ac:dyDescent="0.2">
      <c r="B1598" s="31"/>
      <c r="C1598" s="7"/>
      <c r="D1598" s="7"/>
      <c r="E1598" s="32"/>
      <c r="F1598" s="33"/>
      <c r="G1598" s="31"/>
      <c r="H1598" s="6" t="str">
        <f>IF(E1598="","",VLOOKUP(E1598,各種マスタ!A:C,2,0))</f>
        <v/>
      </c>
      <c r="I1598" s="34" t="str">
        <f>IF(E1598="","",VLOOKUP(W1598,図書名リスト!A:W,5,0))</f>
        <v/>
      </c>
      <c r="J1598" s="34" t="str">
        <f>IF(E1598="","",VLOOKUP(W1598,図書名リスト!A:W,9,0))</f>
        <v/>
      </c>
      <c r="K1598" s="34" t="str">
        <f>IF(E1598="","",VLOOKUP(W1598,図書名リスト!A:W,23,0))</f>
        <v/>
      </c>
      <c r="L1598" s="5" t="str">
        <f>IF(E1598="","",VLOOKUP(W1598,図書名リスト!A:W,11,0))</f>
        <v/>
      </c>
      <c r="M1598" s="35" t="str">
        <f>IF(E1598="","",VLOOKUP(W1598,図書名リスト!A:W,14,0))</f>
        <v/>
      </c>
      <c r="N1598" s="36" t="str">
        <f>IF(E1598="","",VLOOKUP(W1598,図書名リスト!A:W,17,0))</f>
        <v/>
      </c>
      <c r="O1598" s="5" t="str">
        <f>IF(E1598="","",VLOOKUP(W1598,図書名リスト!A:W,21,0))</f>
        <v/>
      </c>
      <c r="P1598" s="5" t="str">
        <f>IF(E1598="","",VLOOKUP(W1598,図書名リスト!A:W,19,0))</f>
        <v/>
      </c>
      <c r="Q1598" s="5" t="str">
        <f>IF(E1598="","",VLOOKUP(W1598,図書名リスト!A:W,20,0))</f>
        <v/>
      </c>
      <c r="R1598" s="5" t="str">
        <f>IF(E1598="","",VLOOKUP(W1598,図書名リスト!A:W,22,0))</f>
        <v/>
      </c>
      <c r="S1598" s="27" t="str">
        <f t="shared" si="224"/>
        <v xml:space="preserve"> </v>
      </c>
      <c r="T1598" s="27" t="str">
        <f t="shared" si="225"/>
        <v>　</v>
      </c>
      <c r="U1598" s="27" t="str">
        <f t="shared" si="226"/>
        <v xml:space="preserve"> </v>
      </c>
      <c r="V1598" s="27">
        <f t="shared" si="227"/>
        <v>0</v>
      </c>
      <c r="W1598" s="27" t="str">
        <f t="shared" si="228"/>
        <v/>
      </c>
      <c r="Z1598" s="1" t="str">
        <f t="shared" si="220"/>
        <v/>
      </c>
      <c r="AA1598" s="1" t="str">
        <f t="shared" si="221"/>
        <v/>
      </c>
      <c r="AB1598" s="1" t="str">
        <f t="shared" si="222"/>
        <v/>
      </c>
      <c r="AC1598" s="1" t="str">
        <f t="shared" si="223"/>
        <v/>
      </c>
    </row>
    <row r="1599" spans="2:29" ht="57" customHeight="1" x14ac:dyDescent="0.2">
      <c r="B1599" s="31"/>
      <c r="C1599" s="7"/>
      <c r="D1599" s="7"/>
      <c r="E1599" s="32"/>
      <c r="F1599" s="33"/>
      <c r="G1599" s="31"/>
      <c r="H1599" s="6" t="str">
        <f>IF(E1599="","",VLOOKUP(E1599,各種マスタ!A:C,2,0))</f>
        <v/>
      </c>
      <c r="I1599" s="34" t="str">
        <f>IF(E1599="","",VLOOKUP(W1599,図書名リスト!A:W,5,0))</f>
        <v/>
      </c>
      <c r="J1599" s="34" t="str">
        <f>IF(E1599="","",VLOOKUP(W1599,図書名リスト!A:W,9,0))</f>
        <v/>
      </c>
      <c r="K1599" s="34" t="str">
        <f>IF(E1599="","",VLOOKUP(W1599,図書名リスト!A:W,23,0))</f>
        <v/>
      </c>
      <c r="L1599" s="5" t="str">
        <f>IF(E1599="","",VLOOKUP(W1599,図書名リスト!A:W,11,0))</f>
        <v/>
      </c>
      <c r="M1599" s="35" t="str">
        <f>IF(E1599="","",VLOOKUP(W1599,図書名リスト!A:W,14,0))</f>
        <v/>
      </c>
      <c r="N1599" s="36" t="str">
        <f>IF(E1599="","",VLOOKUP(W1599,図書名リスト!A:W,17,0))</f>
        <v/>
      </c>
      <c r="O1599" s="5" t="str">
        <f>IF(E1599="","",VLOOKUP(W1599,図書名リスト!A:W,21,0))</f>
        <v/>
      </c>
      <c r="P1599" s="5" t="str">
        <f>IF(E1599="","",VLOOKUP(W1599,図書名リスト!A:W,19,0))</f>
        <v/>
      </c>
      <c r="Q1599" s="5" t="str">
        <f>IF(E1599="","",VLOOKUP(W1599,図書名リスト!A:W,20,0))</f>
        <v/>
      </c>
      <c r="R1599" s="5" t="str">
        <f>IF(E1599="","",VLOOKUP(W1599,図書名リスト!A:W,22,0))</f>
        <v/>
      </c>
      <c r="S1599" s="27" t="str">
        <f t="shared" si="224"/>
        <v xml:space="preserve"> </v>
      </c>
      <c r="T1599" s="27" t="str">
        <f t="shared" si="225"/>
        <v>　</v>
      </c>
      <c r="U1599" s="27" t="str">
        <f t="shared" si="226"/>
        <v xml:space="preserve"> </v>
      </c>
      <c r="V1599" s="27">
        <f t="shared" si="227"/>
        <v>0</v>
      </c>
      <c r="W1599" s="27" t="str">
        <f t="shared" si="228"/>
        <v/>
      </c>
      <c r="Z1599" s="1" t="str">
        <f t="shared" si="220"/>
        <v/>
      </c>
      <c r="AA1599" s="1" t="str">
        <f t="shared" si="221"/>
        <v/>
      </c>
      <c r="AB1599" s="1" t="str">
        <f t="shared" si="222"/>
        <v/>
      </c>
      <c r="AC1599" s="1" t="str">
        <f t="shared" si="223"/>
        <v/>
      </c>
    </row>
    <row r="1600" spans="2:29" ht="57" customHeight="1" x14ac:dyDescent="0.2">
      <c r="B1600" s="31"/>
      <c r="C1600" s="7"/>
      <c r="D1600" s="7"/>
      <c r="E1600" s="32"/>
      <c r="F1600" s="33"/>
      <c r="G1600" s="31"/>
      <c r="H1600" s="6" t="str">
        <f>IF(E1600="","",VLOOKUP(E1600,各種マスタ!A:C,2,0))</f>
        <v/>
      </c>
      <c r="I1600" s="34" t="str">
        <f>IF(E1600="","",VLOOKUP(W1600,図書名リスト!A:W,5,0))</f>
        <v/>
      </c>
      <c r="J1600" s="34" t="str">
        <f>IF(E1600="","",VLOOKUP(W1600,図書名リスト!A:W,9,0))</f>
        <v/>
      </c>
      <c r="K1600" s="34" t="str">
        <f>IF(E1600="","",VLOOKUP(W1600,図書名リスト!A:W,23,0))</f>
        <v/>
      </c>
      <c r="L1600" s="5" t="str">
        <f>IF(E1600="","",VLOOKUP(W1600,図書名リスト!A:W,11,0))</f>
        <v/>
      </c>
      <c r="M1600" s="35" t="str">
        <f>IF(E1600="","",VLOOKUP(W1600,図書名リスト!A:W,14,0))</f>
        <v/>
      </c>
      <c r="N1600" s="36" t="str">
        <f>IF(E1600="","",VLOOKUP(W1600,図書名リスト!A:W,17,0))</f>
        <v/>
      </c>
      <c r="O1600" s="5" t="str">
        <f>IF(E1600="","",VLOOKUP(W1600,図書名リスト!A:W,21,0))</f>
        <v/>
      </c>
      <c r="P1600" s="5" t="str">
        <f>IF(E1600="","",VLOOKUP(W1600,図書名リスト!A:W,19,0))</f>
        <v/>
      </c>
      <c r="Q1600" s="5" t="str">
        <f>IF(E1600="","",VLOOKUP(W1600,図書名リスト!A:W,20,0))</f>
        <v/>
      </c>
      <c r="R1600" s="5" t="str">
        <f>IF(E1600="","",VLOOKUP(W1600,図書名リスト!A:W,22,0))</f>
        <v/>
      </c>
      <c r="S1600" s="27" t="str">
        <f t="shared" si="224"/>
        <v xml:space="preserve"> </v>
      </c>
      <c r="T1600" s="27" t="str">
        <f t="shared" si="225"/>
        <v>　</v>
      </c>
      <c r="U1600" s="27" t="str">
        <f t="shared" si="226"/>
        <v xml:space="preserve"> </v>
      </c>
      <c r="V1600" s="27">
        <f t="shared" si="227"/>
        <v>0</v>
      </c>
      <c r="W1600" s="27" t="str">
        <f t="shared" si="228"/>
        <v/>
      </c>
      <c r="Z1600" s="1" t="str">
        <f t="shared" si="220"/>
        <v/>
      </c>
      <c r="AA1600" s="1" t="str">
        <f t="shared" si="221"/>
        <v/>
      </c>
      <c r="AB1600" s="1" t="str">
        <f t="shared" si="222"/>
        <v/>
      </c>
      <c r="AC1600" s="1" t="str">
        <f t="shared" si="223"/>
        <v/>
      </c>
    </row>
    <row r="1601" spans="2:29" ht="57" customHeight="1" x14ac:dyDescent="0.2">
      <c r="B1601" s="31"/>
      <c r="C1601" s="7"/>
      <c r="D1601" s="7"/>
      <c r="E1601" s="32"/>
      <c r="F1601" s="33"/>
      <c r="G1601" s="31"/>
      <c r="H1601" s="6" t="str">
        <f>IF(E1601="","",VLOOKUP(E1601,各種マスタ!A:C,2,0))</f>
        <v/>
      </c>
      <c r="I1601" s="34" t="str">
        <f>IF(E1601="","",VLOOKUP(W1601,図書名リスト!A:W,5,0))</f>
        <v/>
      </c>
      <c r="J1601" s="34" t="str">
        <f>IF(E1601="","",VLOOKUP(W1601,図書名リスト!A:W,9,0))</f>
        <v/>
      </c>
      <c r="K1601" s="34" t="str">
        <f>IF(E1601="","",VLOOKUP(W1601,図書名リスト!A:W,23,0))</f>
        <v/>
      </c>
      <c r="L1601" s="5" t="str">
        <f>IF(E1601="","",VLOOKUP(W1601,図書名リスト!A:W,11,0))</f>
        <v/>
      </c>
      <c r="M1601" s="35" t="str">
        <f>IF(E1601="","",VLOOKUP(W1601,図書名リスト!A:W,14,0))</f>
        <v/>
      </c>
      <c r="N1601" s="36" t="str">
        <f>IF(E1601="","",VLOOKUP(W1601,図書名リスト!A:W,17,0))</f>
        <v/>
      </c>
      <c r="O1601" s="5" t="str">
        <f>IF(E1601="","",VLOOKUP(W1601,図書名リスト!A:W,21,0))</f>
        <v/>
      </c>
      <c r="P1601" s="5" t="str">
        <f>IF(E1601="","",VLOOKUP(W1601,図書名リスト!A:W,19,0))</f>
        <v/>
      </c>
      <c r="Q1601" s="5" t="str">
        <f>IF(E1601="","",VLOOKUP(W1601,図書名リスト!A:W,20,0))</f>
        <v/>
      </c>
      <c r="R1601" s="5" t="str">
        <f>IF(E1601="","",VLOOKUP(W1601,図書名リスト!A:W,22,0))</f>
        <v/>
      </c>
      <c r="S1601" s="27" t="str">
        <f t="shared" si="224"/>
        <v xml:space="preserve"> </v>
      </c>
      <c r="T1601" s="27" t="str">
        <f t="shared" si="225"/>
        <v>　</v>
      </c>
      <c r="U1601" s="27" t="str">
        <f t="shared" si="226"/>
        <v xml:space="preserve"> </v>
      </c>
      <c r="V1601" s="27">
        <f t="shared" si="227"/>
        <v>0</v>
      </c>
      <c r="W1601" s="27" t="str">
        <f t="shared" si="228"/>
        <v/>
      </c>
      <c r="Z1601" s="1" t="str">
        <f t="shared" si="220"/>
        <v/>
      </c>
      <c r="AA1601" s="1" t="str">
        <f t="shared" si="221"/>
        <v/>
      </c>
      <c r="AB1601" s="1" t="str">
        <f t="shared" si="222"/>
        <v/>
      </c>
      <c r="AC1601" s="1" t="str">
        <f t="shared" si="223"/>
        <v/>
      </c>
    </row>
    <row r="1602" spans="2:29" ht="57" customHeight="1" x14ac:dyDescent="0.2">
      <c r="B1602" s="31"/>
      <c r="C1602" s="7"/>
      <c r="D1602" s="7"/>
      <c r="E1602" s="32"/>
      <c r="F1602" s="33"/>
      <c r="G1602" s="31"/>
      <c r="H1602" s="6" t="str">
        <f>IF(E1602="","",VLOOKUP(E1602,各種マスタ!A:C,2,0))</f>
        <v/>
      </c>
      <c r="I1602" s="34" t="str">
        <f>IF(E1602="","",VLOOKUP(W1602,図書名リスト!A:W,5,0))</f>
        <v/>
      </c>
      <c r="J1602" s="34" t="str">
        <f>IF(E1602="","",VLOOKUP(W1602,図書名リスト!A:W,9,0))</f>
        <v/>
      </c>
      <c r="K1602" s="34" t="str">
        <f>IF(E1602="","",VLOOKUP(W1602,図書名リスト!A:W,23,0))</f>
        <v/>
      </c>
      <c r="L1602" s="5" t="str">
        <f>IF(E1602="","",VLOOKUP(W1602,図書名リスト!A:W,11,0))</f>
        <v/>
      </c>
      <c r="M1602" s="35" t="str">
        <f>IF(E1602="","",VLOOKUP(W1602,図書名リスト!A:W,14,0))</f>
        <v/>
      </c>
      <c r="N1602" s="36" t="str">
        <f>IF(E1602="","",VLOOKUP(W1602,図書名リスト!A:W,17,0))</f>
        <v/>
      </c>
      <c r="O1602" s="5" t="str">
        <f>IF(E1602="","",VLOOKUP(W1602,図書名リスト!A:W,21,0))</f>
        <v/>
      </c>
      <c r="P1602" s="5" t="str">
        <f>IF(E1602="","",VLOOKUP(W1602,図書名リスト!A:W,19,0))</f>
        <v/>
      </c>
      <c r="Q1602" s="5" t="str">
        <f>IF(E1602="","",VLOOKUP(W1602,図書名リスト!A:W,20,0))</f>
        <v/>
      </c>
      <c r="R1602" s="5" t="str">
        <f>IF(E1602="","",VLOOKUP(W1602,図書名リスト!A:W,22,0))</f>
        <v/>
      </c>
      <c r="S1602" s="27" t="str">
        <f t="shared" si="224"/>
        <v xml:space="preserve"> </v>
      </c>
      <c r="T1602" s="27" t="str">
        <f t="shared" si="225"/>
        <v>　</v>
      </c>
      <c r="U1602" s="27" t="str">
        <f t="shared" si="226"/>
        <v xml:space="preserve"> </v>
      </c>
      <c r="V1602" s="27">
        <f t="shared" si="227"/>
        <v>0</v>
      </c>
      <c r="W1602" s="27" t="str">
        <f t="shared" si="228"/>
        <v/>
      </c>
      <c r="Z1602" s="1" t="str">
        <f t="shared" si="220"/>
        <v/>
      </c>
      <c r="AA1602" s="1" t="str">
        <f t="shared" si="221"/>
        <v/>
      </c>
      <c r="AB1602" s="1" t="str">
        <f t="shared" si="222"/>
        <v/>
      </c>
      <c r="AC1602" s="1" t="str">
        <f t="shared" si="223"/>
        <v/>
      </c>
    </row>
    <row r="1603" spans="2:29" ht="57" customHeight="1" x14ac:dyDescent="0.2">
      <c r="B1603" s="31"/>
      <c r="C1603" s="7"/>
      <c r="D1603" s="7"/>
      <c r="E1603" s="32"/>
      <c r="F1603" s="33"/>
      <c r="G1603" s="31"/>
      <c r="H1603" s="6" t="str">
        <f>IF(E1603="","",VLOOKUP(E1603,各種マスタ!A:C,2,0))</f>
        <v/>
      </c>
      <c r="I1603" s="34" t="str">
        <f>IF(E1603="","",VLOOKUP(W1603,図書名リスト!A:W,5,0))</f>
        <v/>
      </c>
      <c r="J1603" s="34" t="str">
        <f>IF(E1603="","",VLOOKUP(W1603,図書名リスト!A:W,9,0))</f>
        <v/>
      </c>
      <c r="K1603" s="34" t="str">
        <f>IF(E1603="","",VLOOKUP(W1603,図書名リスト!A:W,23,0))</f>
        <v/>
      </c>
      <c r="L1603" s="5" t="str">
        <f>IF(E1603="","",VLOOKUP(W1603,図書名リスト!A:W,11,0))</f>
        <v/>
      </c>
      <c r="M1603" s="35" t="str">
        <f>IF(E1603="","",VLOOKUP(W1603,図書名リスト!A:W,14,0))</f>
        <v/>
      </c>
      <c r="N1603" s="36" t="str">
        <f>IF(E1603="","",VLOOKUP(W1603,図書名リスト!A:W,17,0))</f>
        <v/>
      </c>
      <c r="O1603" s="5" t="str">
        <f>IF(E1603="","",VLOOKUP(W1603,図書名リスト!A:W,21,0))</f>
        <v/>
      </c>
      <c r="P1603" s="5" t="str">
        <f>IF(E1603="","",VLOOKUP(W1603,図書名リスト!A:W,19,0))</f>
        <v/>
      </c>
      <c r="Q1603" s="5" t="str">
        <f>IF(E1603="","",VLOOKUP(W1603,図書名リスト!A:W,20,0))</f>
        <v/>
      </c>
      <c r="R1603" s="5" t="str">
        <f>IF(E1603="","",VLOOKUP(W1603,図書名リスト!A:W,22,0))</f>
        <v/>
      </c>
      <c r="S1603" s="27" t="str">
        <f t="shared" si="224"/>
        <v xml:space="preserve"> </v>
      </c>
      <c r="T1603" s="27" t="str">
        <f t="shared" si="225"/>
        <v>　</v>
      </c>
      <c r="U1603" s="27" t="str">
        <f t="shared" si="226"/>
        <v xml:space="preserve"> </v>
      </c>
      <c r="V1603" s="27">
        <f t="shared" si="227"/>
        <v>0</v>
      </c>
      <c r="W1603" s="27" t="str">
        <f t="shared" si="228"/>
        <v/>
      </c>
      <c r="Z1603" s="1" t="str">
        <f t="shared" si="220"/>
        <v/>
      </c>
      <c r="AA1603" s="1" t="str">
        <f t="shared" si="221"/>
        <v/>
      </c>
      <c r="AB1603" s="1" t="str">
        <f t="shared" si="222"/>
        <v/>
      </c>
      <c r="AC1603" s="1" t="str">
        <f t="shared" si="223"/>
        <v/>
      </c>
    </row>
    <row r="1604" spans="2:29" ht="57" customHeight="1" x14ac:dyDescent="0.2">
      <c r="B1604" s="31"/>
      <c r="C1604" s="7"/>
      <c r="D1604" s="7"/>
      <c r="E1604" s="32"/>
      <c r="F1604" s="33"/>
      <c r="G1604" s="31"/>
      <c r="H1604" s="6" t="str">
        <f>IF(E1604="","",VLOOKUP(E1604,各種マスタ!A:C,2,0))</f>
        <v/>
      </c>
      <c r="I1604" s="34" t="str">
        <f>IF(E1604="","",VLOOKUP(W1604,図書名リスト!A:W,5,0))</f>
        <v/>
      </c>
      <c r="J1604" s="34" t="str">
        <f>IF(E1604="","",VLOOKUP(W1604,図書名リスト!A:W,9,0))</f>
        <v/>
      </c>
      <c r="K1604" s="34" t="str">
        <f>IF(E1604="","",VLOOKUP(W1604,図書名リスト!A:W,23,0))</f>
        <v/>
      </c>
      <c r="L1604" s="5" t="str">
        <f>IF(E1604="","",VLOOKUP(W1604,図書名リスト!A:W,11,0))</f>
        <v/>
      </c>
      <c r="M1604" s="35" t="str">
        <f>IF(E1604="","",VLOOKUP(W1604,図書名リスト!A:W,14,0))</f>
        <v/>
      </c>
      <c r="N1604" s="36" t="str">
        <f>IF(E1604="","",VLOOKUP(W1604,図書名リスト!A:W,17,0))</f>
        <v/>
      </c>
      <c r="O1604" s="5" t="str">
        <f>IF(E1604="","",VLOOKUP(W1604,図書名リスト!A:W,21,0))</f>
        <v/>
      </c>
      <c r="P1604" s="5" t="str">
        <f>IF(E1604="","",VLOOKUP(W1604,図書名リスト!A:W,19,0))</f>
        <v/>
      </c>
      <c r="Q1604" s="5" t="str">
        <f>IF(E1604="","",VLOOKUP(W1604,図書名リスト!A:W,20,0))</f>
        <v/>
      </c>
      <c r="R1604" s="5" t="str">
        <f>IF(E1604="","",VLOOKUP(W1604,図書名リスト!A:W,22,0))</f>
        <v/>
      </c>
      <c r="S1604" s="27" t="str">
        <f t="shared" si="224"/>
        <v xml:space="preserve"> </v>
      </c>
      <c r="T1604" s="27" t="str">
        <f t="shared" si="225"/>
        <v>　</v>
      </c>
      <c r="U1604" s="27" t="str">
        <f t="shared" si="226"/>
        <v xml:space="preserve"> </v>
      </c>
      <c r="V1604" s="27">
        <f t="shared" si="227"/>
        <v>0</v>
      </c>
      <c r="W1604" s="27" t="str">
        <f t="shared" si="228"/>
        <v/>
      </c>
      <c r="Z1604" s="1" t="str">
        <f t="shared" si="220"/>
        <v/>
      </c>
      <c r="AA1604" s="1" t="str">
        <f t="shared" si="221"/>
        <v/>
      </c>
      <c r="AB1604" s="1" t="str">
        <f t="shared" si="222"/>
        <v/>
      </c>
      <c r="AC1604" s="1" t="str">
        <f t="shared" si="223"/>
        <v/>
      </c>
    </row>
    <row r="1605" spans="2:29" ht="57" customHeight="1" x14ac:dyDescent="0.2">
      <c r="B1605" s="31"/>
      <c r="C1605" s="7"/>
      <c r="D1605" s="7"/>
      <c r="E1605" s="32"/>
      <c r="F1605" s="33"/>
      <c r="G1605" s="31"/>
      <c r="H1605" s="6" t="str">
        <f>IF(E1605="","",VLOOKUP(E1605,各種マスタ!A:C,2,0))</f>
        <v/>
      </c>
      <c r="I1605" s="34" t="str">
        <f>IF(E1605="","",VLOOKUP(W1605,図書名リスト!A:W,5,0))</f>
        <v/>
      </c>
      <c r="J1605" s="34" t="str">
        <f>IF(E1605="","",VLOOKUP(W1605,図書名リスト!A:W,9,0))</f>
        <v/>
      </c>
      <c r="K1605" s="34" t="str">
        <f>IF(E1605="","",VLOOKUP(W1605,図書名リスト!A:W,23,0))</f>
        <v/>
      </c>
      <c r="L1605" s="5" t="str">
        <f>IF(E1605="","",VLOOKUP(W1605,図書名リスト!A:W,11,0))</f>
        <v/>
      </c>
      <c r="M1605" s="35" t="str">
        <f>IF(E1605="","",VLOOKUP(W1605,図書名リスト!A:W,14,0))</f>
        <v/>
      </c>
      <c r="N1605" s="36" t="str">
        <f>IF(E1605="","",VLOOKUP(W1605,図書名リスト!A:W,17,0))</f>
        <v/>
      </c>
      <c r="O1605" s="5" t="str">
        <f>IF(E1605="","",VLOOKUP(W1605,図書名リスト!A:W,21,0))</f>
        <v/>
      </c>
      <c r="P1605" s="5" t="str">
        <f>IF(E1605="","",VLOOKUP(W1605,図書名リスト!A:W,19,0))</f>
        <v/>
      </c>
      <c r="Q1605" s="5" t="str">
        <f>IF(E1605="","",VLOOKUP(W1605,図書名リスト!A:W,20,0))</f>
        <v/>
      </c>
      <c r="R1605" s="5" t="str">
        <f>IF(E1605="","",VLOOKUP(W1605,図書名リスト!A:W,22,0))</f>
        <v/>
      </c>
      <c r="S1605" s="27" t="str">
        <f t="shared" si="224"/>
        <v xml:space="preserve"> </v>
      </c>
      <c r="T1605" s="27" t="str">
        <f t="shared" si="225"/>
        <v>　</v>
      </c>
      <c r="U1605" s="27" t="str">
        <f t="shared" si="226"/>
        <v xml:space="preserve"> </v>
      </c>
      <c r="V1605" s="27">
        <f t="shared" si="227"/>
        <v>0</v>
      </c>
      <c r="W1605" s="27" t="str">
        <f t="shared" si="228"/>
        <v/>
      </c>
      <c r="Z1605" s="1" t="str">
        <f t="shared" si="220"/>
        <v/>
      </c>
      <c r="AA1605" s="1" t="str">
        <f t="shared" si="221"/>
        <v/>
      </c>
      <c r="AB1605" s="1" t="str">
        <f t="shared" si="222"/>
        <v/>
      </c>
      <c r="AC1605" s="1" t="str">
        <f t="shared" si="223"/>
        <v/>
      </c>
    </row>
    <row r="1606" spans="2:29" ht="57" customHeight="1" x14ac:dyDescent="0.2">
      <c r="B1606" s="31"/>
      <c r="C1606" s="7"/>
      <c r="D1606" s="7"/>
      <c r="E1606" s="32"/>
      <c r="F1606" s="33"/>
      <c r="G1606" s="31"/>
      <c r="H1606" s="6" t="str">
        <f>IF(E1606="","",VLOOKUP(E1606,各種マスタ!A:C,2,0))</f>
        <v/>
      </c>
      <c r="I1606" s="34" t="str">
        <f>IF(E1606="","",VLOOKUP(W1606,図書名リスト!A:W,5,0))</f>
        <v/>
      </c>
      <c r="J1606" s="34" t="str">
        <f>IF(E1606="","",VLOOKUP(W1606,図書名リスト!A:W,9,0))</f>
        <v/>
      </c>
      <c r="K1606" s="34" t="str">
        <f>IF(E1606="","",VLOOKUP(W1606,図書名リスト!A:W,23,0))</f>
        <v/>
      </c>
      <c r="L1606" s="5" t="str">
        <f>IF(E1606="","",VLOOKUP(W1606,図書名リスト!A:W,11,0))</f>
        <v/>
      </c>
      <c r="M1606" s="35" t="str">
        <f>IF(E1606="","",VLOOKUP(W1606,図書名リスト!A:W,14,0))</f>
        <v/>
      </c>
      <c r="N1606" s="36" t="str">
        <f>IF(E1606="","",VLOOKUP(W1606,図書名リスト!A:W,17,0))</f>
        <v/>
      </c>
      <c r="O1606" s="5" t="str">
        <f>IF(E1606="","",VLOOKUP(W1606,図書名リスト!A:W,21,0))</f>
        <v/>
      </c>
      <c r="P1606" s="5" t="str">
        <f>IF(E1606="","",VLOOKUP(W1606,図書名リスト!A:W,19,0))</f>
        <v/>
      </c>
      <c r="Q1606" s="5" t="str">
        <f>IF(E1606="","",VLOOKUP(W1606,図書名リスト!A:W,20,0))</f>
        <v/>
      </c>
      <c r="R1606" s="5" t="str">
        <f>IF(E1606="","",VLOOKUP(W1606,図書名リスト!A:W,22,0))</f>
        <v/>
      </c>
      <c r="S1606" s="27" t="str">
        <f t="shared" si="224"/>
        <v xml:space="preserve"> </v>
      </c>
      <c r="T1606" s="27" t="str">
        <f t="shared" si="225"/>
        <v>　</v>
      </c>
      <c r="U1606" s="27" t="str">
        <f t="shared" si="226"/>
        <v xml:space="preserve"> </v>
      </c>
      <c r="V1606" s="27">
        <f t="shared" si="227"/>
        <v>0</v>
      </c>
      <c r="W1606" s="27" t="str">
        <f t="shared" si="228"/>
        <v/>
      </c>
      <c r="Z1606" s="1" t="str">
        <f t="shared" si="220"/>
        <v/>
      </c>
      <c r="AA1606" s="1" t="str">
        <f t="shared" si="221"/>
        <v/>
      </c>
      <c r="AB1606" s="1" t="str">
        <f t="shared" si="222"/>
        <v/>
      </c>
      <c r="AC1606" s="1" t="str">
        <f t="shared" si="223"/>
        <v/>
      </c>
    </row>
    <row r="1607" spans="2:29" ht="57" customHeight="1" x14ac:dyDescent="0.2">
      <c r="B1607" s="31"/>
      <c r="C1607" s="7"/>
      <c r="D1607" s="7"/>
      <c r="E1607" s="32"/>
      <c r="F1607" s="33"/>
      <c r="G1607" s="31"/>
      <c r="H1607" s="6" t="str">
        <f>IF(E1607="","",VLOOKUP(E1607,各種マスタ!A:C,2,0))</f>
        <v/>
      </c>
      <c r="I1607" s="34" t="str">
        <f>IF(E1607="","",VLOOKUP(W1607,図書名リスト!A:W,5,0))</f>
        <v/>
      </c>
      <c r="J1607" s="34" t="str">
        <f>IF(E1607="","",VLOOKUP(W1607,図書名リスト!A:W,9,0))</f>
        <v/>
      </c>
      <c r="K1607" s="34" t="str">
        <f>IF(E1607="","",VLOOKUP(W1607,図書名リスト!A:W,23,0))</f>
        <v/>
      </c>
      <c r="L1607" s="5" t="str">
        <f>IF(E1607="","",VLOOKUP(W1607,図書名リスト!A:W,11,0))</f>
        <v/>
      </c>
      <c r="M1607" s="35" t="str">
        <f>IF(E1607="","",VLOOKUP(W1607,図書名リスト!A:W,14,0))</f>
        <v/>
      </c>
      <c r="N1607" s="36" t="str">
        <f>IF(E1607="","",VLOOKUP(W1607,図書名リスト!A:W,17,0))</f>
        <v/>
      </c>
      <c r="O1607" s="5" t="str">
        <f>IF(E1607="","",VLOOKUP(W1607,図書名リスト!A:W,21,0))</f>
        <v/>
      </c>
      <c r="P1607" s="5" t="str">
        <f>IF(E1607="","",VLOOKUP(W1607,図書名リスト!A:W,19,0))</f>
        <v/>
      </c>
      <c r="Q1607" s="5" t="str">
        <f>IF(E1607="","",VLOOKUP(W1607,図書名リスト!A:W,20,0))</f>
        <v/>
      </c>
      <c r="R1607" s="5" t="str">
        <f>IF(E1607="","",VLOOKUP(W1607,図書名リスト!A:W,22,0))</f>
        <v/>
      </c>
      <c r="S1607" s="27" t="str">
        <f t="shared" si="224"/>
        <v xml:space="preserve"> </v>
      </c>
      <c r="T1607" s="27" t="str">
        <f t="shared" si="225"/>
        <v>　</v>
      </c>
      <c r="U1607" s="27" t="str">
        <f t="shared" si="226"/>
        <v xml:space="preserve"> </v>
      </c>
      <c r="V1607" s="27">
        <f t="shared" si="227"/>
        <v>0</v>
      </c>
      <c r="W1607" s="27" t="str">
        <f t="shared" si="228"/>
        <v/>
      </c>
      <c r="Z1607" s="1" t="str">
        <f t="shared" si="220"/>
        <v/>
      </c>
      <c r="AA1607" s="1" t="str">
        <f t="shared" si="221"/>
        <v/>
      </c>
      <c r="AB1607" s="1" t="str">
        <f t="shared" si="222"/>
        <v/>
      </c>
      <c r="AC1607" s="1" t="str">
        <f t="shared" si="223"/>
        <v/>
      </c>
    </row>
    <row r="1608" spans="2:29" ht="57" customHeight="1" x14ac:dyDescent="0.2">
      <c r="B1608" s="31"/>
      <c r="C1608" s="7"/>
      <c r="D1608" s="7"/>
      <c r="E1608" s="32"/>
      <c r="F1608" s="33"/>
      <c r="G1608" s="31"/>
      <c r="H1608" s="6" t="str">
        <f>IF(E1608="","",VLOOKUP(E1608,各種マスタ!A:C,2,0))</f>
        <v/>
      </c>
      <c r="I1608" s="34" t="str">
        <f>IF(E1608="","",VLOOKUP(W1608,図書名リスト!A:W,5,0))</f>
        <v/>
      </c>
      <c r="J1608" s="34" t="str">
        <f>IF(E1608="","",VLOOKUP(W1608,図書名リスト!A:W,9,0))</f>
        <v/>
      </c>
      <c r="K1608" s="34" t="str">
        <f>IF(E1608="","",VLOOKUP(W1608,図書名リスト!A:W,23,0))</f>
        <v/>
      </c>
      <c r="L1608" s="5" t="str">
        <f>IF(E1608="","",VLOOKUP(W1608,図書名リスト!A:W,11,0))</f>
        <v/>
      </c>
      <c r="M1608" s="35" t="str">
        <f>IF(E1608="","",VLOOKUP(W1608,図書名リスト!A:W,14,0))</f>
        <v/>
      </c>
      <c r="N1608" s="36" t="str">
        <f>IF(E1608="","",VLOOKUP(W1608,図書名リスト!A:W,17,0))</f>
        <v/>
      </c>
      <c r="O1608" s="5" t="str">
        <f>IF(E1608="","",VLOOKUP(W1608,図書名リスト!A:W,21,0))</f>
        <v/>
      </c>
      <c r="P1608" s="5" t="str">
        <f>IF(E1608="","",VLOOKUP(W1608,図書名リスト!A:W,19,0))</f>
        <v/>
      </c>
      <c r="Q1608" s="5" t="str">
        <f>IF(E1608="","",VLOOKUP(W1608,図書名リスト!A:W,20,0))</f>
        <v/>
      </c>
      <c r="R1608" s="5" t="str">
        <f>IF(E1608="","",VLOOKUP(W1608,図書名リスト!A:W,22,0))</f>
        <v/>
      </c>
      <c r="S1608" s="27" t="str">
        <f t="shared" si="224"/>
        <v xml:space="preserve"> </v>
      </c>
      <c r="T1608" s="27" t="str">
        <f t="shared" si="225"/>
        <v>　</v>
      </c>
      <c r="U1608" s="27" t="str">
        <f t="shared" si="226"/>
        <v xml:space="preserve"> </v>
      </c>
      <c r="V1608" s="27">
        <f t="shared" si="227"/>
        <v>0</v>
      </c>
      <c r="W1608" s="27" t="str">
        <f t="shared" si="228"/>
        <v/>
      </c>
      <c r="Z1608" s="1" t="str">
        <f t="shared" si="220"/>
        <v/>
      </c>
      <c r="AA1608" s="1" t="str">
        <f t="shared" si="221"/>
        <v/>
      </c>
      <c r="AB1608" s="1" t="str">
        <f t="shared" si="222"/>
        <v/>
      </c>
      <c r="AC1608" s="1" t="str">
        <f t="shared" si="223"/>
        <v/>
      </c>
    </row>
    <row r="1609" spans="2:29" ht="57" customHeight="1" x14ac:dyDescent="0.2">
      <c r="B1609" s="31"/>
      <c r="C1609" s="7"/>
      <c r="D1609" s="7"/>
      <c r="E1609" s="32"/>
      <c r="F1609" s="33"/>
      <c r="G1609" s="31"/>
      <c r="H1609" s="6" t="str">
        <f>IF(E1609="","",VLOOKUP(E1609,各種マスタ!A:C,2,0))</f>
        <v/>
      </c>
      <c r="I1609" s="34" t="str">
        <f>IF(E1609="","",VLOOKUP(W1609,図書名リスト!A:W,5,0))</f>
        <v/>
      </c>
      <c r="J1609" s="34" t="str">
        <f>IF(E1609="","",VLOOKUP(W1609,図書名リスト!A:W,9,0))</f>
        <v/>
      </c>
      <c r="K1609" s="34" t="str">
        <f>IF(E1609="","",VLOOKUP(W1609,図書名リスト!A:W,23,0))</f>
        <v/>
      </c>
      <c r="L1609" s="5" t="str">
        <f>IF(E1609="","",VLOOKUP(W1609,図書名リスト!A:W,11,0))</f>
        <v/>
      </c>
      <c r="M1609" s="35" t="str">
        <f>IF(E1609="","",VLOOKUP(W1609,図書名リスト!A:W,14,0))</f>
        <v/>
      </c>
      <c r="N1609" s="36" t="str">
        <f>IF(E1609="","",VLOOKUP(W1609,図書名リスト!A:W,17,0))</f>
        <v/>
      </c>
      <c r="O1609" s="5" t="str">
        <f>IF(E1609="","",VLOOKUP(W1609,図書名リスト!A:W,21,0))</f>
        <v/>
      </c>
      <c r="P1609" s="5" t="str">
        <f>IF(E1609="","",VLOOKUP(W1609,図書名リスト!A:W,19,0))</f>
        <v/>
      </c>
      <c r="Q1609" s="5" t="str">
        <f>IF(E1609="","",VLOOKUP(W1609,図書名リスト!A:W,20,0))</f>
        <v/>
      </c>
      <c r="R1609" s="5" t="str">
        <f>IF(E1609="","",VLOOKUP(W1609,図書名リスト!A:W,22,0))</f>
        <v/>
      </c>
      <c r="S1609" s="27" t="str">
        <f t="shared" si="224"/>
        <v xml:space="preserve"> </v>
      </c>
      <c r="T1609" s="27" t="str">
        <f t="shared" si="225"/>
        <v>　</v>
      </c>
      <c r="U1609" s="27" t="str">
        <f t="shared" si="226"/>
        <v xml:space="preserve"> </v>
      </c>
      <c r="V1609" s="27">
        <f t="shared" si="227"/>
        <v>0</v>
      </c>
      <c r="W1609" s="27" t="str">
        <f t="shared" si="228"/>
        <v/>
      </c>
      <c r="Z1609" s="1" t="str">
        <f t="shared" si="220"/>
        <v/>
      </c>
      <c r="AA1609" s="1" t="str">
        <f t="shared" si="221"/>
        <v/>
      </c>
      <c r="AB1609" s="1" t="str">
        <f t="shared" si="222"/>
        <v/>
      </c>
      <c r="AC1609" s="1" t="str">
        <f t="shared" si="223"/>
        <v/>
      </c>
    </row>
    <row r="1610" spans="2:29" ht="57" customHeight="1" x14ac:dyDescent="0.2">
      <c r="B1610" s="31"/>
      <c r="C1610" s="7"/>
      <c r="D1610" s="7"/>
      <c r="E1610" s="32"/>
      <c r="F1610" s="33"/>
      <c r="G1610" s="31"/>
      <c r="H1610" s="6" t="str">
        <f>IF(E1610="","",VLOOKUP(E1610,各種マスタ!A:C,2,0))</f>
        <v/>
      </c>
      <c r="I1610" s="34" t="str">
        <f>IF(E1610="","",VLOOKUP(W1610,図書名リスト!A:W,5,0))</f>
        <v/>
      </c>
      <c r="J1610" s="34" t="str">
        <f>IF(E1610="","",VLOOKUP(W1610,図書名リスト!A:W,9,0))</f>
        <v/>
      </c>
      <c r="K1610" s="34" t="str">
        <f>IF(E1610="","",VLOOKUP(W1610,図書名リスト!A:W,23,0))</f>
        <v/>
      </c>
      <c r="L1610" s="5" t="str">
        <f>IF(E1610="","",VLOOKUP(W1610,図書名リスト!A:W,11,0))</f>
        <v/>
      </c>
      <c r="M1610" s="35" t="str">
        <f>IF(E1610="","",VLOOKUP(W1610,図書名リスト!A:W,14,0))</f>
        <v/>
      </c>
      <c r="N1610" s="36" t="str">
        <f>IF(E1610="","",VLOOKUP(W1610,図書名リスト!A:W,17,0))</f>
        <v/>
      </c>
      <c r="O1610" s="5" t="str">
        <f>IF(E1610="","",VLOOKUP(W1610,図書名リスト!A:W,21,0))</f>
        <v/>
      </c>
      <c r="P1610" s="5" t="str">
        <f>IF(E1610="","",VLOOKUP(W1610,図書名リスト!A:W,19,0))</f>
        <v/>
      </c>
      <c r="Q1610" s="5" t="str">
        <f>IF(E1610="","",VLOOKUP(W1610,図書名リスト!A:W,20,0))</f>
        <v/>
      </c>
      <c r="R1610" s="5" t="str">
        <f>IF(E1610="","",VLOOKUP(W1610,図書名リスト!A:W,22,0))</f>
        <v/>
      </c>
      <c r="S1610" s="27" t="str">
        <f t="shared" si="224"/>
        <v xml:space="preserve"> </v>
      </c>
      <c r="T1610" s="27" t="str">
        <f t="shared" si="225"/>
        <v>　</v>
      </c>
      <c r="U1610" s="27" t="str">
        <f t="shared" si="226"/>
        <v xml:space="preserve"> </v>
      </c>
      <c r="V1610" s="27">
        <f t="shared" si="227"/>
        <v>0</v>
      </c>
      <c r="W1610" s="27" t="str">
        <f t="shared" si="228"/>
        <v/>
      </c>
      <c r="Z1610" s="1" t="str">
        <f t="shared" si="220"/>
        <v/>
      </c>
      <c r="AA1610" s="1" t="str">
        <f t="shared" si="221"/>
        <v/>
      </c>
      <c r="AB1610" s="1" t="str">
        <f t="shared" si="222"/>
        <v/>
      </c>
      <c r="AC1610" s="1" t="str">
        <f t="shared" si="223"/>
        <v/>
      </c>
    </row>
    <row r="1611" spans="2:29" ht="57" customHeight="1" x14ac:dyDescent="0.2">
      <c r="B1611" s="31"/>
      <c r="C1611" s="7"/>
      <c r="D1611" s="7"/>
      <c r="E1611" s="32"/>
      <c r="F1611" s="33"/>
      <c r="G1611" s="31"/>
      <c r="H1611" s="6" t="str">
        <f>IF(E1611="","",VLOOKUP(E1611,各種マスタ!A:C,2,0))</f>
        <v/>
      </c>
      <c r="I1611" s="34" t="str">
        <f>IF(E1611="","",VLOOKUP(W1611,図書名リスト!A:W,5,0))</f>
        <v/>
      </c>
      <c r="J1611" s="34" t="str">
        <f>IF(E1611="","",VLOOKUP(W1611,図書名リスト!A:W,9,0))</f>
        <v/>
      </c>
      <c r="K1611" s="34" t="str">
        <f>IF(E1611="","",VLOOKUP(W1611,図書名リスト!A:W,23,0))</f>
        <v/>
      </c>
      <c r="L1611" s="5" t="str">
        <f>IF(E1611="","",VLOOKUP(W1611,図書名リスト!A:W,11,0))</f>
        <v/>
      </c>
      <c r="M1611" s="35" t="str">
        <f>IF(E1611="","",VLOOKUP(W1611,図書名リスト!A:W,14,0))</f>
        <v/>
      </c>
      <c r="N1611" s="36" t="str">
        <f>IF(E1611="","",VLOOKUP(W1611,図書名リスト!A:W,17,0))</f>
        <v/>
      </c>
      <c r="O1611" s="5" t="str">
        <f>IF(E1611="","",VLOOKUP(W1611,図書名リスト!A:W,21,0))</f>
        <v/>
      </c>
      <c r="P1611" s="5" t="str">
        <f>IF(E1611="","",VLOOKUP(W1611,図書名リスト!A:W,19,0))</f>
        <v/>
      </c>
      <c r="Q1611" s="5" t="str">
        <f>IF(E1611="","",VLOOKUP(W1611,図書名リスト!A:W,20,0))</f>
        <v/>
      </c>
      <c r="R1611" s="5" t="str">
        <f>IF(E1611="","",VLOOKUP(W1611,図書名リスト!A:W,22,0))</f>
        <v/>
      </c>
      <c r="S1611" s="27" t="str">
        <f t="shared" si="224"/>
        <v xml:space="preserve"> </v>
      </c>
      <c r="T1611" s="27" t="str">
        <f t="shared" si="225"/>
        <v>　</v>
      </c>
      <c r="U1611" s="27" t="str">
        <f t="shared" si="226"/>
        <v xml:space="preserve"> </v>
      </c>
      <c r="V1611" s="27">
        <f t="shared" si="227"/>
        <v>0</v>
      </c>
      <c r="W1611" s="27" t="str">
        <f t="shared" si="228"/>
        <v/>
      </c>
      <c r="Z1611" s="1" t="str">
        <f t="shared" si="220"/>
        <v/>
      </c>
      <c r="AA1611" s="1" t="str">
        <f t="shared" si="221"/>
        <v/>
      </c>
      <c r="AB1611" s="1" t="str">
        <f t="shared" si="222"/>
        <v/>
      </c>
      <c r="AC1611" s="1" t="str">
        <f t="shared" si="223"/>
        <v/>
      </c>
    </row>
    <row r="1612" spans="2:29" ht="57" customHeight="1" x14ac:dyDescent="0.2">
      <c r="B1612" s="31"/>
      <c r="C1612" s="7"/>
      <c r="D1612" s="7"/>
      <c r="E1612" s="32"/>
      <c r="F1612" s="33"/>
      <c r="G1612" s="31"/>
      <c r="H1612" s="6" t="str">
        <f>IF(E1612="","",VLOOKUP(E1612,各種マスタ!A:C,2,0))</f>
        <v/>
      </c>
      <c r="I1612" s="34" t="str">
        <f>IF(E1612="","",VLOOKUP(W1612,図書名リスト!A:W,5,0))</f>
        <v/>
      </c>
      <c r="J1612" s="34" t="str">
        <f>IF(E1612="","",VLOOKUP(W1612,図書名リスト!A:W,9,0))</f>
        <v/>
      </c>
      <c r="K1612" s="34" t="str">
        <f>IF(E1612="","",VLOOKUP(W1612,図書名リスト!A:W,23,0))</f>
        <v/>
      </c>
      <c r="L1612" s="5" t="str">
        <f>IF(E1612="","",VLOOKUP(W1612,図書名リスト!A:W,11,0))</f>
        <v/>
      </c>
      <c r="M1612" s="35" t="str">
        <f>IF(E1612="","",VLOOKUP(W1612,図書名リスト!A:W,14,0))</f>
        <v/>
      </c>
      <c r="N1612" s="36" t="str">
        <f>IF(E1612="","",VLOOKUP(W1612,図書名リスト!A:W,17,0))</f>
        <v/>
      </c>
      <c r="O1612" s="5" t="str">
        <f>IF(E1612="","",VLOOKUP(W1612,図書名リスト!A:W,21,0))</f>
        <v/>
      </c>
      <c r="P1612" s="5" t="str">
        <f>IF(E1612="","",VLOOKUP(W1612,図書名リスト!A:W,19,0))</f>
        <v/>
      </c>
      <c r="Q1612" s="5" t="str">
        <f>IF(E1612="","",VLOOKUP(W1612,図書名リスト!A:W,20,0))</f>
        <v/>
      </c>
      <c r="R1612" s="5" t="str">
        <f>IF(E1612="","",VLOOKUP(W1612,図書名リスト!A:W,22,0))</f>
        <v/>
      </c>
      <c r="S1612" s="27" t="str">
        <f t="shared" si="224"/>
        <v xml:space="preserve"> </v>
      </c>
      <c r="T1612" s="27" t="str">
        <f t="shared" si="225"/>
        <v>　</v>
      </c>
      <c r="U1612" s="27" t="str">
        <f t="shared" si="226"/>
        <v xml:space="preserve"> </v>
      </c>
      <c r="V1612" s="27">
        <f t="shared" si="227"/>
        <v>0</v>
      </c>
      <c r="W1612" s="27" t="str">
        <f t="shared" si="228"/>
        <v/>
      </c>
      <c r="Z1612" s="1" t="str">
        <f t="shared" si="220"/>
        <v/>
      </c>
      <c r="AA1612" s="1" t="str">
        <f t="shared" si="221"/>
        <v/>
      </c>
      <c r="AB1612" s="1" t="str">
        <f t="shared" si="222"/>
        <v/>
      </c>
      <c r="AC1612" s="1" t="str">
        <f t="shared" si="223"/>
        <v/>
      </c>
    </row>
    <row r="1613" spans="2:29" ht="57" customHeight="1" x14ac:dyDescent="0.2">
      <c r="B1613" s="31"/>
      <c r="C1613" s="7"/>
      <c r="D1613" s="7"/>
      <c r="E1613" s="32"/>
      <c r="F1613" s="33"/>
      <c r="G1613" s="31"/>
      <c r="H1613" s="6" t="str">
        <f>IF(E1613="","",VLOOKUP(E1613,各種マスタ!A:C,2,0))</f>
        <v/>
      </c>
      <c r="I1613" s="34" t="str">
        <f>IF(E1613="","",VLOOKUP(W1613,図書名リスト!A:W,5,0))</f>
        <v/>
      </c>
      <c r="J1613" s="34" t="str">
        <f>IF(E1613="","",VLOOKUP(W1613,図書名リスト!A:W,9,0))</f>
        <v/>
      </c>
      <c r="K1613" s="34" t="str">
        <f>IF(E1613="","",VLOOKUP(W1613,図書名リスト!A:W,23,0))</f>
        <v/>
      </c>
      <c r="L1613" s="5" t="str">
        <f>IF(E1613="","",VLOOKUP(W1613,図書名リスト!A:W,11,0))</f>
        <v/>
      </c>
      <c r="M1613" s="35" t="str">
        <f>IF(E1613="","",VLOOKUP(W1613,図書名リスト!A:W,14,0))</f>
        <v/>
      </c>
      <c r="N1613" s="36" t="str">
        <f>IF(E1613="","",VLOOKUP(W1613,図書名リスト!A:W,17,0))</f>
        <v/>
      </c>
      <c r="O1613" s="5" t="str">
        <f>IF(E1613="","",VLOOKUP(W1613,図書名リスト!A:W,21,0))</f>
        <v/>
      </c>
      <c r="P1613" s="5" t="str">
        <f>IF(E1613="","",VLOOKUP(W1613,図書名リスト!A:W,19,0))</f>
        <v/>
      </c>
      <c r="Q1613" s="5" t="str">
        <f>IF(E1613="","",VLOOKUP(W1613,図書名リスト!A:W,20,0))</f>
        <v/>
      </c>
      <c r="R1613" s="5" t="str">
        <f>IF(E1613="","",VLOOKUP(W1613,図書名リスト!A:W,22,0))</f>
        <v/>
      </c>
      <c r="S1613" s="27" t="str">
        <f t="shared" si="224"/>
        <v xml:space="preserve"> </v>
      </c>
      <c r="T1613" s="27" t="str">
        <f t="shared" si="225"/>
        <v>　</v>
      </c>
      <c r="U1613" s="27" t="str">
        <f t="shared" si="226"/>
        <v xml:space="preserve"> </v>
      </c>
      <c r="V1613" s="27">
        <f t="shared" si="227"/>
        <v>0</v>
      </c>
      <c r="W1613" s="27" t="str">
        <f t="shared" si="228"/>
        <v/>
      </c>
      <c r="Z1613" s="1" t="str">
        <f t="shared" ref="Z1613:Z1676" si="229">IF($E1613="","",VLOOKUP($W1613,図書リスト,47,0))</f>
        <v/>
      </c>
      <c r="AA1613" s="1" t="str">
        <f t="shared" ref="AA1613:AA1676" si="230">IF($E1613="","",VLOOKUP($W1613,図書リスト,48,0))</f>
        <v/>
      </c>
      <c r="AB1613" s="1" t="str">
        <f t="shared" ref="AB1613:AB1676" si="231">IF($E1613="","",VLOOKUP($W1613,図書リスト,49,0))</f>
        <v/>
      </c>
      <c r="AC1613" s="1" t="str">
        <f t="shared" ref="AC1613:AC1676" si="232">IF($E1613="","",VLOOKUP($W1613,図書リスト,50,0))</f>
        <v/>
      </c>
    </row>
    <row r="1614" spans="2:29" ht="57" customHeight="1" x14ac:dyDescent="0.2">
      <c r="B1614" s="31"/>
      <c r="C1614" s="7"/>
      <c r="D1614" s="7"/>
      <c r="E1614" s="32"/>
      <c r="F1614" s="33"/>
      <c r="G1614" s="31"/>
      <c r="H1614" s="6" t="str">
        <f>IF(E1614="","",VLOOKUP(E1614,各種マスタ!A:C,2,0))</f>
        <v/>
      </c>
      <c r="I1614" s="34" t="str">
        <f>IF(E1614="","",VLOOKUP(W1614,図書名リスト!A:W,5,0))</f>
        <v/>
      </c>
      <c r="J1614" s="34" t="str">
        <f>IF(E1614="","",VLOOKUP(W1614,図書名リスト!A:W,9,0))</f>
        <v/>
      </c>
      <c r="K1614" s="34" t="str">
        <f>IF(E1614="","",VLOOKUP(W1614,図書名リスト!A:W,23,0))</f>
        <v/>
      </c>
      <c r="L1614" s="5" t="str">
        <f>IF(E1614="","",VLOOKUP(W1614,図書名リスト!A:W,11,0))</f>
        <v/>
      </c>
      <c r="M1614" s="35" t="str">
        <f>IF(E1614="","",VLOOKUP(W1614,図書名リスト!A:W,14,0))</f>
        <v/>
      </c>
      <c r="N1614" s="36" t="str">
        <f>IF(E1614="","",VLOOKUP(W1614,図書名リスト!A:W,17,0))</f>
        <v/>
      </c>
      <c r="O1614" s="5" t="str">
        <f>IF(E1614="","",VLOOKUP(W1614,図書名リスト!A:W,21,0))</f>
        <v/>
      </c>
      <c r="P1614" s="5" t="str">
        <f>IF(E1614="","",VLOOKUP(W1614,図書名リスト!A:W,19,0))</f>
        <v/>
      </c>
      <c r="Q1614" s="5" t="str">
        <f>IF(E1614="","",VLOOKUP(W1614,図書名リスト!A:W,20,0))</f>
        <v/>
      </c>
      <c r="R1614" s="5" t="str">
        <f>IF(E1614="","",VLOOKUP(W1614,図書名リスト!A:W,22,0))</f>
        <v/>
      </c>
      <c r="S1614" s="27" t="str">
        <f t="shared" si="224"/>
        <v xml:space="preserve"> </v>
      </c>
      <c r="T1614" s="27" t="str">
        <f t="shared" si="225"/>
        <v>　</v>
      </c>
      <c r="U1614" s="27" t="str">
        <f t="shared" si="226"/>
        <v xml:space="preserve"> </v>
      </c>
      <c r="V1614" s="27">
        <f t="shared" si="227"/>
        <v>0</v>
      </c>
      <c r="W1614" s="27" t="str">
        <f t="shared" si="228"/>
        <v/>
      </c>
      <c r="Z1614" s="1" t="str">
        <f t="shared" si="229"/>
        <v/>
      </c>
      <c r="AA1614" s="1" t="str">
        <f t="shared" si="230"/>
        <v/>
      </c>
      <c r="AB1614" s="1" t="str">
        <f t="shared" si="231"/>
        <v/>
      </c>
      <c r="AC1614" s="1" t="str">
        <f t="shared" si="232"/>
        <v/>
      </c>
    </row>
    <row r="1615" spans="2:29" ht="57" customHeight="1" x14ac:dyDescent="0.2">
      <c r="B1615" s="31"/>
      <c r="C1615" s="7"/>
      <c r="D1615" s="7"/>
      <c r="E1615" s="32"/>
      <c r="F1615" s="33"/>
      <c r="G1615" s="31"/>
      <c r="H1615" s="6" t="str">
        <f>IF(E1615="","",VLOOKUP(E1615,各種マスタ!A:C,2,0))</f>
        <v/>
      </c>
      <c r="I1615" s="34" t="str">
        <f>IF(E1615="","",VLOOKUP(W1615,図書名リスト!A:W,5,0))</f>
        <v/>
      </c>
      <c r="J1615" s="34" t="str">
        <f>IF(E1615="","",VLOOKUP(W1615,図書名リスト!A:W,9,0))</f>
        <v/>
      </c>
      <c r="K1615" s="34" t="str">
        <f>IF(E1615="","",VLOOKUP(W1615,図書名リスト!A:W,23,0))</f>
        <v/>
      </c>
      <c r="L1615" s="5" t="str">
        <f>IF(E1615="","",VLOOKUP(W1615,図書名リスト!A:W,11,0))</f>
        <v/>
      </c>
      <c r="M1615" s="35" t="str">
        <f>IF(E1615="","",VLOOKUP(W1615,図書名リスト!A:W,14,0))</f>
        <v/>
      </c>
      <c r="N1615" s="36" t="str">
        <f>IF(E1615="","",VLOOKUP(W1615,図書名リスト!A:W,17,0))</f>
        <v/>
      </c>
      <c r="O1615" s="5" t="str">
        <f>IF(E1615="","",VLOOKUP(W1615,図書名リスト!A:W,21,0))</f>
        <v/>
      </c>
      <c r="P1615" s="5" t="str">
        <f>IF(E1615="","",VLOOKUP(W1615,図書名リスト!A:W,19,0))</f>
        <v/>
      </c>
      <c r="Q1615" s="5" t="str">
        <f>IF(E1615="","",VLOOKUP(W1615,図書名リスト!A:W,20,0))</f>
        <v/>
      </c>
      <c r="R1615" s="5" t="str">
        <f>IF(E1615="","",VLOOKUP(W1615,図書名リスト!A:W,22,0))</f>
        <v/>
      </c>
      <c r="S1615" s="27" t="str">
        <f t="shared" ref="S1615:S1678" si="233">IF($B1615=0," ",$L$2)</f>
        <v xml:space="preserve"> </v>
      </c>
      <c r="T1615" s="27" t="str">
        <f t="shared" ref="T1615:T1678" si="234">IF($B1615=0,"　",$O$2)</f>
        <v>　</v>
      </c>
      <c r="U1615" s="27" t="str">
        <f t="shared" ref="U1615:U1678" si="235">IF($B1615=0," ",VLOOKUP(S1615,都道府県マスタ,3,0))</f>
        <v xml:space="preserve"> </v>
      </c>
      <c r="V1615" s="27">
        <f t="shared" ref="V1615:V1678" si="236">B1615</f>
        <v>0</v>
      </c>
      <c r="W1615" s="27" t="str">
        <f t="shared" ref="W1615:W1678" si="237">IF(E1615&amp;F1615="","",CONCATENATE(E1615,F1615))</f>
        <v/>
      </c>
      <c r="Z1615" s="1" t="str">
        <f t="shared" si="229"/>
        <v/>
      </c>
      <c r="AA1615" s="1" t="str">
        <f t="shared" si="230"/>
        <v/>
      </c>
      <c r="AB1615" s="1" t="str">
        <f t="shared" si="231"/>
        <v/>
      </c>
      <c r="AC1615" s="1" t="str">
        <f t="shared" si="232"/>
        <v/>
      </c>
    </row>
    <row r="1616" spans="2:29" ht="57" customHeight="1" x14ac:dyDescent="0.2">
      <c r="B1616" s="31"/>
      <c r="C1616" s="7"/>
      <c r="D1616" s="7"/>
      <c r="E1616" s="32"/>
      <c r="F1616" s="33"/>
      <c r="G1616" s="31"/>
      <c r="H1616" s="6" t="str">
        <f>IF(E1616="","",VLOOKUP(E1616,各種マスタ!A:C,2,0))</f>
        <v/>
      </c>
      <c r="I1616" s="34" t="str">
        <f>IF(E1616="","",VLOOKUP(W1616,図書名リスト!A:W,5,0))</f>
        <v/>
      </c>
      <c r="J1616" s="34" t="str">
        <f>IF(E1616="","",VLOOKUP(W1616,図書名リスト!A:W,9,0))</f>
        <v/>
      </c>
      <c r="K1616" s="34" t="str">
        <f>IF(E1616="","",VLOOKUP(W1616,図書名リスト!A:W,23,0))</f>
        <v/>
      </c>
      <c r="L1616" s="5" t="str">
        <f>IF(E1616="","",VLOOKUP(W1616,図書名リスト!A:W,11,0))</f>
        <v/>
      </c>
      <c r="M1616" s="35" t="str">
        <f>IF(E1616="","",VLOOKUP(W1616,図書名リスト!A:W,14,0))</f>
        <v/>
      </c>
      <c r="N1616" s="36" t="str">
        <f>IF(E1616="","",VLOOKUP(W1616,図書名リスト!A:W,17,0))</f>
        <v/>
      </c>
      <c r="O1616" s="5" t="str">
        <f>IF(E1616="","",VLOOKUP(W1616,図書名リスト!A:W,21,0))</f>
        <v/>
      </c>
      <c r="P1616" s="5" t="str">
        <f>IF(E1616="","",VLOOKUP(W1616,図書名リスト!A:W,19,0))</f>
        <v/>
      </c>
      <c r="Q1616" s="5" t="str">
        <f>IF(E1616="","",VLOOKUP(W1616,図書名リスト!A:W,20,0))</f>
        <v/>
      </c>
      <c r="R1616" s="5" t="str">
        <f>IF(E1616="","",VLOOKUP(W1616,図書名リスト!A:W,22,0))</f>
        <v/>
      </c>
      <c r="S1616" s="27" t="str">
        <f t="shared" si="233"/>
        <v xml:space="preserve"> </v>
      </c>
      <c r="T1616" s="27" t="str">
        <f t="shared" si="234"/>
        <v>　</v>
      </c>
      <c r="U1616" s="27" t="str">
        <f t="shared" si="235"/>
        <v xml:space="preserve"> </v>
      </c>
      <c r="V1616" s="27">
        <f t="shared" si="236"/>
        <v>0</v>
      </c>
      <c r="W1616" s="27" t="str">
        <f t="shared" si="237"/>
        <v/>
      </c>
      <c r="Z1616" s="1" t="str">
        <f t="shared" si="229"/>
        <v/>
      </c>
      <c r="AA1616" s="1" t="str">
        <f t="shared" si="230"/>
        <v/>
      </c>
      <c r="AB1616" s="1" t="str">
        <f t="shared" si="231"/>
        <v/>
      </c>
      <c r="AC1616" s="1" t="str">
        <f t="shared" si="232"/>
        <v/>
      </c>
    </row>
    <row r="1617" spans="2:29" ht="57" customHeight="1" x14ac:dyDescent="0.2">
      <c r="B1617" s="31"/>
      <c r="C1617" s="7"/>
      <c r="D1617" s="7"/>
      <c r="E1617" s="32"/>
      <c r="F1617" s="33"/>
      <c r="G1617" s="31"/>
      <c r="H1617" s="6" t="str">
        <f>IF(E1617="","",VLOOKUP(E1617,各種マスタ!A:C,2,0))</f>
        <v/>
      </c>
      <c r="I1617" s="34" t="str">
        <f>IF(E1617="","",VLOOKUP(W1617,図書名リスト!A:W,5,0))</f>
        <v/>
      </c>
      <c r="J1617" s="34" t="str">
        <f>IF(E1617="","",VLOOKUP(W1617,図書名リスト!A:W,9,0))</f>
        <v/>
      </c>
      <c r="K1617" s="34" t="str">
        <f>IF(E1617="","",VLOOKUP(W1617,図書名リスト!A:W,23,0))</f>
        <v/>
      </c>
      <c r="L1617" s="5" t="str">
        <f>IF(E1617="","",VLOOKUP(W1617,図書名リスト!A:W,11,0))</f>
        <v/>
      </c>
      <c r="M1617" s="35" t="str">
        <f>IF(E1617="","",VLOOKUP(W1617,図書名リスト!A:W,14,0))</f>
        <v/>
      </c>
      <c r="N1617" s="36" t="str">
        <f>IF(E1617="","",VLOOKUP(W1617,図書名リスト!A:W,17,0))</f>
        <v/>
      </c>
      <c r="O1617" s="5" t="str">
        <f>IF(E1617="","",VLOOKUP(W1617,図書名リスト!A:W,21,0))</f>
        <v/>
      </c>
      <c r="P1617" s="5" t="str">
        <f>IF(E1617="","",VLOOKUP(W1617,図書名リスト!A:W,19,0))</f>
        <v/>
      </c>
      <c r="Q1617" s="5" t="str">
        <f>IF(E1617="","",VLOOKUP(W1617,図書名リスト!A:W,20,0))</f>
        <v/>
      </c>
      <c r="R1617" s="5" t="str">
        <f>IF(E1617="","",VLOOKUP(W1617,図書名リスト!A:W,22,0))</f>
        <v/>
      </c>
      <c r="S1617" s="27" t="str">
        <f t="shared" si="233"/>
        <v xml:space="preserve"> </v>
      </c>
      <c r="T1617" s="27" t="str">
        <f t="shared" si="234"/>
        <v>　</v>
      </c>
      <c r="U1617" s="27" t="str">
        <f t="shared" si="235"/>
        <v xml:space="preserve"> </v>
      </c>
      <c r="V1617" s="27">
        <f t="shared" si="236"/>
        <v>0</v>
      </c>
      <c r="W1617" s="27" t="str">
        <f t="shared" si="237"/>
        <v/>
      </c>
      <c r="Z1617" s="1" t="str">
        <f t="shared" si="229"/>
        <v/>
      </c>
      <c r="AA1617" s="1" t="str">
        <f t="shared" si="230"/>
        <v/>
      </c>
      <c r="AB1617" s="1" t="str">
        <f t="shared" si="231"/>
        <v/>
      </c>
      <c r="AC1617" s="1" t="str">
        <f t="shared" si="232"/>
        <v/>
      </c>
    </row>
    <row r="1618" spans="2:29" ht="57" customHeight="1" x14ac:dyDescent="0.2">
      <c r="B1618" s="31"/>
      <c r="C1618" s="7"/>
      <c r="D1618" s="7"/>
      <c r="E1618" s="32"/>
      <c r="F1618" s="33"/>
      <c r="G1618" s="31"/>
      <c r="H1618" s="6" t="str">
        <f>IF(E1618="","",VLOOKUP(E1618,各種マスタ!A:C,2,0))</f>
        <v/>
      </c>
      <c r="I1618" s="34" t="str">
        <f>IF(E1618="","",VLOOKUP(W1618,図書名リスト!A:W,5,0))</f>
        <v/>
      </c>
      <c r="J1618" s="34" t="str">
        <f>IF(E1618="","",VLOOKUP(W1618,図書名リスト!A:W,9,0))</f>
        <v/>
      </c>
      <c r="K1618" s="34" t="str">
        <f>IF(E1618="","",VLOOKUP(W1618,図書名リスト!A:W,23,0))</f>
        <v/>
      </c>
      <c r="L1618" s="5" t="str">
        <f>IF(E1618="","",VLOOKUP(W1618,図書名リスト!A:W,11,0))</f>
        <v/>
      </c>
      <c r="M1618" s="35" t="str">
        <f>IF(E1618="","",VLOOKUP(W1618,図書名リスト!A:W,14,0))</f>
        <v/>
      </c>
      <c r="N1618" s="36" t="str">
        <f>IF(E1618="","",VLOOKUP(W1618,図書名リスト!A:W,17,0))</f>
        <v/>
      </c>
      <c r="O1618" s="5" t="str">
        <f>IF(E1618="","",VLOOKUP(W1618,図書名リスト!A:W,21,0))</f>
        <v/>
      </c>
      <c r="P1618" s="5" t="str">
        <f>IF(E1618="","",VLOOKUP(W1618,図書名リスト!A:W,19,0))</f>
        <v/>
      </c>
      <c r="Q1618" s="5" t="str">
        <f>IF(E1618="","",VLOOKUP(W1618,図書名リスト!A:W,20,0))</f>
        <v/>
      </c>
      <c r="R1618" s="5" t="str">
        <f>IF(E1618="","",VLOOKUP(W1618,図書名リスト!A:W,22,0))</f>
        <v/>
      </c>
      <c r="S1618" s="27" t="str">
        <f t="shared" si="233"/>
        <v xml:space="preserve"> </v>
      </c>
      <c r="T1618" s="27" t="str">
        <f t="shared" si="234"/>
        <v>　</v>
      </c>
      <c r="U1618" s="27" t="str">
        <f t="shared" si="235"/>
        <v xml:space="preserve"> </v>
      </c>
      <c r="V1618" s="27">
        <f t="shared" si="236"/>
        <v>0</v>
      </c>
      <c r="W1618" s="27" t="str">
        <f t="shared" si="237"/>
        <v/>
      </c>
      <c r="Z1618" s="1" t="str">
        <f t="shared" si="229"/>
        <v/>
      </c>
      <c r="AA1618" s="1" t="str">
        <f t="shared" si="230"/>
        <v/>
      </c>
      <c r="AB1618" s="1" t="str">
        <f t="shared" si="231"/>
        <v/>
      </c>
      <c r="AC1618" s="1" t="str">
        <f t="shared" si="232"/>
        <v/>
      </c>
    </row>
    <row r="1619" spans="2:29" ht="57" customHeight="1" x14ac:dyDescent="0.2">
      <c r="B1619" s="31"/>
      <c r="C1619" s="7"/>
      <c r="D1619" s="7"/>
      <c r="E1619" s="32"/>
      <c r="F1619" s="33"/>
      <c r="G1619" s="31"/>
      <c r="H1619" s="6" t="str">
        <f>IF(E1619="","",VLOOKUP(E1619,各種マスタ!A:C,2,0))</f>
        <v/>
      </c>
      <c r="I1619" s="34" t="str">
        <f>IF(E1619="","",VLOOKUP(W1619,図書名リスト!A:W,5,0))</f>
        <v/>
      </c>
      <c r="J1619" s="34" t="str">
        <f>IF(E1619="","",VLOOKUP(W1619,図書名リスト!A:W,9,0))</f>
        <v/>
      </c>
      <c r="K1619" s="34" t="str">
        <f>IF(E1619="","",VLOOKUP(W1619,図書名リスト!A:W,23,0))</f>
        <v/>
      </c>
      <c r="L1619" s="5" t="str">
        <f>IF(E1619="","",VLOOKUP(W1619,図書名リスト!A:W,11,0))</f>
        <v/>
      </c>
      <c r="M1619" s="35" t="str">
        <f>IF(E1619="","",VLOOKUP(W1619,図書名リスト!A:W,14,0))</f>
        <v/>
      </c>
      <c r="N1619" s="36" t="str">
        <f>IF(E1619="","",VLOOKUP(W1619,図書名リスト!A:W,17,0))</f>
        <v/>
      </c>
      <c r="O1619" s="5" t="str">
        <f>IF(E1619="","",VLOOKUP(W1619,図書名リスト!A:W,21,0))</f>
        <v/>
      </c>
      <c r="P1619" s="5" t="str">
        <f>IF(E1619="","",VLOOKUP(W1619,図書名リスト!A:W,19,0))</f>
        <v/>
      </c>
      <c r="Q1619" s="5" t="str">
        <f>IF(E1619="","",VLOOKUP(W1619,図書名リスト!A:W,20,0))</f>
        <v/>
      </c>
      <c r="R1619" s="5" t="str">
        <f>IF(E1619="","",VLOOKUP(W1619,図書名リスト!A:W,22,0))</f>
        <v/>
      </c>
      <c r="S1619" s="27" t="str">
        <f t="shared" si="233"/>
        <v xml:space="preserve"> </v>
      </c>
      <c r="T1619" s="27" t="str">
        <f t="shared" si="234"/>
        <v>　</v>
      </c>
      <c r="U1619" s="27" t="str">
        <f t="shared" si="235"/>
        <v xml:space="preserve"> </v>
      </c>
      <c r="V1619" s="27">
        <f t="shared" si="236"/>
        <v>0</v>
      </c>
      <c r="W1619" s="27" t="str">
        <f t="shared" si="237"/>
        <v/>
      </c>
      <c r="Z1619" s="1" t="str">
        <f t="shared" si="229"/>
        <v/>
      </c>
      <c r="AA1619" s="1" t="str">
        <f t="shared" si="230"/>
        <v/>
      </c>
      <c r="AB1619" s="1" t="str">
        <f t="shared" si="231"/>
        <v/>
      </c>
      <c r="AC1619" s="1" t="str">
        <f t="shared" si="232"/>
        <v/>
      </c>
    </row>
    <row r="1620" spans="2:29" ht="57" customHeight="1" x14ac:dyDescent="0.2">
      <c r="B1620" s="31"/>
      <c r="C1620" s="7"/>
      <c r="D1620" s="7"/>
      <c r="E1620" s="32"/>
      <c r="F1620" s="33"/>
      <c r="G1620" s="31"/>
      <c r="H1620" s="6" t="str">
        <f>IF(E1620="","",VLOOKUP(E1620,各種マスタ!A:C,2,0))</f>
        <v/>
      </c>
      <c r="I1620" s="34" t="str">
        <f>IF(E1620="","",VLOOKUP(W1620,図書名リスト!A:W,5,0))</f>
        <v/>
      </c>
      <c r="J1620" s="34" t="str">
        <f>IF(E1620="","",VLOOKUP(W1620,図書名リスト!A:W,9,0))</f>
        <v/>
      </c>
      <c r="K1620" s="34" t="str">
        <f>IF(E1620="","",VLOOKUP(W1620,図書名リスト!A:W,23,0))</f>
        <v/>
      </c>
      <c r="L1620" s="5" t="str">
        <f>IF(E1620="","",VLOOKUP(W1620,図書名リスト!A:W,11,0))</f>
        <v/>
      </c>
      <c r="M1620" s="35" t="str">
        <f>IF(E1620="","",VLOOKUP(W1620,図書名リスト!A:W,14,0))</f>
        <v/>
      </c>
      <c r="N1620" s="36" t="str">
        <f>IF(E1620="","",VLOOKUP(W1620,図書名リスト!A:W,17,0))</f>
        <v/>
      </c>
      <c r="O1620" s="5" t="str">
        <f>IF(E1620="","",VLOOKUP(W1620,図書名リスト!A:W,21,0))</f>
        <v/>
      </c>
      <c r="P1620" s="5" t="str">
        <f>IF(E1620="","",VLOOKUP(W1620,図書名リスト!A:W,19,0))</f>
        <v/>
      </c>
      <c r="Q1620" s="5" t="str">
        <f>IF(E1620="","",VLOOKUP(W1620,図書名リスト!A:W,20,0))</f>
        <v/>
      </c>
      <c r="R1620" s="5" t="str">
        <f>IF(E1620="","",VLOOKUP(W1620,図書名リスト!A:W,22,0))</f>
        <v/>
      </c>
      <c r="S1620" s="27" t="str">
        <f t="shared" si="233"/>
        <v xml:space="preserve"> </v>
      </c>
      <c r="T1620" s="27" t="str">
        <f t="shared" si="234"/>
        <v>　</v>
      </c>
      <c r="U1620" s="27" t="str">
        <f t="shared" si="235"/>
        <v xml:space="preserve"> </v>
      </c>
      <c r="V1620" s="27">
        <f t="shared" si="236"/>
        <v>0</v>
      </c>
      <c r="W1620" s="27" t="str">
        <f t="shared" si="237"/>
        <v/>
      </c>
      <c r="Z1620" s="1" t="str">
        <f t="shared" si="229"/>
        <v/>
      </c>
      <c r="AA1620" s="1" t="str">
        <f t="shared" si="230"/>
        <v/>
      </c>
      <c r="AB1620" s="1" t="str">
        <f t="shared" si="231"/>
        <v/>
      </c>
      <c r="AC1620" s="1" t="str">
        <f t="shared" si="232"/>
        <v/>
      </c>
    </row>
    <row r="1621" spans="2:29" ht="57" customHeight="1" x14ac:dyDescent="0.2">
      <c r="B1621" s="31"/>
      <c r="C1621" s="7"/>
      <c r="D1621" s="7"/>
      <c r="E1621" s="32"/>
      <c r="F1621" s="33"/>
      <c r="G1621" s="31"/>
      <c r="H1621" s="6" t="str">
        <f>IF(E1621="","",VLOOKUP(E1621,各種マスタ!A:C,2,0))</f>
        <v/>
      </c>
      <c r="I1621" s="34" t="str">
        <f>IF(E1621="","",VLOOKUP(W1621,図書名リスト!A:W,5,0))</f>
        <v/>
      </c>
      <c r="J1621" s="34" t="str">
        <f>IF(E1621="","",VLOOKUP(W1621,図書名リスト!A:W,9,0))</f>
        <v/>
      </c>
      <c r="K1621" s="34" t="str">
        <f>IF(E1621="","",VLOOKUP(W1621,図書名リスト!A:W,23,0))</f>
        <v/>
      </c>
      <c r="L1621" s="5" t="str">
        <f>IF(E1621="","",VLOOKUP(W1621,図書名リスト!A:W,11,0))</f>
        <v/>
      </c>
      <c r="M1621" s="35" t="str">
        <f>IF(E1621="","",VLOOKUP(W1621,図書名リスト!A:W,14,0))</f>
        <v/>
      </c>
      <c r="N1621" s="36" t="str">
        <f>IF(E1621="","",VLOOKUP(W1621,図書名リスト!A:W,17,0))</f>
        <v/>
      </c>
      <c r="O1621" s="5" t="str">
        <f>IF(E1621="","",VLOOKUP(W1621,図書名リスト!A:W,21,0))</f>
        <v/>
      </c>
      <c r="P1621" s="5" t="str">
        <f>IF(E1621="","",VLOOKUP(W1621,図書名リスト!A:W,19,0))</f>
        <v/>
      </c>
      <c r="Q1621" s="5" t="str">
        <f>IF(E1621="","",VLOOKUP(W1621,図書名リスト!A:W,20,0))</f>
        <v/>
      </c>
      <c r="R1621" s="5" t="str">
        <f>IF(E1621="","",VLOOKUP(W1621,図書名リスト!A:W,22,0))</f>
        <v/>
      </c>
      <c r="S1621" s="27" t="str">
        <f t="shared" si="233"/>
        <v xml:space="preserve"> </v>
      </c>
      <c r="T1621" s="27" t="str">
        <f t="shared" si="234"/>
        <v>　</v>
      </c>
      <c r="U1621" s="27" t="str">
        <f t="shared" si="235"/>
        <v xml:space="preserve"> </v>
      </c>
      <c r="V1621" s="27">
        <f t="shared" si="236"/>
        <v>0</v>
      </c>
      <c r="W1621" s="27" t="str">
        <f t="shared" si="237"/>
        <v/>
      </c>
      <c r="Z1621" s="1" t="str">
        <f t="shared" si="229"/>
        <v/>
      </c>
      <c r="AA1621" s="1" t="str">
        <f t="shared" si="230"/>
        <v/>
      </c>
      <c r="AB1621" s="1" t="str">
        <f t="shared" si="231"/>
        <v/>
      </c>
      <c r="AC1621" s="1" t="str">
        <f t="shared" si="232"/>
        <v/>
      </c>
    </row>
    <row r="1622" spans="2:29" ht="57" customHeight="1" x14ac:dyDescent="0.2">
      <c r="B1622" s="31"/>
      <c r="C1622" s="7"/>
      <c r="D1622" s="7"/>
      <c r="E1622" s="32"/>
      <c r="F1622" s="33"/>
      <c r="G1622" s="31"/>
      <c r="H1622" s="6" t="str">
        <f>IF(E1622="","",VLOOKUP(E1622,各種マスタ!A:C,2,0))</f>
        <v/>
      </c>
      <c r="I1622" s="34" t="str">
        <f>IF(E1622="","",VLOOKUP(W1622,図書名リスト!A:W,5,0))</f>
        <v/>
      </c>
      <c r="J1622" s="34" t="str">
        <f>IF(E1622="","",VLOOKUP(W1622,図書名リスト!A:W,9,0))</f>
        <v/>
      </c>
      <c r="K1622" s="34" t="str">
        <f>IF(E1622="","",VLOOKUP(W1622,図書名リスト!A:W,23,0))</f>
        <v/>
      </c>
      <c r="L1622" s="5" t="str">
        <f>IF(E1622="","",VLOOKUP(W1622,図書名リスト!A:W,11,0))</f>
        <v/>
      </c>
      <c r="M1622" s="35" t="str">
        <f>IF(E1622="","",VLOOKUP(W1622,図書名リスト!A:W,14,0))</f>
        <v/>
      </c>
      <c r="N1622" s="36" t="str">
        <f>IF(E1622="","",VLOOKUP(W1622,図書名リスト!A:W,17,0))</f>
        <v/>
      </c>
      <c r="O1622" s="5" t="str">
        <f>IF(E1622="","",VLOOKUP(W1622,図書名リスト!A:W,21,0))</f>
        <v/>
      </c>
      <c r="P1622" s="5" t="str">
        <f>IF(E1622="","",VLOOKUP(W1622,図書名リスト!A:W,19,0))</f>
        <v/>
      </c>
      <c r="Q1622" s="5" t="str">
        <f>IF(E1622="","",VLOOKUP(W1622,図書名リスト!A:W,20,0))</f>
        <v/>
      </c>
      <c r="R1622" s="5" t="str">
        <f>IF(E1622="","",VLOOKUP(W1622,図書名リスト!A:W,22,0))</f>
        <v/>
      </c>
      <c r="S1622" s="27" t="str">
        <f t="shared" si="233"/>
        <v xml:space="preserve"> </v>
      </c>
      <c r="T1622" s="27" t="str">
        <f t="shared" si="234"/>
        <v>　</v>
      </c>
      <c r="U1622" s="27" t="str">
        <f t="shared" si="235"/>
        <v xml:space="preserve"> </v>
      </c>
      <c r="V1622" s="27">
        <f t="shared" si="236"/>
        <v>0</v>
      </c>
      <c r="W1622" s="27" t="str">
        <f t="shared" si="237"/>
        <v/>
      </c>
      <c r="Z1622" s="1" t="str">
        <f t="shared" si="229"/>
        <v/>
      </c>
      <c r="AA1622" s="1" t="str">
        <f t="shared" si="230"/>
        <v/>
      </c>
      <c r="AB1622" s="1" t="str">
        <f t="shared" si="231"/>
        <v/>
      </c>
      <c r="AC1622" s="1" t="str">
        <f t="shared" si="232"/>
        <v/>
      </c>
    </row>
    <row r="1623" spans="2:29" ht="57" customHeight="1" x14ac:dyDescent="0.2">
      <c r="B1623" s="31"/>
      <c r="C1623" s="7"/>
      <c r="D1623" s="7"/>
      <c r="E1623" s="32"/>
      <c r="F1623" s="33"/>
      <c r="G1623" s="31"/>
      <c r="H1623" s="6" t="str">
        <f>IF(E1623="","",VLOOKUP(E1623,各種マスタ!A:C,2,0))</f>
        <v/>
      </c>
      <c r="I1623" s="34" t="str">
        <f>IF(E1623="","",VLOOKUP(W1623,図書名リスト!A:W,5,0))</f>
        <v/>
      </c>
      <c r="J1623" s="34" t="str">
        <f>IF(E1623="","",VLOOKUP(W1623,図書名リスト!A:W,9,0))</f>
        <v/>
      </c>
      <c r="K1623" s="34" t="str">
        <f>IF(E1623="","",VLOOKUP(W1623,図書名リスト!A:W,23,0))</f>
        <v/>
      </c>
      <c r="L1623" s="5" t="str">
        <f>IF(E1623="","",VLOOKUP(W1623,図書名リスト!A:W,11,0))</f>
        <v/>
      </c>
      <c r="M1623" s="35" t="str">
        <f>IF(E1623="","",VLOOKUP(W1623,図書名リスト!A:W,14,0))</f>
        <v/>
      </c>
      <c r="N1623" s="36" t="str">
        <f>IF(E1623="","",VLOOKUP(W1623,図書名リスト!A:W,17,0))</f>
        <v/>
      </c>
      <c r="O1623" s="5" t="str">
        <f>IF(E1623="","",VLOOKUP(W1623,図書名リスト!A:W,21,0))</f>
        <v/>
      </c>
      <c r="P1623" s="5" t="str">
        <f>IF(E1623="","",VLOOKUP(W1623,図書名リスト!A:W,19,0))</f>
        <v/>
      </c>
      <c r="Q1623" s="5" t="str">
        <f>IF(E1623="","",VLOOKUP(W1623,図書名リスト!A:W,20,0))</f>
        <v/>
      </c>
      <c r="R1623" s="5" t="str">
        <f>IF(E1623="","",VLOOKUP(W1623,図書名リスト!A:W,22,0))</f>
        <v/>
      </c>
      <c r="S1623" s="27" t="str">
        <f t="shared" si="233"/>
        <v xml:space="preserve"> </v>
      </c>
      <c r="T1623" s="27" t="str">
        <f t="shared" si="234"/>
        <v>　</v>
      </c>
      <c r="U1623" s="27" t="str">
        <f t="shared" si="235"/>
        <v xml:space="preserve"> </v>
      </c>
      <c r="V1623" s="27">
        <f t="shared" si="236"/>
        <v>0</v>
      </c>
      <c r="W1623" s="27" t="str">
        <f t="shared" si="237"/>
        <v/>
      </c>
      <c r="Z1623" s="1" t="str">
        <f t="shared" si="229"/>
        <v/>
      </c>
      <c r="AA1623" s="1" t="str">
        <f t="shared" si="230"/>
        <v/>
      </c>
      <c r="AB1623" s="1" t="str">
        <f t="shared" si="231"/>
        <v/>
      </c>
      <c r="AC1623" s="1" t="str">
        <f t="shared" si="232"/>
        <v/>
      </c>
    </row>
    <row r="1624" spans="2:29" ht="57" customHeight="1" x14ac:dyDescent="0.2">
      <c r="B1624" s="31"/>
      <c r="C1624" s="7"/>
      <c r="D1624" s="7"/>
      <c r="E1624" s="32"/>
      <c r="F1624" s="33"/>
      <c r="G1624" s="31"/>
      <c r="H1624" s="6" t="str">
        <f>IF(E1624="","",VLOOKUP(E1624,各種マスタ!A:C,2,0))</f>
        <v/>
      </c>
      <c r="I1624" s="34" t="str">
        <f>IF(E1624="","",VLOOKUP(W1624,図書名リスト!A:W,5,0))</f>
        <v/>
      </c>
      <c r="J1624" s="34" t="str">
        <f>IF(E1624="","",VLOOKUP(W1624,図書名リスト!A:W,9,0))</f>
        <v/>
      </c>
      <c r="K1624" s="34" t="str">
        <f>IF(E1624="","",VLOOKUP(W1624,図書名リスト!A:W,23,0))</f>
        <v/>
      </c>
      <c r="L1624" s="5" t="str">
        <f>IF(E1624="","",VLOOKUP(W1624,図書名リスト!A:W,11,0))</f>
        <v/>
      </c>
      <c r="M1624" s="35" t="str">
        <f>IF(E1624="","",VLOOKUP(W1624,図書名リスト!A:W,14,0))</f>
        <v/>
      </c>
      <c r="N1624" s="36" t="str">
        <f>IF(E1624="","",VLOOKUP(W1624,図書名リスト!A:W,17,0))</f>
        <v/>
      </c>
      <c r="O1624" s="5" t="str">
        <f>IF(E1624="","",VLOOKUP(W1624,図書名リスト!A:W,21,0))</f>
        <v/>
      </c>
      <c r="P1624" s="5" t="str">
        <f>IF(E1624="","",VLOOKUP(W1624,図書名リスト!A:W,19,0))</f>
        <v/>
      </c>
      <c r="Q1624" s="5" t="str">
        <f>IF(E1624="","",VLOOKUP(W1624,図書名リスト!A:W,20,0))</f>
        <v/>
      </c>
      <c r="R1624" s="5" t="str">
        <f>IF(E1624="","",VLOOKUP(W1624,図書名リスト!A:W,22,0))</f>
        <v/>
      </c>
      <c r="S1624" s="27" t="str">
        <f t="shared" si="233"/>
        <v xml:space="preserve"> </v>
      </c>
      <c r="T1624" s="27" t="str">
        <f t="shared" si="234"/>
        <v>　</v>
      </c>
      <c r="U1624" s="27" t="str">
        <f t="shared" si="235"/>
        <v xml:space="preserve"> </v>
      </c>
      <c r="V1624" s="27">
        <f t="shared" si="236"/>
        <v>0</v>
      </c>
      <c r="W1624" s="27" t="str">
        <f t="shared" si="237"/>
        <v/>
      </c>
      <c r="Z1624" s="1" t="str">
        <f t="shared" si="229"/>
        <v/>
      </c>
      <c r="AA1624" s="1" t="str">
        <f t="shared" si="230"/>
        <v/>
      </c>
      <c r="AB1624" s="1" t="str">
        <f t="shared" si="231"/>
        <v/>
      </c>
      <c r="AC1624" s="1" t="str">
        <f t="shared" si="232"/>
        <v/>
      </c>
    </row>
    <row r="1625" spans="2:29" ht="57" customHeight="1" x14ac:dyDescent="0.2">
      <c r="B1625" s="31"/>
      <c r="C1625" s="7"/>
      <c r="D1625" s="7"/>
      <c r="E1625" s="32"/>
      <c r="F1625" s="33"/>
      <c r="G1625" s="31"/>
      <c r="H1625" s="6" t="str">
        <f>IF(E1625="","",VLOOKUP(E1625,各種マスタ!A:C,2,0))</f>
        <v/>
      </c>
      <c r="I1625" s="34" t="str">
        <f>IF(E1625="","",VLOOKUP(W1625,図書名リスト!A:W,5,0))</f>
        <v/>
      </c>
      <c r="J1625" s="34" t="str">
        <f>IF(E1625="","",VLOOKUP(W1625,図書名リスト!A:W,9,0))</f>
        <v/>
      </c>
      <c r="K1625" s="34" t="str">
        <f>IF(E1625="","",VLOOKUP(W1625,図書名リスト!A:W,23,0))</f>
        <v/>
      </c>
      <c r="L1625" s="5" t="str">
        <f>IF(E1625="","",VLOOKUP(W1625,図書名リスト!A:W,11,0))</f>
        <v/>
      </c>
      <c r="M1625" s="35" t="str">
        <f>IF(E1625="","",VLOOKUP(W1625,図書名リスト!A:W,14,0))</f>
        <v/>
      </c>
      <c r="N1625" s="36" t="str">
        <f>IF(E1625="","",VLOOKUP(W1625,図書名リスト!A:W,17,0))</f>
        <v/>
      </c>
      <c r="O1625" s="5" t="str">
        <f>IF(E1625="","",VLOOKUP(W1625,図書名リスト!A:W,21,0))</f>
        <v/>
      </c>
      <c r="P1625" s="5" t="str">
        <f>IF(E1625="","",VLOOKUP(W1625,図書名リスト!A:W,19,0))</f>
        <v/>
      </c>
      <c r="Q1625" s="5" t="str">
        <f>IF(E1625="","",VLOOKUP(W1625,図書名リスト!A:W,20,0))</f>
        <v/>
      </c>
      <c r="R1625" s="5" t="str">
        <f>IF(E1625="","",VLOOKUP(W1625,図書名リスト!A:W,22,0))</f>
        <v/>
      </c>
      <c r="S1625" s="27" t="str">
        <f t="shared" si="233"/>
        <v xml:space="preserve"> </v>
      </c>
      <c r="T1625" s="27" t="str">
        <f t="shared" si="234"/>
        <v>　</v>
      </c>
      <c r="U1625" s="27" t="str">
        <f t="shared" si="235"/>
        <v xml:space="preserve"> </v>
      </c>
      <c r="V1625" s="27">
        <f t="shared" si="236"/>
        <v>0</v>
      </c>
      <c r="W1625" s="27" t="str">
        <f t="shared" si="237"/>
        <v/>
      </c>
      <c r="Z1625" s="1" t="str">
        <f t="shared" si="229"/>
        <v/>
      </c>
      <c r="AA1625" s="1" t="str">
        <f t="shared" si="230"/>
        <v/>
      </c>
      <c r="AB1625" s="1" t="str">
        <f t="shared" si="231"/>
        <v/>
      </c>
      <c r="AC1625" s="1" t="str">
        <f t="shared" si="232"/>
        <v/>
      </c>
    </row>
    <row r="1626" spans="2:29" ht="57" customHeight="1" x14ac:dyDescent="0.2">
      <c r="B1626" s="31"/>
      <c r="C1626" s="7"/>
      <c r="D1626" s="7"/>
      <c r="E1626" s="32"/>
      <c r="F1626" s="33"/>
      <c r="G1626" s="31"/>
      <c r="H1626" s="6" t="str">
        <f>IF(E1626="","",VLOOKUP(E1626,各種マスタ!A:C,2,0))</f>
        <v/>
      </c>
      <c r="I1626" s="34" t="str">
        <f>IF(E1626="","",VLOOKUP(W1626,図書名リスト!A:W,5,0))</f>
        <v/>
      </c>
      <c r="J1626" s="34" t="str">
        <f>IF(E1626="","",VLOOKUP(W1626,図書名リスト!A:W,9,0))</f>
        <v/>
      </c>
      <c r="K1626" s="34" t="str">
        <f>IF(E1626="","",VLOOKUP(W1626,図書名リスト!A:W,23,0))</f>
        <v/>
      </c>
      <c r="L1626" s="5" t="str">
        <f>IF(E1626="","",VLOOKUP(W1626,図書名リスト!A:W,11,0))</f>
        <v/>
      </c>
      <c r="M1626" s="35" t="str">
        <f>IF(E1626="","",VLOOKUP(W1626,図書名リスト!A:W,14,0))</f>
        <v/>
      </c>
      <c r="N1626" s="36" t="str">
        <f>IF(E1626="","",VLOOKUP(W1626,図書名リスト!A:W,17,0))</f>
        <v/>
      </c>
      <c r="O1626" s="5" t="str">
        <f>IF(E1626="","",VLOOKUP(W1626,図書名リスト!A:W,21,0))</f>
        <v/>
      </c>
      <c r="P1626" s="5" t="str">
        <f>IF(E1626="","",VLOOKUP(W1626,図書名リスト!A:W,19,0))</f>
        <v/>
      </c>
      <c r="Q1626" s="5" t="str">
        <f>IF(E1626="","",VLOOKUP(W1626,図書名リスト!A:W,20,0))</f>
        <v/>
      </c>
      <c r="R1626" s="5" t="str">
        <f>IF(E1626="","",VLOOKUP(W1626,図書名リスト!A:W,22,0))</f>
        <v/>
      </c>
      <c r="S1626" s="27" t="str">
        <f t="shared" si="233"/>
        <v xml:space="preserve"> </v>
      </c>
      <c r="T1626" s="27" t="str">
        <f t="shared" si="234"/>
        <v>　</v>
      </c>
      <c r="U1626" s="27" t="str">
        <f t="shared" si="235"/>
        <v xml:space="preserve"> </v>
      </c>
      <c r="V1626" s="27">
        <f t="shared" si="236"/>
        <v>0</v>
      </c>
      <c r="W1626" s="27" t="str">
        <f t="shared" si="237"/>
        <v/>
      </c>
      <c r="Z1626" s="1" t="str">
        <f t="shared" si="229"/>
        <v/>
      </c>
      <c r="AA1626" s="1" t="str">
        <f t="shared" si="230"/>
        <v/>
      </c>
      <c r="AB1626" s="1" t="str">
        <f t="shared" si="231"/>
        <v/>
      </c>
      <c r="AC1626" s="1" t="str">
        <f t="shared" si="232"/>
        <v/>
      </c>
    </row>
    <row r="1627" spans="2:29" ht="57" customHeight="1" x14ac:dyDescent="0.2">
      <c r="B1627" s="31"/>
      <c r="C1627" s="7"/>
      <c r="D1627" s="7"/>
      <c r="E1627" s="32"/>
      <c r="F1627" s="33"/>
      <c r="G1627" s="31"/>
      <c r="H1627" s="6" t="str">
        <f>IF(E1627="","",VLOOKUP(E1627,各種マスタ!A:C,2,0))</f>
        <v/>
      </c>
      <c r="I1627" s="34" t="str">
        <f>IF(E1627="","",VLOOKUP(W1627,図書名リスト!A:W,5,0))</f>
        <v/>
      </c>
      <c r="J1627" s="34" t="str">
        <f>IF(E1627="","",VLOOKUP(W1627,図書名リスト!A:W,9,0))</f>
        <v/>
      </c>
      <c r="K1627" s="34" t="str">
        <f>IF(E1627="","",VLOOKUP(W1627,図書名リスト!A:W,23,0))</f>
        <v/>
      </c>
      <c r="L1627" s="5" t="str">
        <f>IF(E1627="","",VLOOKUP(W1627,図書名リスト!A:W,11,0))</f>
        <v/>
      </c>
      <c r="M1627" s="35" t="str">
        <f>IF(E1627="","",VLOOKUP(W1627,図書名リスト!A:W,14,0))</f>
        <v/>
      </c>
      <c r="N1627" s="36" t="str">
        <f>IF(E1627="","",VLOOKUP(W1627,図書名リスト!A:W,17,0))</f>
        <v/>
      </c>
      <c r="O1627" s="5" t="str">
        <f>IF(E1627="","",VLOOKUP(W1627,図書名リスト!A:W,21,0))</f>
        <v/>
      </c>
      <c r="P1627" s="5" t="str">
        <f>IF(E1627="","",VLOOKUP(W1627,図書名リスト!A:W,19,0))</f>
        <v/>
      </c>
      <c r="Q1627" s="5" t="str">
        <f>IF(E1627="","",VLOOKUP(W1627,図書名リスト!A:W,20,0))</f>
        <v/>
      </c>
      <c r="R1627" s="5" t="str">
        <f>IF(E1627="","",VLOOKUP(W1627,図書名リスト!A:W,22,0))</f>
        <v/>
      </c>
      <c r="S1627" s="27" t="str">
        <f t="shared" si="233"/>
        <v xml:space="preserve"> </v>
      </c>
      <c r="T1627" s="27" t="str">
        <f t="shared" si="234"/>
        <v>　</v>
      </c>
      <c r="U1627" s="27" t="str">
        <f t="shared" si="235"/>
        <v xml:space="preserve"> </v>
      </c>
      <c r="V1627" s="27">
        <f t="shared" si="236"/>
        <v>0</v>
      </c>
      <c r="W1627" s="27" t="str">
        <f t="shared" si="237"/>
        <v/>
      </c>
      <c r="Z1627" s="1" t="str">
        <f t="shared" si="229"/>
        <v/>
      </c>
      <c r="AA1627" s="1" t="str">
        <f t="shared" si="230"/>
        <v/>
      </c>
      <c r="AB1627" s="1" t="str">
        <f t="shared" si="231"/>
        <v/>
      </c>
      <c r="AC1627" s="1" t="str">
        <f t="shared" si="232"/>
        <v/>
      </c>
    </row>
    <row r="1628" spans="2:29" ht="57" customHeight="1" x14ac:dyDescent="0.2">
      <c r="B1628" s="31"/>
      <c r="C1628" s="7"/>
      <c r="D1628" s="7"/>
      <c r="E1628" s="32"/>
      <c r="F1628" s="33"/>
      <c r="G1628" s="31"/>
      <c r="H1628" s="6" t="str">
        <f>IF(E1628="","",VLOOKUP(E1628,各種マスタ!A:C,2,0))</f>
        <v/>
      </c>
      <c r="I1628" s="34" t="str">
        <f>IF(E1628="","",VLOOKUP(W1628,図書名リスト!A:W,5,0))</f>
        <v/>
      </c>
      <c r="J1628" s="34" t="str">
        <f>IF(E1628="","",VLOOKUP(W1628,図書名リスト!A:W,9,0))</f>
        <v/>
      </c>
      <c r="K1628" s="34" t="str">
        <f>IF(E1628="","",VLOOKUP(W1628,図書名リスト!A:W,23,0))</f>
        <v/>
      </c>
      <c r="L1628" s="5" t="str">
        <f>IF(E1628="","",VLOOKUP(W1628,図書名リスト!A:W,11,0))</f>
        <v/>
      </c>
      <c r="M1628" s="35" t="str">
        <f>IF(E1628="","",VLOOKUP(W1628,図書名リスト!A:W,14,0))</f>
        <v/>
      </c>
      <c r="N1628" s="36" t="str">
        <f>IF(E1628="","",VLOOKUP(W1628,図書名リスト!A:W,17,0))</f>
        <v/>
      </c>
      <c r="O1628" s="5" t="str">
        <f>IF(E1628="","",VLOOKUP(W1628,図書名リスト!A:W,21,0))</f>
        <v/>
      </c>
      <c r="P1628" s="5" t="str">
        <f>IF(E1628="","",VLOOKUP(W1628,図書名リスト!A:W,19,0))</f>
        <v/>
      </c>
      <c r="Q1628" s="5" t="str">
        <f>IF(E1628="","",VLOOKUP(W1628,図書名リスト!A:W,20,0))</f>
        <v/>
      </c>
      <c r="R1628" s="5" t="str">
        <f>IF(E1628="","",VLOOKUP(W1628,図書名リスト!A:W,22,0))</f>
        <v/>
      </c>
      <c r="S1628" s="27" t="str">
        <f t="shared" si="233"/>
        <v xml:space="preserve"> </v>
      </c>
      <c r="T1628" s="27" t="str">
        <f t="shared" si="234"/>
        <v>　</v>
      </c>
      <c r="U1628" s="27" t="str">
        <f t="shared" si="235"/>
        <v xml:space="preserve"> </v>
      </c>
      <c r="V1628" s="27">
        <f t="shared" si="236"/>
        <v>0</v>
      </c>
      <c r="W1628" s="27" t="str">
        <f t="shared" si="237"/>
        <v/>
      </c>
      <c r="Z1628" s="1" t="str">
        <f t="shared" si="229"/>
        <v/>
      </c>
      <c r="AA1628" s="1" t="str">
        <f t="shared" si="230"/>
        <v/>
      </c>
      <c r="AB1628" s="1" t="str">
        <f t="shared" si="231"/>
        <v/>
      </c>
      <c r="AC1628" s="1" t="str">
        <f t="shared" si="232"/>
        <v/>
      </c>
    </row>
    <row r="1629" spans="2:29" ht="57" customHeight="1" x14ac:dyDescent="0.2">
      <c r="B1629" s="31"/>
      <c r="C1629" s="7"/>
      <c r="D1629" s="7"/>
      <c r="E1629" s="32"/>
      <c r="F1629" s="33"/>
      <c r="G1629" s="31"/>
      <c r="H1629" s="6" t="str">
        <f>IF(E1629="","",VLOOKUP(E1629,各種マスタ!A:C,2,0))</f>
        <v/>
      </c>
      <c r="I1629" s="34" t="str">
        <f>IF(E1629="","",VLOOKUP(W1629,図書名リスト!A:W,5,0))</f>
        <v/>
      </c>
      <c r="J1629" s="34" t="str">
        <f>IF(E1629="","",VLOOKUP(W1629,図書名リスト!A:W,9,0))</f>
        <v/>
      </c>
      <c r="K1629" s="34" t="str">
        <f>IF(E1629="","",VLOOKUP(W1629,図書名リスト!A:W,23,0))</f>
        <v/>
      </c>
      <c r="L1629" s="5" t="str">
        <f>IF(E1629="","",VLOOKUP(W1629,図書名リスト!A:W,11,0))</f>
        <v/>
      </c>
      <c r="M1629" s="35" t="str">
        <f>IF(E1629="","",VLOOKUP(W1629,図書名リスト!A:W,14,0))</f>
        <v/>
      </c>
      <c r="N1629" s="36" t="str">
        <f>IF(E1629="","",VLOOKUP(W1629,図書名リスト!A:W,17,0))</f>
        <v/>
      </c>
      <c r="O1629" s="5" t="str">
        <f>IF(E1629="","",VLOOKUP(W1629,図書名リスト!A:W,21,0))</f>
        <v/>
      </c>
      <c r="P1629" s="5" t="str">
        <f>IF(E1629="","",VLOOKUP(W1629,図書名リスト!A:W,19,0))</f>
        <v/>
      </c>
      <c r="Q1629" s="5" t="str">
        <f>IF(E1629="","",VLOOKUP(W1629,図書名リスト!A:W,20,0))</f>
        <v/>
      </c>
      <c r="R1629" s="5" t="str">
        <f>IF(E1629="","",VLOOKUP(W1629,図書名リスト!A:W,22,0))</f>
        <v/>
      </c>
      <c r="S1629" s="27" t="str">
        <f t="shared" si="233"/>
        <v xml:space="preserve"> </v>
      </c>
      <c r="T1629" s="27" t="str">
        <f t="shared" si="234"/>
        <v>　</v>
      </c>
      <c r="U1629" s="27" t="str">
        <f t="shared" si="235"/>
        <v xml:space="preserve"> </v>
      </c>
      <c r="V1629" s="27">
        <f t="shared" si="236"/>
        <v>0</v>
      </c>
      <c r="W1629" s="27" t="str">
        <f t="shared" si="237"/>
        <v/>
      </c>
      <c r="Z1629" s="1" t="str">
        <f t="shared" si="229"/>
        <v/>
      </c>
      <c r="AA1629" s="1" t="str">
        <f t="shared" si="230"/>
        <v/>
      </c>
      <c r="AB1629" s="1" t="str">
        <f t="shared" si="231"/>
        <v/>
      </c>
      <c r="AC1629" s="1" t="str">
        <f t="shared" si="232"/>
        <v/>
      </c>
    </row>
    <row r="1630" spans="2:29" ht="57" customHeight="1" x14ac:dyDescent="0.2">
      <c r="B1630" s="31"/>
      <c r="C1630" s="7"/>
      <c r="D1630" s="7"/>
      <c r="E1630" s="32"/>
      <c r="F1630" s="33"/>
      <c r="G1630" s="31"/>
      <c r="H1630" s="6" t="str">
        <f>IF(E1630="","",VLOOKUP(E1630,各種マスタ!A:C,2,0))</f>
        <v/>
      </c>
      <c r="I1630" s="34" t="str">
        <f>IF(E1630="","",VLOOKUP(W1630,図書名リスト!A:W,5,0))</f>
        <v/>
      </c>
      <c r="J1630" s="34" t="str">
        <f>IF(E1630="","",VLOOKUP(W1630,図書名リスト!A:W,9,0))</f>
        <v/>
      </c>
      <c r="K1630" s="34" t="str">
        <f>IF(E1630="","",VLOOKUP(W1630,図書名リスト!A:W,23,0))</f>
        <v/>
      </c>
      <c r="L1630" s="5" t="str">
        <f>IF(E1630="","",VLOOKUP(W1630,図書名リスト!A:W,11,0))</f>
        <v/>
      </c>
      <c r="M1630" s="35" t="str">
        <f>IF(E1630="","",VLOOKUP(W1630,図書名リスト!A:W,14,0))</f>
        <v/>
      </c>
      <c r="N1630" s="36" t="str">
        <f>IF(E1630="","",VLOOKUP(W1630,図書名リスト!A:W,17,0))</f>
        <v/>
      </c>
      <c r="O1630" s="5" t="str">
        <f>IF(E1630="","",VLOOKUP(W1630,図書名リスト!A:W,21,0))</f>
        <v/>
      </c>
      <c r="P1630" s="5" t="str">
        <f>IF(E1630="","",VLOOKUP(W1630,図書名リスト!A:W,19,0))</f>
        <v/>
      </c>
      <c r="Q1630" s="5" t="str">
        <f>IF(E1630="","",VLOOKUP(W1630,図書名リスト!A:W,20,0))</f>
        <v/>
      </c>
      <c r="R1630" s="5" t="str">
        <f>IF(E1630="","",VLOOKUP(W1630,図書名リスト!A:W,22,0))</f>
        <v/>
      </c>
      <c r="S1630" s="27" t="str">
        <f t="shared" si="233"/>
        <v xml:space="preserve"> </v>
      </c>
      <c r="T1630" s="27" t="str">
        <f t="shared" si="234"/>
        <v>　</v>
      </c>
      <c r="U1630" s="27" t="str">
        <f t="shared" si="235"/>
        <v xml:space="preserve"> </v>
      </c>
      <c r="V1630" s="27">
        <f t="shared" si="236"/>
        <v>0</v>
      </c>
      <c r="W1630" s="27" t="str">
        <f t="shared" si="237"/>
        <v/>
      </c>
      <c r="Z1630" s="1" t="str">
        <f t="shared" si="229"/>
        <v/>
      </c>
      <c r="AA1630" s="1" t="str">
        <f t="shared" si="230"/>
        <v/>
      </c>
      <c r="AB1630" s="1" t="str">
        <f t="shared" si="231"/>
        <v/>
      </c>
      <c r="AC1630" s="1" t="str">
        <f t="shared" si="232"/>
        <v/>
      </c>
    </row>
    <row r="1631" spans="2:29" ht="57" customHeight="1" x14ac:dyDescent="0.2">
      <c r="B1631" s="31"/>
      <c r="C1631" s="7"/>
      <c r="D1631" s="7"/>
      <c r="E1631" s="32"/>
      <c r="F1631" s="33"/>
      <c r="G1631" s="31"/>
      <c r="H1631" s="6" t="str">
        <f>IF(E1631="","",VLOOKUP(E1631,各種マスタ!A:C,2,0))</f>
        <v/>
      </c>
      <c r="I1631" s="34" t="str">
        <f>IF(E1631="","",VLOOKUP(W1631,図書名リスト!A:W,5,0))</f>
        <v/>
      </c>
      <c r="J1631" s="34" t="str">
        <f>IF(E1631="","",VLOOKUP(W1631,図書名リスト!A:W,9,0))</f>
        <v/>
      </c>
      <c r="K1631" s="34" t="str">
        <f>IF(E1631="","",VLOOKUP(W1631,図書名リスト!A:W,23,0))</f>
        <v/>
      </c>
      <c r="L1631" s="5" t="str">
        <f>IF(E1631="","",VLOOKUP(W1631,図書名リスト!A:W,11,0))</f>
        <v/>
      </c>
      <c r="M1631" s="35" t="str">
        <f>IF(E1631="","",VLOOKUP(W1631,図書名リスト!A:W,14,0))</f>
        <v/>
      </c>
      <c r="N1631" s="36" t="str">
        <f>IF(E1631="","",VLOOKUP(W1631,図書名リスト!A:W,17,0))</f>
        <v/>
      </c>
      <c r="O1631" s="5" t="str">
        <f>IF(E1631="","",VLOOKUP(W1631,図書名リスト!A:W,21,0))</f>
        <v/>
      </c>
      <c r="P1631" s="5" t="str">
        <f>IF(E1631="","",VLOOKUP(W1631,図書名リスト!A:W,19,0))</f>
        <v/>
      </c>
      <c r="Q1631" s="5" t="str">
        <f>IF(E1631="","",VLOOKUP(W1631,図書名リスト!A:W,20,0))</f>
        <v/>
      </c>
      <c r="R1631" s="5" t="str">
        <f>IF(E1631="","",VLOOKUP(W1631,図書名リスト!A:W,22,0))</f>
        <v/>
      </c>
      <c r="S1631" s="27" t="str">
        <f t="shared" si="233"/>
        <v xml:space="preserve"> </v>
      </c>
      <c r="T1631" s="27" t="str">
        <f t="shared" si="234"/>
        <v>　</v>
      </c>
      <c r="U1631" s="27" t="str">
        <f t="shared" si="235"/>
        <v xml:space="preserve"> </v>
      </c>
      <c r="V1631" s="27">
        <f t="shared" si="236"/>
        <v>0</v>
      </c>
      <c r="W1631" s="27" t="str">
        <f t="shared" si="237"/>
        <v/>
      </c>
      <c r="Z1631" s="1" t="str">
        <f t="shared" si="229"/>
        <v/>
      </c>
      <c r="AA1631" s="1" t="str">
        <f t="shared" si="230"/>
        <v/>
      </c>
      <c r="AB1631" s="1" t="str">
        <f t="shared" si="231"/>
        <v/>
      </c>
      <c r="AC1631" s="1" t="str">
        <f t="shared" si="232"/>
        <v/>
      </c>
    </row>
    <row r="1632" spans="2:29" ht="57" customHeight="1" x14ac:dyDescent="0.2">
      <c r="B1632" s="31"/>
      <c r="C1632" s="7"/>
      <c r="D1632" s="7"/>
      <c r="E1632" s="32"/>
      <c r="F1632" s="33"/>
      <c r="G1632" s="31"/>
      <c r="H1632" s="6" t="str">
        <f>IF(E1632="","",VLOOKUP(E1632,各種マスタ!A:C,2,0))</f>
        <v/>
      </c>
      <c r="I1632" s="34" t="str">
        <f>IF(E1632="","",VLOOKUP(W1632,図書名リスト!A:W,5,0))</f>
        <v/>
      </c>
      <c r="J1632" s="34" t="str">
        <f>IF(E1632="","",VLOOKUP(W1632,図書名リスト!A:W,9,0))</f>
        <v/>
      </c>
      <c r="K1632" s="34" t="str">
        <f>IF(E1632="","",VLOOKUP(W1632,図書名リスト!A:W,23,0))</f>
        <v/>
      </c>
      <c r="L1632" s="5" t="str">
        <f>IF(E1632="","",VLOOKUP(W1632,図書名リスト!A:W,11,0))</f>
        <v/>
      </c>
      <c r="M1632" s="35" t="str">
        <f>IF(E1632="","",VLOOKUP(W1632,図書名リスト!A:W,14,0))</f>
        <v/>
      </c>
      <c r="N1632" s="36" t="str">
        <f>IF(E1632="","",VLOOKUP(W1632,図書名リスト!A:W,17,0))</f>
        <v/>
      </c>
      <c r="O1632" s="5" t="str">
        <f>IF(E1632="","",VLOOKUP(W1632,図書名リスト!A:W,21,0))</f>
        <v/>
      </c>
      <c r="P1632" s="5" t="str">
        <f>IF(E1632="","",VLOOKUP(W1632,図書名リスト!A:W,19,0))</f>
        <v/>
      </c>
      <c r="Q1632" s="5" t="str">
        <f>IF(E1632="","",VLOOKUP(W1632,図書名リスト!A:W,20,0))</f>
        <v/>
      </c>
      <c r="R1632" s="5" t="str">
        <f>IF(E1632="","",VLOOKUP(W1632,図書名リスト!A:W,22,0))</f>
        <v/>
      </c>
      <c r="S1632" s="27" t="str">
        <f t="shared" si="233"/>
        <v xml:space="preserve"> </v>
      </c>
      <c r="T1632" s="27" t="str">
        <f t="shared" si="234"/>
        <v>　</v>
      </c>
      <c r="U1632" s="27" t="str">
        <f t="shared" si="235"/>
        <v xml:space="preserve"> </v>
      </c>
      <c r="V1632" s="27">
        <f t="shared" si="236"/>
        <v>0</v>
      </c>
      <c r="W1632" s="27" t="str">
        <f t="shared" si="237"/>
        <v/>
      </c>
      <c r="Z1632" s="1" t="str">
        <f t="shared" si="229"/>
        <v/>
      </c>
      <c r="AA1632" s="1" t="str">
        <f t="shared" si="230"/>
        <v/>
      </c>
      <c r="AB1632" s="1" t="str">
        <f t="shared" si="231"/>
        <v/>
      </c>
      <c r="AC1632" s="1" t="str">
        <f t="shared" si="232"/>
        <v/>
      </c>
    </row>
    <row r="1633" spans="2:29" ht="57" customHeight="1" x14ac:dyDescent="0.2">
      <c r="B1633" s="31"/>
      <c r="C1633" s="7"/>
      <c r="D1633" s="7"/>
      <c r="E1633" s="32"/>
      <c r="F1633" s="33"/>
      <c r="G1633" s="31"/>
      <c r="H1633" s="6" t="str">
        <f>IF(E1633="","",VLOOKUP(E1633,各種マスタ!A:C,2,0))</f>
        <v/>
      </c>
      <c r="I1633" s="34" t="str">
        <f>IF(E1633="","",VLOOKUP(W1633,図書名リスト!A:W,5,0))</f>
        <v/>
      </c>
      <c r="J1633" s="34" t="str">
        <f>IF(E1633="","",VLOOKUP(W1633,図書名リスト!A:W,9,0))</f>
        <v/>
      </c>
      <c r="K1633" s="34" t="str">
        <f>IF(E1633="","",VLOOKUP(W1633,図書名リスト!A:W,23,0))</f>
        <v/>
      </c>
      <c r="L1633" s="5" t="str">
        <f>IF(E1633="","",VLOOKUP(W1633,図書名リスト!A:W,11,0))</f>
        <v/>
      </c>
      <c r="M1633" s="35" t="str">
        <f>IF(E1633="","",VLOOKUP(W1633,図書名リスト!A:W,14,0))</f>
        <v/>
      </c>
      <c r="N1633" s="36" t="str">
        <f>IF(E1633="","",VLOOKUP(W1633,図書名リスト!A:W,17,0))</f>
        <v/>
      </c>
      <c r="O1633" s="5" t="str">
        <f>IF(E1633="","",VLOOKUP(W1633,図書名リスト!A:W,21,0))</f>
        <v/>
      </c>
      <c r="P1633" s="5" t="str">
        <f>IF(E1633="","",VLOOKUP(W1633,図書名リスト!A:W,19,0))</f>
        <v/>
      </c>
      <c r="Q1633" s="5" t="str">
        <f>IF(E1633="","",VLOOKUP(W1633,図書名リスト!A:W,20,0))</f>
        <v/>
      </c>
      <c r="R1633" s="5" t="str">
        <f>IF(E1633="","",VLOOKUP(W1633,図書名リスト!A:W,22,0))</f>
        <v/>
      </c>
      <c r="S1633" s="27" t="str">
        <f t="shared" si="233"/>
        <v xml:space="preserve"> </v>
      </c>
      <c r="T1633" s="27" t="str">
        <f t="shared" si="234"/>
        <v>　</v>
      </c>
      <c r="U1633" s="27" t="str">
        <f t="shared" si="235"/>
        <v xml:space="preserve"> </v>
      </c>
      <c r="V1633" s="27">
        <f t="shared" si="236"/>
        <v>0</v>
      </c>
      <c r="W1633" s="27" t="str">
        <f t="shared" si="237"/>
        <v/>
      </c>
      <c r="Z1633" s="1" t="str">
        <f t="shared" si="229"/>
        <v/>
      </c>
      <c r="AA1633" s="1" t="str">
        <f t="shared" si="230"/>
        <v/>
      </c>
      <c r="AB1633" s="1" t="str">
        <f t="shared" si="231"/>
        <v/>
      </c>
      <c r="AC1633" s="1" t="str">
        <f t="shared" si="232"/>
        <v/>
      </c>
    </row>
    <row r="1634" spans="2:29" ht="57" customHeight="1" x14ac:dyDescent="0.2">
      <c r="B1634" s="31"/>
      <c r="C1634" s="7"/>
      <c r="D1634" s="7"/>
      <c r="E1634" s="32"/>
      <c r="F1634" s="33"/>
      <c r="G1634" s="31"/>
      <c r="H1634" s="6" t="str">
        <f>IF(E1634="","",VLOOKUP(E1634,各種マスタ!A:C,2,0))</f>
        <v/>
      </c>
      <c r="I1634" s="34" t="str">
        <f>IF(E1634="","",VLOOKUP(W1634,図書名リスト!A:W,5,0))</f>
        <v/>
      </c>
      <c r="J1634" s="34" t="str">
        <f>IF(E1634="","",VLOOKUP(W1634,図書名リスト!A:W,9,0))</f>
        <v/>
      </c>
      <c r="K1634" s="34" t="str">
        <f>IF(E1634="","",VLOOKUP(W1634,図書名リスト!A:W,23,0))</f>
        <v/>
      </c>
      <c r="L1634" s="5" t="str">
        <f>IF(E1634="","",VLOOKUP(W1634,図書名リスト!A:W,11,0))</f>
        <v/>
      </c>
      <c r="M1634" s="35" t="str">
        <f>IF(E1634="","",VLOOKUP(W1634,図書名リスト!A:W,14,0))</f>
        <v/>
      </c>
      <c r="N1634" s="36" t="str">
        <f>IF(E1634="","",VLOOKUP(W1634,図書名リスト!A:W,17,0))</f>
        <v/>
      </c>
      <c r="O1634" s="5" t="str">
        <f>IF(E1634="","",VLOOKUP(W1634,図書名リスト!A:W,21,0))</f>
        <v/>
      </c>
      <c r="P1634" s="5" t="str">
        <f>IF(E1634="","",VLOOKUP(W1634,図書名リスト!A:W,19,0))</f>
        <v/>
      </c>
      <c r="Q1634" s="5" t="str">
        <f>IF(E1634="","",VLOOKUP(W1634,図書名リスト!A:W,20,0))</f>
        <v/>
      </c>
      <c r="R1634" s="5" t="str">
        <f>IF(E1634="","",VLOOKUP(W1634,図書名リスト!A:W,22,0))</f>
        <v/>
      </c>
      <c r="S1634" s="27" t="str">
        <f t="shared" si="233"/>
        <v xml:space="preserve"> </v>
      </c>
      <c r="T1634" s="27" t="str">
        <f t="shared" si="234"/>
        <v>　</v>
      </c>
      <c r="U1634" s="27" t="str">
        <f t="shared" si="235"/>
        <v xml:space="preserve"> </v>
      </c>
      <c r="V1634" s="27">
        <f t="shared" si="236"/>
        <v>0</v>
      </c>
      <c r="W1634" s="27" t="str">
        <f t="shared" si="237"/>
        <v/>
      </c>
      <c r="Z1634" s="1" t="str">
        <f t="shared" si="229"/>
        <v/>
      </c>
      <c r="AA1634" s="1" t="str">
        <f t="shared" si="230"/>
        <v/>
      </c>
      <c r="AB1634" s="1" t="str">
        <f t="shared" si="231"/>
        <v/>
      </c>
      <c r="AC1634" s="1" t="str">
        <f t="shared" si="232"/>
        <v/>
      </c>
    </row>
    <row r="1635" spans="2:29" ht="57" customHeight="1" x14ac:dyDescent="0.2">
      <c r="B1635" s="31"/>
      <c r="C1635" s="7"/>
      <c r="D1635" s="7"/>
      <c r="E1635" s="32"/>
      <c r="F1635" s="33"/>
      <c r="G1635" s="31"/>
      <c r="H1635" s="6" t="str">
        <f>IF(E1635="","",VLOOKUP(E1635,各種マスタ!A:C,2,0))</f>
        <v/>
      </c>
      <c r="I1635" s="34" t="str">
        <f>IF(E1635="","",VLOOKUP(W1635,図書名リスト!A:W,5,0))</f>
        <v/>
      </c>
      <c r="J1635" s="34" t="str">
        <f>IF(E1635="","",VLOOKUP(W1635,図書名リスト!A:W,9,0))</f>
        <v/>
      </c>
      <c r="K1635" s="34" t="str">
        <f>IF(E1635="","",VLOOKUP(W1635,図書名リスト!A:W,23,0))</f>
        <v/>
      </c>
      <c r="L1635" s="5" t="str">
        <f>IF(E1635="","",VLOOKUP(W1635,図書名リスト!A:W,11,0))</f>
        <v/>
      </c>
      <c r="M1635" s="35" t="str">
        <f>IF(E1635="","",VLOOKUP(W1635,図書名リスト!A:W,14,0))</f>
        <v/>
      </c>
      <c r="N1635" s="36" t="str">
        <f>IF(E1635="","",VLOOKUP(W1635,図書名リスト!A:W,17,0))</f>
        <v/>
      </c>
      <c r="O1635" s="5" t="str">
        <f>IF(E1635="","",VLOOKUP(W1635,図書名リスト!A:W,21,0))</f>
        <v/>
      </c>
      <c r="P1635" s="5" t="str">
        <f>IF(E1635="","",VLOOKUP(W1635,図書名リスト!A:W,19,0))</f>
        <v/>
      </c>
      <c r="Q1635" s="5" t="str">
        <f>IF(E1635="","",VLOOKUP(W1635,図書名リスト!A:W,20,0))</f>
        <v/>
      </c>
      <c r="R1635" s="5" t="str">
        <f>IF(E1635="","",VLOOKUP(W1635,図書名リスト!A:W,22,0))</f>
        <v/>
      </c>
      <c r="S1635" s="27" t="str">
        <f t="shared" si="233"/>
        <v xml:space="preserve"> </v>
      </c>
      <c r="T1635" s="27" t="str">
        <f t="shared" si="234"/>
        <v>　</v>
      </c>
      <c r="U1635" s="27" t="str">
        <f t="shared" si="235"/>
        <v xml:space="preserve"> </v>
      </c>
      <c r="V1635" s="27">
        <f t="shared" si="236"/>
        <v>0</v>
      </c>
      <c r="W1635" s="27" t="str">
        <f t="shared" si="237"/>
        <v/>
      </c>
      <c r="Z1635" s="1" t="str">
        <f t="shared" si="229"/>
        <v/>
      </c>
      <c r="AA1635" s="1" t="str">
        <f t="shared" si="230"/>
        <v/>
      </c>
      <c r="AB1635" s="1" t="str">
        <f t="shared" si="231"/>
        <v/>
      </c>
      <c r="AC1635" s="1" t="str">
        <f t="shared" si="232"/>
        <v/>
      </c>
    </row>
    <row r="1636" spans="2:29" ht="57" customHeight="1" x14ac:dyDescent="0.2">
      <c r="B1636" s="31"/>
      <c r="C1636" s="7"/>
      <c r="D1636" s="7"/>
      <c r="E1636" s="32"/>
      <c r="F1636" s="33"/>
      <c r="G1636" s="31"/>
      <c r="H1636" s="6" t="str">
        <f>IF(E1636="","",VLOOKUP(E1636,各種マスタ!A:C,2,0))</f>
        <v/>
      </c>
      <c r="I1636" s="34" t="str">
        <f>IF(E1636="","",VLOOKUP(W1636,図書名リスト!A:W,5,0))</f>
        <v/>
      </c>
      <c r="J1636" s="34" t="str">
        <f>IF(E1636="","",VLOOKUP(W1636,図書名リスト!A:W,9,0))</f>
        <v/>
      </c>
      <c r="K1636" s="34" t="str">
        <f>IF(E1636="","",VLOOKUP(W1636,図書名リスト!A:W,23,0))</f>
        <v/>
      </c>
      <c r="L1636" s="5" t="str">
        <f>IF(E1636="","",VLOOKUP(W1636,図書名リスト!A:W,11,0))</f>
        <v/>
      </c>
      <c r="M1636" s="35" t="str">
        <f>IF(E1636="","",VLOOKUP(W1636,図書名リスト!A:W,14,0))</f>
        <v/>
      </c>
      <c r="N1636" s="36" t="str">
        <f>IF(E1636="","",VLOOKUP(W1636,図書名リスト!A:W,17,0))</f>
        <v/>
      </c>
      <c r="O1636" s="5" t="str">
        <f>IF(E1636="","",VLOOKUP(W1636,図書名リスト!A:W,21,0))</f>
        <v/>
      </c>
      <c r="P1636" s="5" t="str">
        <f>IF(E1636="","",VLOOKUP(W1636,図書名リスト!A:W,19,0))</f>
        <v/>
      </c>
      <c r="Q1636" s="5" t="str">
        <f>IF(E1636="","",VLOOKUP(W1636,図書名リスト!A:W,20,0))</f>
        <v/>
      </c>
      <c r="R1636" s="5" t="str">
        <f>IF(E1636="","",VLOOKUP(W1636,図書名リスト!A:W,22,0))</f>
        <v/>
      </c>
      <c r="S1636" s="27" t="str">
        <f t="shared" si="233"/>
        <v xml:space="preserve"> </v>
      </c>
      <c r="T1636" s="27" t="str">
        <f t="shared" si="234"/>
        <v>　</v>
      </c>
      <c r="U1636" s="27" t="str">
        <f t="shared" si="235"/>
        <v xml:space="preserve"> </v>
      </c>
      <c r="V1636" s="27">
        <f t="shared" si="236"/>
        <v>0</v>
      </c>
      <c r="W1636" s="27" t="str">
        <f t="shared" si="237"/>
        <v/>
      </c>
      <c r="Z1636" s="1" t="str">
        <f t="shared" si="229"/>
        <v/>
      </c>
      <c r="AA1636" s="1" t="str">
        <f t="shared" si="230"/>
        <v/>
      </c>
      <c r="AB1636" s="1" t="str">
        <f t="shared" si="231"/>
        <v/>
      </c>
      <c r="AC1636" s="1" t="str">
        <f t="shared" si="232"/>
        <v/>
      </c>
    </row>
    <row r="1637" spans="2:29" ht="57" customHeight="1" x14ac:dyDescent="0.2">
      <c r="B1637" s="31"/>
      <c r="C1637" s="7"/>
      <c r="D1637" s="7"/>
      <c r="E1637" s="32"/>
      <c r="F1637" s="33"/>
      <c r="G1637" s="31"/>
      <c r="H1637" s="6" t="str">
        <f>IF(E1637="","",VLOOKUP(E1637,各種マスタ!A:C,2,0))</f>
        <v/>
      </c>
      <c r="I1637" s="34" t="str">
        <f>IF(E1637="","",VLOOKUP(W1637,図書名リスト!A:W,5,0))</f>
        <v/>
      </c>
      <c r="J1637" s="34" t="str">
        <f>IF(E1637="","",VLOOKUP(W1637,図書名リスト!A:W,9,0))</f>
        <v/>
      </c>
      <c r="K1637" s="34" t="str">
        <f>IF(E1637="","",VLOOKUP(W1637,図書名リスト!A:W,23,0))</f>
        <v/>
      </c>
      <c r="L1637" s="5" t="str">
        <f>IF(E1637="","",VLOOKUP(W1637,図書名リスト!A:W,11,0))</f>
        <v/>
      </c>
      <c r="M1637" s="35" t="str">
        <f>IF(E1637="","",VLOOKUP(W1637,図書名リスト!A:W,14,0))</f>
        <v/>
      </c>
      <c r="N1637" s="36" t="str">
        <f>IF(E1637="","",VLOOKUP(W1637,図書名リスト!A:W,17,0))</f>
        <v/>
      </c>
      <c r="O1637" s="5" t="str">
        <f>IF(E1637="","",VLOOKUP(W1637,図書名リスト!A:W,21,0))</f>
        <v/>
      </c>
      <c r="P1637" s="5" t="str">
        <f>IF(E1637="","",VLOOKUP(W1637,図書名リスト!A:W,19,0))</f>
        <v/>
      </c>
      <c r="Q1637" s="5" t="str">
        <f>IF(E1637="","",VLOOKUP(W1637,図書名リスト!A:W,20,0))</f>
        <v/>
      </c>
      <c r="R1637" s="5" t="str">
        <f>IF(E1637="","",VLOOKUP(W1637,図書名リスト!A:W,22,0))</f>
        <v/>
      </c>
      <c r="S1637" s="27" t="str">
        <f t="shared" si="233"/>
        <v xml:space="preserve"> </v>
      </c>
      <c r="T1637" s="27" t="str">
        <f t="shared" si="234"/>
        <v>　</v>
      </c>
      <c r="U1637" s="27" t="str">
        <f t="shared" si="235"/>
        <v xml:space="preserve"> </v>
      </c>
      <c r="V1637" s="27">
        <f t="shared" si="236"/>
        <v>0</v>
      </c>
      <c r="W1637" s="27" t="str">
        <f t="shared" si="237"/>
        <v/>
      </c>
      <c r="Z1637" s="1" t="str">
        <f t="shared" si="229"/>
        <v/>
      </c>
      <c r="AA1637" s="1" t="str">
        <f t="shared" si="230"/>
        <v/>
      </c>
      <c r="AB1637" s="1" t="str">
        <f t="shared" si="231"/>
        <v/>
      </c>
      <c r="AC1637" s="1" t="str">
        <f t="shared" si="232"/>
        <v/>
      </c>
    </row>
    <row r="1638" spans="2:29" ht="57" customHeight="1" x14ac:dyDescent="0.2">
      <c r="B1638" s="31"/>
      <c r="C1638" s="7"/>
      <c r="D1638" s="7"/>
      <c r="E1638" s="32"/>
      <c r="F1638" s="33"/>
      <c r="G1638" s="31"/>
      <c r="H1638" s="6" t="str">
        <f>IF(E1638="","",VLOOKUP(E1638,各種マスタ!A:C,2,0))</f>
        <v/>
      </c>
      <c r="I1638" s="34" t="str">
        <f>IF(E1638="","",VLOOKUP(W1638,図書名リスト!A:W,5,0))</f>
        <v/>
      </c>
      <c r="J1638" s="34" t="str">
        <f>IF(E1638="","",VLOOKUP(W1638,図書名リスト!A:W,9,0))</f>
        <v/>
      </c>
      <c r="K1638" s="34" t="str">
        <f>IF(E1638="","",VLOOKUP(W1638,図書名リスト!A:W,23,0))</f>
        <v/>
      </c>
      <c r="L1638" s="5" t="str">
        <f>IF(E1638="","",VLOOKUP(W1638,図書名リスト!A:W,11,0))</f>
        <v/>
      </c>
      <c r="M1638" s="35" t="str">
        <f>IF(E1638="","",VLOOKUP(W1638,図書名リスト!A:W,14,0))</f>
        <v/>
      </c>
      <c r="N1638" s="36" t="str">
        <f>IF(E1638="","",VLOOKUP(W1638,図書名リスト!A:W,17,0))</f>
        <v/>
      </c>
      <c r="O1638" s="5" t="str">
        <f>IF(E1638="","",VLOOKUP(W1638,図書名リスト!A:W,21,0))</f>
        <v/>
      </c>
      <c r="P1638" s="5" t="str">
        <f>IF(E1638="","",VLOOKUP(W1638,図書名リスト!A:W,19,0))</f>
        <v/>
      </c>
      <c r="Q1638" s="5" t="str">
        <f>IF(E1638="","",VLOOKUP(W1638,図書名リスト!A:W,20,0))</f>
        <v/>
      </c>
      <c r="R1638" s="5" t="str">
        <f>IF(E1638="","",VLOOKUP(W1638,図書名リスト!A:W,22,0))</f>
        <v/>
      </c>
      <c r="S1638" s="27" t="str">
        <f t="shared" si="233"/>
        <v xml:space="preserve"> </v>
      </c>
      <c r="T1638" s="27" t="str">
        <f t="shared" si="234"/>
        <v>　</v>
      </c>
      <c r="U1638" s="27" t="str">
        <f t="shared" si="235"/>
        <v xml:space="preserve"> </v>
      </c>
      <c r="V1638" s="27">
        <f t="shared" si="236"/>
        <v>0</v>
      </c>
      <c r="W1638" s="27" t="str">
        <f t="shared" si="237"/>
        <v/>
      </c>
      <c r="Z1638" s="1" t="str">
        <f t="shared" si="229"/>
        <v/>
      </c>
      <c r="AA1638" s="1" t="str">
        <f t="shared" si="230"/>
        <v/>
      </c>
      <c r="AB1638" s="1" t="str">
        <f t="shared" si="231"/>
        <v/>
      </c>
      <c r="AC1638" s="1" t="str">
        <f t="shared" si="232"/>
        <v/>
      </c>
    </row>
    <row r="1639" spans="2:29" ht="57" customHeight="1" x14ac:dyDescent="0.2">
      <c r="B1639" s="31"/>
      <c r="C1639" s="7"/>
      <c r="D1639" s="7"/>
      <c r="E1639" s="32"/>
      <c r="F1639" s="33"/>
      <c r="G1639" s="31"/>
      <c r="H1639" s="6" t="str">
        <f>IF(E1639="","",VLOOKUP(E1639,各種マスタ!A:C,2,0))</f>
        <v/>
      </c>
      <c r="I1639" s="34" t="str">
        <f>IF(E1639="","",VLOOKUP(W1639,図書名リスト!A:W,5,0))</f>
        <v/>
      </c>
      <c r="J1639" s="34" t="str">
        <f>IF(E1639="","",VLOOKUP(W1639,図書名リスト!A:W,9,0))</f>
        <v/>
      </c>
      <c r="K1639" s="34" t="str">
        <f>IF(E1639="","",VLOOKUP(W1639,図書名リスト!A:W,23,0))</f>
        <v/>
      </c>
      <c r="L1639" s="5" t="str">
        <f>IF(E1639="","",VLOOKUP(W1639,図書名リスト!A:W,11,0))</f>
        <v/>
      </c>
      <c r="M1639" s="35" t="str">
        <f>IF(E1639="","",VLOOKUP(W1639,図書名リスト!A:W,14,0))</f>
        <v/>
      </c>
      <c r="N1639" s="36" t="str">
        <f>IF(E1639="","",VLOOKUP(W1639,図書名リスト!A:W,17,0))</f>
        <v/>
      </c>
      <c r="O1639" s="5" t="str">
        <f>IF(E1639="","",VLOOKUP(W1639,図書名リスト!A:W,21,0))</f>
        <v/>
      </c>
      <c r="P1639" s="5" t="str">
        <f>IF(E1639="","",VLOOKUP(W1639,図書名リスト!A:W,19,0))</f>
        <v/>
      </c>
      <c r="Q1639" s="5" t="str">
        <f>IF(E1639="","",VLOOKUP(W1639,図書名リスト!A:W,20,0))</f>
        <v/>
      </c>
      <c r="R1639" s="5" t="str">
        <f>IF(E1639="","",VLOOKUP(W1639,図書名リスト!A:W,22,0))</f>
        <v/>
      </c>
      <c r="S1639" s="27" t="str">
        <f t="shared" si="233"/>
        <v xml:space="preserve"> </v>
      </c>
      <c r="T1639" s="27" t="str">
        <f t="shared" si="234"/>
        <v>　</v>
      </c>
      <c r="U1639" s="27" t="str">
        <f t="shared" si="235"/>
        <v xml:space="preserve"> </v>
      </c>
      <c r="V1639" s="27">
        <f t="shared" si="236"/>
        <v>0</v>
      </c>
      <c r="W1639" s="27" t="str">
        <f t="shared" si="237"/>
        <v/>
      </c>
      <c r="Z1639" s="1" t="str">
        <f t="shared" si="229"/>
        <v/>
      </c>
      <c r="AA1639" s="1" t="str">
        <f t="shared" si="230"/>
        <v/>
      </c>
      <c r="AB1639" s="1" t="str">
        <f t="shared" si="231"/>
        <v/>
      </c>
      <c r="AC1639" s="1" t="str">
        <f t="shared" si="232"/>
        <v/>
      </c>
    </row>
    <row r="1640" spans="2:29" ht="57" customHeight="1" x14ac:dyDescent="0.2">
      <c r="B1640" s="31"/>
      <c r="C1640" s="7"/>
      <c r="D1640" s="7"/>
      <c r="E1640" s="32"/>
      <c r="F1640" s="33"/>
      <c r="G1640" s="31"/>
      <c r="H1640" s="6" t="str">
        <f>IF(E1640="","",VLOOKUP(E1640,各種マスタ!A:C,2,0))</f>
        <v/>
      </c>
      <c r="I1640" s="34" t="str">
        <f>IF(E1640="","",VLOOKUP(W1640,図書名リスト!A:W,5,0))</f>
        <v/>
      </c>
      <c r="J1640" s="34" t="str">
        <f>IF(E1640="","",VLOOKUP(W1640,図書名リスト!A:W,9,0))</f>
        <v/>
      </c>
      <c r="K1640" s="34" t="str">
        <f>IF(E1640="","",VLOOKUP(W1640,図書名リスト!A:W,23,0))</f>
        <v/>
      </c>
      <c r="L1640" s="5" t="str">
        <f>IF(E1640="","",VLOOKUP(W1640,図書名リスト!A:W,11,0))</f>
        <v/>
      </c>
      <c r="M1640" s="35" t="str">
        <f>IF(E1640="","",VLOOKUP(W1640,図書名リスト!A:W,14,0))</f>
        <v/>
      </c>
      <c r="N1640" s="36" t="str">
        <f>IF(E1640="","",VLOOKUP(W1640,図書名リスト!A:W,17,0))</f>
        <v/>
      </c>
      <c r="O1640" s="5" t="str">
        <f>IF(E1640="","",VLOOKUP(W1640,図書名リスト!A:W,21,0))</f>
        <v/>
      </c>
      <c r="P1640" s="5" t="str">
        <f>IF(E1640="","",VLOOKUP(W1640,図書名リスト!A:W,19,0))</f>
        <v/>
      </c>
      <c r="Q1640" s="5" t="str">
        <f>IF(E1640="","",VLOOKUP(W1640,図書名リスト!A:W,20,0))</f>
        <v/>
      </c>
      <c r="R1640" s="5" t="str">
        <f>IF(E1640="","",VLOOKUP(W1640,図書名リスト!A:W,22,0))</f>
        <v/>
      </c>
      <c r="S1640" s="27" t="str">
        <f t="shared" si="233"/>
        <v xml:space="preserve"> </v>
      </c>
      <c r="T1640" s="27" t="str">
        <f t="shared" si="234"/>
        <v>　</v>
      </c>
      <c r="U1640" s="27" t="str">
        <f t="shared" si="235"/>
        <v xml:space="preserve"> </v>
      </c>
      <c r="V1640" s="27">
        <f t="shared" si="236"/>
        <v>0</v>
      </c>
      <c r="W1640" s="27" t="str">
        <f t="shared" si="237"/>
        <v/>
      </c>
      <c r="Z1640" s="1" t="str">
        <f t="shared" si="229"/>
        <v/>
      </c>
      <c r="AA1640" s="1" t="str">
        <f t="shared" si="230"/>
        <v/>
      </c>
      <c r="AB1640" s="1" t="str">
        <f t="shared" si="231"/>
        <v/>
      </c>
      <c r="AC1640" s="1" t="str">
        <f t="shared" si="232"/>
        <v/>
      </c>
    </row>
    <row r="1641" spans="2:29" ht="57" customHeight="1" x14ac:dyDescent="0.2">
      <c r="B1641" s="31"/>
      <c r="C1641" s="7"/>
      <c r="D1641" s="7"/>
      <c r="E1641" s="32"/>
      <c r="F1641" s="33"/>
      <c r="G1641" s="31"/>
      <c r="H1641" s="6" t="str">
        <f>IF(E1641="","",VLOOKUP(E1641,各種マスタ!A:C,2,0))</f>
        <v/>
      </c>
      <c r="I1641" s="34" t="str">
        <f>IF(E1641="","",VLOOKUP(W1641,図書名リスト!A:W,5,0))</f>
        <v/>
      </c>
      <c r="J1641" s="34" t="str">
        <f>IF(E1641="","",VLOOKUP(W1641,図書名リスト!A:W,9,0))</f>
        <v/>
      </c>
      <c r="K1641" s="34" t="str">
        <f>IF(E1641="","",VLOOKUP(W1641,図書名リスト!A:W,23,0))</f>
        <v/>
      </c>
      <c r="L1641" s="5" t="str">
        <f>IF(E1641="","",VLOOKUP(W1641,図書名リスト!A:W,11,0))</f>
        <v/>
      </c>
      <c r="M1641" s="35" t="str">
        <f>IF(E1641="","",VLOOKUP(W1641,図書名リスト!A:W,14,0))</f>
        <v/>
      </c>
      <c r="N1641" s="36" t="str">
        <f>IF(E1641="","",VLOOKUP(W1641,図書名リスト!A:W,17,0))</f>
        <v/>
      </c>
      <c r="O1641" s="5" t="str">
        <f>IF(E1641="","",VLOOKUP(W1641,図書名リスト!A:W,21,0))</f>
        <v/>
      </c>
      <c r="P1641" s="5" t="str">
        <f>IF(E1641="","",VLOOKUP(W1641,図書名リスト!A:W,19,0))</f>
        <v/>
      </c>
      <c r="Q1641" s="5" t="str">
        <f>IF(E1641="","",VLOOKUP(W1641,図書名リスト!A:W,20,0))</f>
        <v/>
      </c>
      <c r="R1641" s="5" t="str">
        <f>IF(E1641="","",VLOOKUP(W1641,図書名リスト!A:W,22,0))</f>
        <v/>
      </c>
      <c r="S1641" s="27" t="str">
        <f t="shared" si="233"/>
        <v xml:space="preserve"> </v>
      </c>
      <c r="T1641" s="27" t="str">
        <f t="shared" si="234"/>
        <v>　</v>
      </c>
      <c r="U1641" s="27" t="str">
        <f t="shared" si="235"/>
        <v xml:space="preserve"> </v>
      </c>
      <c r="V1641" s="27">
        <f t="shared" si="236"/>
        <v>0</v>
      </c>
      <c r="W1641" s="27" t="str">
        <f t="shared" si="237"/>
        <v/>
      </c>
      <c r="Z1641" s="1" t="str">
        <f t="shared" si="229"/>
        <v/>
      </c>
      <c r="AA1641" s="1" t="str">
        <f t="shared" si="230"/>
        <v/>
      </c>
      <c r="AB1641" s="1" t="str">
        <f t="shared" si="231"/>
        <v/>
      </c>
      <c r="AC1641" s="1" t="str">
        <f t="shared" si="232"/>
        <v/>
      </c>
    </row>
    <row r="1642" spans="2:29" ht="57" customHeight="1" x14ac:dyDescent="0.2">
      <c r="B1642" s="31"/>
      <c r="C1642" s="7"/>
      <c r="D1642" s="7"/>
      <c r="E1642" s="32"/>
      <c r="F1642" s="33"/>
      <c r="G1642" s="31"/>
      <c r="H1642" s="6" t="str">
        <f>IF(E1642="","",VLOOKUP(E1642,各種マスタ!A:C,2,0))</f>
        <v/>
      </c>
      <c r="I1642" s="34" t="str">
        <f>IF(E1642="","",VLOOKUP(W1642,図書名リスト!A:W,5,0))</f>
        <v/>
      </c>
      <c r="J1642" s="34" t="str">
        <f>IF(E1642="","",VLOOKUP(W1642,図書名リスト!A:W,9,0))</f>
        <v/>
      </c>
      <c r="K1642" s="34" t="str">
        <f>IF(E1642="","",VLOOKUP(W1642,図書名リスト!A:W,23,0))</f>
        <v/>
      </c>
      <c r="L1642" s="5" t="str">
        <f>IF(E1642="","",VLOOKUP(W1642,図書名リスト!A:W,11,0))</f>
        <v/>
      </c>
      <c r="M1642" s="35" t="str">
        <f>IF(E1642="","",VLOOKUP(W1642,図書名リスト!A:W,14,0))</f>
        <v/>
      </c>
      <c r="N1642" s="36" t="str">
        <f>IF(E1642="","",VLOOKUP(W1642,図書名リスト!A:W,17,0))</f>
        <v/>
      </c>
      <c r="O1642" s="5" t="str">
        <f>IF(E1642="","",VLOOKUP(W1642,図書名リスト!A:W,21,0))</f>
        <v/>
      </c>
      <c r="P1642" s="5" t="str">
        <f>IF(E1642="","",VLOOKUP(W1642,図書名リスト!A:W,19,0))</f>
        <v/>
      </c>
      <c r="Q1642" s="5" t="str">
        <f>IF(E1642="","",VLOOKUP(W1642,図書名リスト!A:W,20,0))</f>
        <v/>
      </c>
      <c r="R1642" s="5" t="str">
        <f>IF(E1642="","",VLOOKUP(W1642,図書名リスト!A:W,22,0))</f>
        <v/>
      </c>
      <c r="S1642" s="27" t="str">
        <f t="shared" si="233"/>
        <v xml:space="preserve"> </v>
      </c>
      <c r="T1642" s="27" t="str">
        <f t="shared" si="234"/>
        <v>　</v>
      </c>
      <c r="U1642" s="27" t="str">
        <f t="shared" si="235"/>
        <v xml:space="preserve"> </v>
      </c>
      <c r="V1642" s="27">
        <f t="shared" si="236"/>
        <v>0</v>
      </c>
      <c r="W1642" s="27" t="str">
        <f t="shared" si="237"/>
        <v/>
      </c>
      <c r="Z1642" s="1" t="str">
        <f t="shared" si="229"/>
        <v/>
      </c>
      <c r="AA1642" s="1" t="str">
        <f t="shared" si="230"/>
        <v/>
      </c>
      <c r="AB1642" s="1" t="str">
        <f t="shared" si="231"/>
        <v/>
      </c>
      <c r="AC1642" s="1" t="str">
        <f t="shared" si="232"/>
        <v/>
      </c>
    </row>
    <row r="1643" spans="2:29" ht="57" customHeight="1" x14ac:dyDescent="0.2">
      <c r="B1643" s="31"/>
      <c r="C1643" s="7"/>
      <c r="D1643" s="7"/>
      <c r="E1643" s="32"/>
      <c r="F1643" s="33"/>
      <c r="G1643" s="31"/>
      <c r="H1643" s="6" t="str">
        <f>IF(E1643="","",VLOOKUP(E1643,各種マスタ!A:C,2,0))</f>
        <v/>
      </c>
      <c r="I1643" s="34" t="str">
        <f>IF(E1643="","",VLOOKUP(W1643,図書名リスト!A:W,5,0))</f>
        <v/>
      </c>
      <c r="J1643" s="34" t="str">
        <f>IF(E1643="","",VLOOKUP(W1643,図書名リスト!A:W,9,0))</f>
        <v/>
      </c>
      <c r="K1643" s="34" t="str">
        <f>IF(E1643="","",VLOOKUP(W1643,図書名リスト!A:W,23,0))</f>
        <v/>
      </c>
      <c r="L1643" s="5" t="str">
        <f>IF(E1643="","",VLOOKUP(W1643,図書名リスト!A:W,11,0))</f>
        <v/>
      </c>
      <c r="M1643" s="35" t="str">
        <f>IF(E1643="","",VLOOKUP(W1643,図書名リスト!A:W,14,0))</f>
        <v/>
      </c>
      <c r="N1643" s="36" t="str">
        <f>IF(E1643="","",VLOOKUP(W1643,図書名リスト!A:W,17,0))</f>
        <v/>
      </c>
      <c r="O1643" s="5" t="str">
        <f>IF(E1643="","",VLOOKUP(W1643,図書名リスト!A:W,21,0))</f>
        <v/>
      </c>
      <c r="P1643" s="5" t="str">
        <f>IF(E1643="","",VLOOKUP(W1643,図書名リスト!A:W,19,0))</f>
        <v/>
      </c>
      <c r="Q1643" s="5" t="str">
        <f>IF(E1643="","",VLOOKUP(W1643,図書名リスト!A:W,20,0))</f>
        <v/>
      </c>
      <c r="R1643" s="5" t="str">
        <f>IF(E1643="","",VLOOKUP(W1643,図書名リスト!A:W,22,0))</f>
        <v/>
      </c>
      <c r="S1643" s="27" t="str">
        <f t="shared" si="233"/>
        <v xml:space="preserve"> </v>
      </c>
      <c r="T1643" s="27" t="str">
        <f t="shared" si="234"/>
        <v>　</v>
      </c>
      <c r="U1643" s="27" t="str">
        <f t="shared" si="235"/>
        <v xml:space="preserve"> </v>
      </c>
      <c r="V1643" s="27">
        <f t="shared" si="236"/>
        <v>0</v>
      </c>
      <c r="W1643" s="27" t="str">
        <f t="shared" si="237"/>
        <v/>
      </c>
      <c r="Z1643" s="1" t="str">
        <f t="shared" si="229"/>
        <v/>
      </c>
      <c r="AA1643" s="1" t="str">
        <f t="shared" si="230"/>
        <v/>
      </c>
      <c r="AB1643" s="1" t="str">
        <f t="shared" si="231"/>
        <v/>
      </c>
      <c r="AC1643" s="1" t="str">
        <f t="shared" si="232"/>
        <v/>
      </c>
    </row>
    <row r="1644" spans="2:29" ht="57" customHeight="1" x14ac:dyDescent="0.2">
      <c r="B1644" s="31"/>
      <c r="C1644" s="7"/>
      <c r="D1644" s="7"/>
      <c r="E1644" s="32"/>
      <c r="F1644" s="33"/>
      <c r="G1644" s="31"/>
      <c r="H1644" s="6" t="str">
        <f>IF(E1644="","",VLOOKUP(E1644,各種マスタ!A:C,2,0))</f>
        <v/>
      </c>
      <c r="I1644" s="34" t="str">
        <f>IF(E1644="","",VLOOKUP(W1644,図書名リスト!A:W,5,0))</f>
        <v/>
      </c>
      <c r="J1644" s="34" t="str">
        <f>IF(E1644="","",VLOOKUP(W1644,図書名リスト!A:W,9,0))</f>
        <v/>
      </c>
      <c r="K1644" s="34" t="str">
        <f>IF(E1644="","",VLOOKUP(W1644,図書名リスト!A:W,23,0))</f>
        <v/>
      </c>
      <c r="L1644" s="5" t="str">
        <f>IF(E1644="","",VLOOKUP(W1644,図書名リスト!A:W,11,0))</f>
        <v/>
      </c>
      <c r="M1644" s="35" t="str">
        <f>IF(E1644="","",VLOOKUP(W1644,図書名リスト!A:W,14,0))</f>
        <v/>
      </c>
      <c r="N1644" s="36" t="str">
        <f>IF(E1644="","",VLOOKUP(W1644,図書名リスト!A:W,17,0))</f>
        <v/>
      </c>
      <c r="O1644" s="5" t="str">
        <f>IF(E1644="","",VLOOKUP(W1644,図書名リスト!A:W,21,0))</f>
        <v/>
      </c>
      <c r="P1644" s="5" t="str">
        <f>IF(E1644="","",VLOOKUP(W1644,図書名リスト!A:W,19,0))</f>
        <v/>
      </c>
      <c r="Q1644" s="5" t="str">
        <f>IF(E1644="","",VLOOKUP(W1644,図書名リスト!A:W,20,0))</f>
        <v/>
      </c>
      <c r="R1644" s="5" t="str">
        <f>IF(E1644="","",VLOOKUP(W1644,図書名リスト!A:W,22,0))</f>
        <v/>
      </c>
      <c r="S1644" s="27" t="str">
        <f t="shared" si="233"/>
        <v xml:space="preserve"> </v>
      </c>
      <c r="T1644" s="27" t="str">
        <f t="shared" si="234"/>
        <v>　</v>
      </c>
      <c r="U1644" s="27" t="str">
        <f t="shared" si="235"/>
        <v xml:space="preserve"> </v>
      </c>
      <c r="V1644" s="27">
        <f t="shared" si="236"/>
        <v>0</v>
      </c>
      <c r="W1644" s="27" t="str">
        <f t="shared" si="237"/>
        <v/>
      </c>
      <c r="Z1644" s="1" t="str">
        <f t="shared" si="229"/>
        <v/>
      </c>
      <c r="AA1644" s="1" t="str">
        <f t="shared" si="230"/>
        <v/>
      </c>
      <c r="AB1644" s="1" t="str">
        <f t="shared" si="231"/>
        <v/>
      </c>
      <c r="AC1644" s="1" t="str">
        <f t="shared" si="232"/>
        <v/>
      </c>
    </row>
    <row r="1645" spans="2:29" ht="57" customHeight="1" x14ac:dyDescent="0.2">
      <c r="B1645" s="31"/>
      <c r="C1645" s="7"/>
      <c r="D1645" s="7"/>
      <c r="E1645" s="32"/>
      <c r="F1645" s="33"/>
      <c r="G1645" s="31"/>
      <c r="H1645" s="6" t="str">
        <f>IF(E1645="","",VLOOKUP(E1645,各種マスタ!A:C,2,0))</f>
        <v/>
      </c>
      <c r="I1645" s="34" t="str">
        <f>IF(E1645="","",VLOOKUP(W1645,図書名リスト!A:W,5,0))</f>
        <v/>
      </c>
      <c r="J1645" s="34" t="str">
        <f>IF(E1645="","",VLOOKUP(W1645,図書名リスト!A:W,9,0))</f>
        <v/>
      </c>
      <c r="K1645" s="34" t="str">
        <f>IF(E1645="","",VLOOKUP(W1645,図書名リスト!A:W,23,0))</f>
        <v/>
      </c>
      <c r="L1645" s="5" t="str">
        <f>IF(E1645="","",VLOOKUP(W1645,図書名リスト!A:W,11,0))</f>
        <v/>
      </c>
      <c r="M1645" s="35" t="str">
        <f>IF(E1645="","",VLOOKUP(W1645,図書名リスト!A:W,14,0))</f>
        <v/>
      </c>
      <c r="N1645" s="36" t="str">
        <f>IF(E1645="","",VLOOKUP(W1645,図書名リスト!A:W,17,0))</f>
        <v/>
      </c>
      <c r="O1645" s="5" t="str">
        <f>IF(E1645="","",VLOOKUP(W1645,図書名リスト!A:W,21,0))</f>
        <v/>
      </c>
      <c r="P1645" s="5" t="str">
        <f>IF(E1645="","",VLOOKUP(W1645,図書名リスト!A:W,19,0))</f>
        <v/>
      </c>
      <c r="Q1645" s="5" t="str">
        <f>IF(E1645="","",VLOOKUP(W1645,図書名リスト!A:W,20,0))</f>
        <v/>
      </c>
      <c r="R1645" s="5" t="str">
        <f>IF(E1645="","",VLOOKUP(W1645,図書名リスト!A:W,22,0))</f>
        <v/>
      </c>
      <c r="S1645" s="27" t="str">
        <f t="shared" si="233"/>
        <v xml:space="preserve"> </v>
      </c>
      <c r="T1645" s="27" t="str">
        <f t="shared" si="234"/>
        <v>　</v>
      </c>
      <c r="U1645" s="27" t="str">
        <f t="shared" si="235"/>
        <v xml:space="preserve"> </v>
      </c>
      <c r="V1645" s="27">
        <f t="shared" si="236"/>
        <v>0</v>
      </c>
      <c r="W1645" s="27" t="str">
        <f t="shared" si="237"/>
        <v/>
      </c>
      <c r="Z1645" s="1" t="str">
        <f t="shared" si="229"/>
        <v/>
      </c>
      <c r="AA1645" s="1" t="str">
        <f t="shared" si="230"/>
        <v/>
      </c>
      <c r="AB1645" s="1" t="str">
        <f t="shared" si="231"/>
        <v/>
      </c>
      <c r="AC1645" s="1" t="str">
        <f t="shared" si="232"/>
        <v/>
      </c>
    </row>
    <row r="1646" spans="2:29" ht="57" customHeight="1" x14ac:dyDescent="0.2">
      <c r="B1646" s="31"/>
      <c r="C1646" s="7"/>
      <c r="D1646" s="7"/>
      <c r="E1646" s="32"/>
      <c r="F1646" s="33"/>
      <c r="G1646" s="31"/>
      <c r="H1646" s="6" t="str">
        <f>IF(E1646="","",VLOOKUP(E1646,各種マスタ!A:C,2,0))</f>
        <v/>
      </c>
      <c r="I1646" s="34" t="str">
        <f>IF(E1646="","",VLOOKUP(W1646,図書名リスト!A:W,5,0))</f>
        <v/>
      </c>
      <c r="J1646" s="34" t="str">
        <f>IF(E1646="","",VLOOKUP(W1646,図書名リスト!A:W,9,0))</f>
        <v/>
      </c>
      <c r="K1646" s="34" t="str">
        <f>IF(E1646="","",VLOOKUP(W1646,図書名リスト!A:W,23,0))</f>
        <v/>
      </c>
      <c r="L1646" s="5" t="str">
        <f>IF(E1646="","",VLOOKUP(W1646,図書名リスト!A:W,11,0))</f>
        <v/>
      </c>
      <c r="M1646" s="35" t="str">
        <f>IF(E1646="","",VLOOKUP(W1646,図書名リスト!A:W,14,0))</f>
        <v/>
      </c>
      <c r="N1646" s="36" t="str">
        <f>IF(E1646="","",VLOOKUP(W1646,図書名リスト!A:W,17,0))</f>
        <v/>
      </c>
      <c r="O1646" s="5" t="str">
        <f>IF(E1646="","",VLOOKUP(W1646,図書名リスト!A:W,21,0))</f>
        <v/>
      </c>
      <c r="P1646" s="5" t="str">
        <f>IF(E1646="","",VLOOKUP(W1646,図書名リスト!A:W,19,0))</f>
        <v/>
      </c>
      <c r="Q1646" s="5" t="str">
        <f>IF(E1646="","",VLOOKUP(W1646,図書名リスト!A:W,20,0))</f>
        <v/>
      </c>
      <c r="R1646" s="5" t="str">
        <f>IF(E1646="","",VLOOKUP(W1646,図書名リスト!A:W,22,0))</f>
        <v/>
      </c>
      <c r="S1646" s="27" t="str">
        <f t="shared" si="233"/>
        <v xml:space="preserve"> </v>
      </c>
      <c r="T1646" s="27" t="str">
        <f t="shared" si="234"/>
        <v>　</v>
      </c>
      <c r="U1646" s="27" t="str">
        <f t="shared" si="235"/>
        <v xml:space="preserve"> </v>
      </c>
      <c r="V1646" s="27">
        <f t="shared" si="236"/>
        <v>0</v>
      </c>
      <c r="W1646" s="27" t="str">
        <f t="shared" si="237"/>
        <v/>
      </c>
      <c r="Z1646" s="1" t="str">
        <f t="shared" si="229"/>
        <v/>
      </c>
      <c r="AA1646" s="1" t="str">
        <f t="shared" si="230"/>
        <v/>
      </c>
      <c r="AB1646" s="1" t="str">
        <f t="shared" si="231"/>
        <v/>
      </c>
      <c r="AC1646" s="1" t="str">
        <f t="shared" si="232"/>
        <v/>
      </c>
    </row>
    <row r="1647" spans="2:29" ht="57" customHeight="1" x14ac:dyDescent="0.2">
      <c r="B1647" s="31"/>
      <c r="C1647" s="7"/>
      <c r="D1647" s="7"/>
      <c r="E1647" s="32"/>
      <c r="F1647" s="33"/>
      <c r="G1647" s="31"/>
      <c r="H1647" s="6" t="str">
        <f>IF(E1647="","",VLOOKUP(E1647,各種マスタ!A:C,2,0))</f>
        <v/>
      </c>
      <c r="I1647" s="34" t="str">
        <f>IF(E1647="","",VLOOKUP(W1647,図書名リスト!A:W,5,0))</f>
        <v/>
      </c>
      <c r="J1647" s="34" t="str">
        <f>IF(E1647="","",VLOOKUP(W1647,図書名リスト!A:W,9,0))</f>
        <v/>
      </c>
      <c r="K1647" s="34" t="str">
        <f>IF(E1647="","",VLOOKUP(W1647,図書名リスト!A:W,23,0))</f>
        <v/>
      </c>
      <c r="L1647" s="5" t="str">
        <f>IF(E1647="","",VLOOKUP(W1647,図書名リスト!A:W,11,0))</f>
        <v/>
      </c>
      <c r="M1647" s="35" t="str">
        <f>IF(E1647="","",VLOOKUP(W1647,図書名リスト!A:W,14,0))</f>
        <v/>
      </c>
      <c r="N1647" s="36" t="str">
        <f>IF(E1647="","",VLOOKUP(W1647,図書名リスト!A:W,17,0))</f>
        <v/>
      </c>
      <c r="O1647" s="5" t="str">
        <f>IF(E1647="","",VLOOKUP(W1647,図書名リスト!A:W,21,0))</f>
        <v/>
      </c>
      <c r="P1647" s="5" t="str">
        <f>IF(E1647="","",VLOOKUP(W1647,図書名リスト!A:W,19,0))</f>
        <v/>
      </c>
      <c r="Q1647" s="5" t="str">
        <f>IF(E1647="","",VLOOKUP(W1647,図書名リスト!A:W,20,0))</f>
        <v/>
      </c>
      <c r="R1647" s="5" t="str">
        <f>IF(E1647="","",VLOOKUP(W1647,図書名リスト!A:W,22,0))</f>
        <v/>
      </c>
      <c r="S1647" s="27" t="str">
        <f t="shared" si="233"/>
        <v xml:space="preserve"> </v>
      </c>
      <c r="T1647" s="27" t="str">
        <f t="shared" si="234"/>
        <v>　</v>
      </c>
      <c r="U1647" s="27" t="str">
        <f t="shared" si="235"/>
        <v xml:space="preserve"> </v>
      </c>
      <c r="V1647" s="27">
        <f t="shared" si="236"/>
        <v>0</v>
      </c>
      <c r="W1647" s="27" t="str">
        <f t="shared" si="237"/>
        <v/>
      </c>
      <c r="Z1647" s="1" t="str">
        <f t="shared" si="229"/>
        <v/>
      </c>
      <c r="AA1647" s="1" t="str">
        <f t="shared" si="230"/>
        <v/>
      </c>
      <c r="AB1647" s="1" t="str">
        <f t="shared" si="231"/>
        <v/>
      </c>
      <c r="AC1647" s="1" t="str">
        <f t="shared" si="232"/>
        <v/>
      </c>
    </row>
    <row r="1648" spans="2:29" ht="57" customHeight="1" x14ac:dyDescent="0.2">
      <c r="B1648" s="31"/>
      <c r="C1648" s="7"/>
      <c r="D1648" s="7"/>
      <c r="E1648" s="32"/>
      <c r="F1648" s="33"/>
      <c r="G1648" s="31"/>
      <c r="H1648" s="6" t="str">
        <f>IF(E1648="","",VLOOKUP(E1648,各種マスタ!A:C,2,0))</f>
        <v/>
      </c>
      <c r="I1648" s="34" t="str">
        <f>IF(E1648="","",VLOOKUP(W1648,図書名リスト!A:W,5,0))</f>
        <v/>
      </c>
      <c r="J1648" s="34" t="str">
        <f>IF(E1648="","",VLOOKUP(W1648,図書名リスト!A:W,9,0))</f>
        <v/>
      </c>
      <c r="K1648" s="34" t="str">
        <f>IF(E1648="","",VLOOKUP(W1648,図書名リスト!A:W,23,0))</f>
        <v/>
      </c>
      <c r="L1648" s="5" t="str">
        <f>IF(E1648="","",VLOOKUP(W1648,図書名リスト!A:W,11,0))</f>
        <v/>
      </c>
      <c r="M1648" s="35" t="str">
        <f>IF(E1648="","",VLOOKUP(W1648,図書名リスト!A:W,14,0))</f>
        <v/>
      </c>
      <c r="N1648" s="36" t="str">
        <f>IF(E1648="","",VLOOKUP(W1648,図書名リスト!A:W,17,0))</f>
        <v/>
      </c>
      <c r="O1648" s="5" t="str">
        <f>IF(E1648="","",VLOOKUP(W1648,図書名リスト!A:W,21,0))</f>
        <v/>
      </c>
      <c r="P1648" s="5" t="str">
        <f>IF(E1648="","",VLOOKUP(W1648,図書名リスト!A:W,19,0))</f>
        <v/>
      </c>
      <c r="Q1648" s="5" t="str">
        <f>IF(E1648="","",VLOOKUP(W1648,図書名リスト!A:W,20,0))</f>
        <v/>
      </c>
      <c r="R1648" s="5" t="str">
        <f>IF(E1648="","",VLOOKUP(W1648,図書名リスト!A:W,22,0))</f>
        <v/>
      </c>
      <c r="S1648" s="27" t="str">
        <f t="shared" si="233"/>
        <v xml:space="preserve"> </v>
      </c>
      <c r="T1648" s="27" t="str">
        <f t="shared" si="234"/>
        <v>　</v>
      </c>
      <c r="U1648" s="27" t="str">
        <f t="shared" si="235"/>
        <v xml:space="preserve"> </v>
      </c>
      <c r="V1648" s="27">
        <f t="shared" si="236"/>
        <v>0</v>
      </c>
      <c r="W1648" s="27" t="str">
        <f t="shared" si="237"/>
        <v/>
      </c>
      <c r="Z1648" s="1" t="str">
        <f t="shared" si="229"/>
        <v/>
      </c>
      <c r="AA1648" s="1" t="str">
        <f t="shared" si="230"/>
        <v/>
      </c>
      <c r="AB1648" s="1" t="str">
        <f t="shared" si="231"/>
        <v/>
      </c>
      <c r="AC1648" s="1" t="str">
        <f t="shared" si="232"/>
        <v/>
      </c>
    </row>
    <row r="1649" spans="2:29" ht="57" customHeight="1" x14ac:dyDescent="0.2">
      <c r="B1649" s="31"/>
      <c r="C1649" s="7"/>
      <c r="D1649" s="7"/>
      <c r="E1649" s="32"/>
      <c r="F1649" s="33"/>
      <c r="G1649" s="31"/>
      <c r="H1649" s="6" t="str">
        <f>IF(E1649="","",VLOOKUP(E1649,各種マスタ!A:C,2,0))</f>
        <v/>
      </c>
      <c r="I1649" s="34" t="str">
        <f>IF(E1649="","",VLOOKUP(W1649,図書名リスト!A:W,5,0))</f>
        <v/>
      </c>
      <c r="J1649" s="34" t="str">
        <f>IF(E1649="","",VLOOKUP(W1649,図書名リスト!A:W,9,0))</f>
        <v/>
      </c>
      <c r="K1649" s="34" t="str">
        <f>IF(E1649="","",VLOOKUP(W1649,図書名リスト!A:W,23,0))</f>
        <v/>
      </c>
      <c r="L1649" s="5" t="str">
        <f>IF(E1649="","",VLOOKUP(W1649,図書名リスト!A:W,11,0))</f>
        <v/>
      </c>
      <c r="M1649" s="35" t="str">
        <f>IF(E1649="","",VLOOKUP(W1649,図書名リスト!A:W,14,0))</f>
        <v/>
      </c>
      <c r="N1649" s="36" t="str">
        <f>IF(E1649="","",VLOOKUP(W1649,図書名リスト!A:W,17,0))</f>
        <v/>
      </c>
      <c r="O1649" s="5" t="str">
        <f>IF(E1649="","",VLOOKUP(W1649,図書名リスト!A:W,21,0))</f>
        <v/>
      </c>
      <c r="P1649" s="5" t="str">
        <f>IF(E1649="","",VLOOKUP(W1649,図書名リスト!A:W,19,0))</f>
        <v/>
      </c>
      <c r="Q1649" s="5" t="str">
        <f>IF(E1649="","",VLOOKUP(W1649,図書名リスト!A:W,20,0))</f>
        <v/>
      </c>
      <c r="R1649" s="5" t="str">
        <f>IF(E1649="","",VLOOKUP(W1649,図書名リスト!A:W,22,0))</f>
        <v/>
      </c>
      <c r="S1649" s="27" t="str">
        <f t="shared" si="233"/>
        <v xml:space="preserve"> </v>
      </c>
      <c r="T1649" s="27" t="str">
        <f t="shared" si="234"/>
        <v>　</v>
      </c>
      <c r="U1649" s="27" t="str">
        <f t="shared" si="235"/>
        <v xml:space="preserve"> </v>
      </c>
      <c r="V1649" s="27">
        <f t="shared" si="236"/>
        <v>0</v>
      </c>
      <c r="W1649" s="27" t="str">
        <f t="shared" si="237"/>
        <v/>
      </c>
      <c r="Z1649" s="1" t="str">
        <f t="shared" si="229"/>
        <v/>
      </c>
      <c r="AA1649" s="1" t="str">
        <f t="shared" si="230"/>
        <v/>
      </c>
      <c r="AB1649" s="1" t="str">
        <f t="shared" si="231"/>
        <v/>
      </c>
      <c r="AC1649" s="1" t="str">
        <f t="shared" si="232"/>
        <v/>
      </c>
    </row>
    <row r="1650" spans="2:29" ht="57" customHeight="1" x14ac:dyDescent="0.2">
      <c r="B1650" s="31"/>
      <c r="C1650" s="7"/>
      <c r="D1650" s="7"/>
      <c r="E1650" s="32"/>
      <c r="F1650" s="33"/>
      <c r="G1650" s="31"/>
      <c r="H1650" s="6" t="str">
        <f>IF(E1650="","",VLOOKUP(E1650,各種マスタ!A:C,2,0))</f>
        <v/>
      </c>
      <c r="I1650" s="34" t="str">
        <f>IF(E1650="","",VLOOKUP(W1650,図書名リスト!A:W,5,0))</f>
        <v/>
      </c>
      <c r="J1650" s="34" t="str">
        <f>IF(E1650="","",VLOOKUP(W1650,図書名リスト!A:W,9,0))</f>
        <v/>
      </c>
      <c r="K1650" s="34" t="str">
        <f>IF(E1650="","",VLOOKUP(W1650,図書名リスト!A:W,23,0))</f>
        <v/>
      </c>
      <c r="L1650" s="5" t="str">
        <f>IF(E1650="","",VLOOKUP(W1650,図書名リスト!A:W,11,0))</f>
        <v/>
      </c>
      <c r="M1650" s="35" t="str">
        <f>IF(E1650="","",VLOOKUP(W1650,図書名リスト!A:W,14,0))</f>
        <v/>
      </c>
      <c r="N1650" s="36" t="str">
        <f>IF(E1650="","",VLOOKUP(W1650,図書名リスト!A:W,17,0))</f>
        <v/>
      </c>
      <c r="O1650" s="5" t="str">
        <f>IF(E1650="","",VLOOKUP(W1650,図書名リスト!A:W,21,0))</f>
        <v/>
      </c>
      <c r="P1650" s="5" t="str">
        <f>IF(E1650="","",VLOOKUP(W1650,図書名リスト!A:W,19,0))</f>
        <v/>
      </c>
      <c r="Q1650" s="5" t="str">
        <f>IF(E1650="","",VLOOKUP(W1650,図書名リスト!A:W,20,0))</f>
        <v/>
      </c>
      <c r="R1650" s="5" t="str">
        <f>IF(E1650="","",VLOOKUP(W1650,図書名リスト!A:W,22,0))</f>
        <v/>
      </c>
      <c r="S1650" s="27" t="str">
        <f t="shared" si="233"/>
        <v xml:space="preserve"> </v>
      </c>
      <c r="T1650" s="27" t="str">
        <f t="shared" si="234"/>
        <v>　</v>
      </c>
      <c r="U1650" s="27" t="str">
        <f t="shared" si="235"/>
        <v xml:space="preserve"> </v>
      </c>
      <c r="V1650" s="27">
        <f t="shared" si="236"/>
        <v>0</v>
      </c>
      <c r="W1650" s="27" t="str">
        <f t="shared" si="237"/>
        <v/>
      </c>
      <c r="Z1650" s="1" t="str">
        <f t="shared" si="229"/>
        <v/>
      </c>
      <c r="AA1650" s="1" t="str">
        <f t="shared" si="230"/>
        <v/>
      </c>
      <c r="AB1650" s="1" t="str">
        <f t="shared" si="231"/>
        <v/>
      </c>
      <c r="AC1650" s="1" t="str">
        <f t="shared" si="232"/>
        <v/>
      </c>
    </row>
    <row r="1651" spans="2:29" ht="57" customHeight="1" x14ac:dyDescent="0.2">
      <c r="B1651" s="31"/>
      <c r="C1651" s="7"/>
      <c r="D1651" s="7"/>
      <c r="E1651" s="32"/>
      <c r="F1651" s="33"/>
      <c r="G1651" s="31"/>
      <c r="H1651" s="6" t="str">
        <f>IF(E1651="","",VLOOKUP(E1651,各種マスタ!A:C,2,0))</f>
        <v/>
      </c>
      <c r="I1651" s="34" t="str">
        <f>IF(E1651="","",VLOOKUP(W1651,図書名リスト!A:W,5,0))</f>
        <v/>
      </c>
      <c r="J1651" s="34" t="str">
        <f>IF(E1651="","",VLOOKUP(W1651,図書名リスト!A:W,9,0))</f>
        <v/>
      </c>
      <c r="K1651" s="34" t="str">
        <f>IF(E1651="","",VLOOKUP(W1651,図書名リスト!A:W,23,0))</f>
        <v/>
      </c>
      <c r="L1651" s="5" t="str">
        <f>IF(E1651="","",VLOOKUP(W1651,図書名リスト!A:W,11,0))</f>
        <v/>
      </c>
      <c r="M1651" s="35" t="str">
        <f>IF(E1651="","",VLOOKUP(W1651,図書名リスト!A:W,14,0))</f>
        <v/>
      </c>
      <c r="N1651" s="36" t="str">
        <f>IF(E1651="","",VLOOKUP(W1651,図書名リスト!A:W,17,0))</f>
        <v/>
      </c>
      <c r="O1651" s="5" t="str">
        <f>IF(E1651="","",VLOOKUP(W1651,図書名リスト!A:W,21,0))</f>
        <v/>
      </c>
      <c r="P1651" s="5" t="str">
        <f>IF(E1651="","",VLOOKUP(W1651,図書名リスト!A:W,19,0))</f>
        <v/>
      </c>
      <c r="Q1651" s="5" t="str">
        <f>IF(E1651="","",VLOOKUP(W1651,図書名リスト!A:W,20,0))</f>
        <v/>
      </c>
      <c r="R1651" s="5" t="str">
        <f>IF(E1651="","",VLOOKUP(W1651,図書名リスト!A:W,22,0))</f>
        <v/>
      </c>
      <c r="S1651" s="27" t="str">
        <f t="shared" si="233"/>
        <v xml:space="preserve"> </v>
      </c>
      <c r="T1651" s="27" t="str">
        <f t="shared" si="234"/>
        <v>　</v>
      </c>
      <c r="U1651" s="27" t="str">
        <f t="shared" si="235"/>
        <v xml:space="preserve"> </v>
      </c>
      <c r="V1651" s="27">
        <f t="shared" si="236"/>
        <v>0</v>
      </c>
      <c r="W1651" s="27" t="str">
        <f t="shared" si="237"/>
        <v/>
      </c>
      <c r="Z1651" s="1" t="str">
        <f t="shared" si="229"/>
        <v/>
      </c>
      <c r="AA1651" s="1" t="str">
        <f t="shared" si="230"/>
        <v/>
      </c>
      <c r="AB1651" s="1" t="str">
        <f t="shared" si="231"/>
        <v/>
      </c>
      <c r="AC1651" s="1" t="str">
        <f t="shared" si="232"/>
        <v/>
      </c>
    </row>
    <row r="1652" spans="2:29" ht="57" customHeight="1" x14ac:dyDescent="0.2">
      <c r="B1652" s="31"/>
      <c r="C1652" s="7"/>
      <c r="D1652" s="7"/>
      <c r="E1652" s="32"/>
      <c r="F1652" s="33"/>
      <c r="G1652" s="31"/>
      <c r="H1652" s="6" t="str">
        <f>IF(E1652="","",VLOOKUP(E1652,各種マスタ!A:C,2,0))</f>
        <v/>
      </c>
      <c r="I1652" s="34" t="str">
        <f>IF(E1652="","",VLOOKUP(W1652,図書名リスト!A:W,5,0))</f>
        <v/>
      </c>
      <c r="J1652" s="34" t="str">
        <f>IF(E1652="","",VLOOKUP(W1652,図書名リスト!A:W,9,0))</f>
        <v/>
      </c>
      <c r="K1652" s="34" t="str">
        <f>IF(E1652="","",VLOOKUP(W1652,図書名リスト!A:W,23,0))</f>
        <v/>
      </c>
      <c r="L1652" s="5" t="str">
        <f>IF(E1652="","",VLOOKUP(W1652,図書名リスト!A:W,11,0))</f>
        <v/>
      </c>
      <c r="M1652" s="35" t="str">
        <f>IF(E1652="","",VLOOKUP(W1652,図書名リスト!A:W,14,0))</f>
        <v/>
      </c>
      <c r="N1652" s="36" t="str">
        <f>IF(E1652="","",VLOOKUP(W1652,図書名リスト!A:W,17,0))</f>
        <v/>
      </c>
      <c r="O1652" s="5" t="str">
        <f>IF(E1652="","",VLOOKUP(W1652,図書名リスト!A:W,21,0))</f>
        <v/>
      </c>
      <c r="P1652" s="5" t="str">
        <f>IF(E1652="","",VLOOKUP(W1652,図書名リスト!A:W,19,0))</f>
        <v/>
      </c>
      <c r="Q1652" s="5" t="str">
        <f>IF(E1652="","",VLOOKUP(W1652,図書名リスト!A:W,20,0))</f>
        <v/>
      </c>
      <c r="R1652" s="5" t="str">
        <f>IF(E1652="","",VLOOKUP(W1652,図書名リスト!A:W,22,0))</f>
        <v/>
      </c>
      <c r="S1652" s="27" t="str">
        <f t="shared" si="233"/>
        <v xml:space="preserve"> </v>
      </c>
      <c r="T1652" s="27" t="str">
        <f t="shared" si="234"/>
        <v>　</v>
      </c>
      <c r="U1652" s="27" t="str">
        <f t="shared" si="235"/>
        <v xml:space="preserve"> </v>
      </c>
      <c r="V1652" s="27">
        <f t="shared" si="236"/>
        <v>0</v>
      </c>
      <c r="W1652" s="27" t="str">
        <f t="shared" si="237"/>
        <v/>
      </c>
      <c r="Z1652" s="1" t="str">
        <f t="shared" si="229"/>
        <v/>
      </c>
      <c r="AA1652" s="1" t="str">
        <f t="shared" si="230"/>
        <v/>
      </c>
      <c r="AB1652" s="1" t="str">
        <f t="shared" si="231"/>
        <v/>
      </c>
      <c r="AC1652" s="1" t="str">
        <f t="shared" si="232"/>
        <v/>
      </c>
    </row>
    <row r="1653" spans="2:29" ht="57" customHeight="1" x14ac:dyDescent="0.2">
      <c r="B1653" s="31"/>
      <c r="C1653" s="7"/>
      <c r="D1653" s="7"/>
      <c r="E1653" s="32"/>
      <c r="F1653" s="33"/>
      <c r="G1653" s="31"/>
      <c r="H1653" s="6" t="str">
        <f>IF(E1653="","",VLOOKUP(E1653,各種マスタ!A:C,2,0))</f>
        <v/>
      </c>
      <c r="I1653" s="34" t="str">
        <f>IF(E1653="","",VLOOKUP(W1653,図書名リスト!A:W,5,0))</f>
        <v/>
      </c>
      <c r="J1653" s="34" t="str">
        <f>IF(E1653="","",VLOOKUP(W1653,図書名リスト!A:W,9,0))</f>
        <v/>
      </c>
      <c r="K1653" s="34" t="str">
        <f>IF(E1653="","",VLOOKUP(W1653,図書名リスト!A:W,23,0))</f>
        <v/>
      </c>
      <c r="L1653" s="5" t="str">
        <f>IF(E1653="","",VLOOKUP(W1653,図書名リスト!A:W,11,0))</f>
        <v/>
      </c>
      <c r="M1653" s="35" t="str">
        <f>IF(E1653="","",VLOOKUP(W1653,図書名リスト!A:W,14,0))</f>
        <v/>
      </c>
      <c r="N1653" s="36" t="str">
        <f>IF(E1653="","",VLOOKUP(W1653,図書名リスト!A:W,17,0))</f>
        <v/>
      </c>
      <c r="O1653" s="5" t="str">
        <f>IF(E1653="","",VLOOKUP(W1653,図書名リスト!A:W,21,0))</f>
        <v/>
      </c>
      <c r="P1653" s="5" t="str">
        <f>IF(E1653="","",VLOOKUP(W1653,図書名リスト!A:W,19,0))</f>
        <v/>
      </c>
      <c r="Q1653" s="5" t="str">
        <f>IF(E1653="","",VLOOKUP(W1653,図書名リスト!A:W,20,0))</f>
        <v/>
      </c>
      <c r="R1653" s="5" t="str">
        <f>IF(E1653="","",VLOOKUP(W1653,図書名リスト!A:W,22,0))</f>
        <v/>
      </c>
      <c r="S1653" s="27" t="str">
        <f t="shared" si="233"/>
        <v xml:space="preserve"> </v>
      </c>
      <c r="T1653" s="27" t="str">
        <f t="shared" si="234"/>
        <v>　</v>
      </c>
      <c r="U1653" s="27" t="str">
        <f t="shared" si="235"/>
        <v xml:space="preserve"> </v>
      </c>
      <c r="V1653" s="27">
        <f t="shared" si="236"/>
        <v>0</v>
      </c>
      <c r="W1653" s="27" t="str">
        <f t="shared" si="237"/>
        <v/>
      </c>
      <c r="Z1653" s="1" t="str">
        <f t="shared" si="229"/>
        <v/>
      </c>
      <c r="AA1653" s="1" t="str">
        <f t="shared" si="230"/>
        <v/>
      </c>
      <c r="AB1653" s="1" t="str">
        <f t="shared" si="231"/>
        <v/>
      </c>
      <c r="AC1653" s="1" t="str">
        <f t="shared" si="232"/>
        <v/>
      </c>
    </row>
    <row r="1654" spans="2:29" ht="57" customHeight="1" x14ac:dyDescent="0.2">
      <c r="B1654" s="31"/>
      <c r="C1654" s="7"/>
      <c r="D1654" s="7"/>
      <c r="E1654" s="32"/>
      <c r="F1654" s="33"/>
      <c r="G1654" s="31"/>
      <c r="H1654" s="6" t="str">
        <f>IF(E1654="","",VLOOKUP(E1654,各種マスタ!A:C,2,0))</f>
        <v/>
      </c>
      <c r="I1654" s="34" t="str">
        <f>IF(E1654="","",VLOOKUP(W1654,図書名リスト!A:W,5,0))</f>
        <v/>
      </c>
      <c r="J1654" s="34" t="str">
        <f>IF(E1654="","",VLOOKUP(W1654,図書名リスト!A:W,9,0))</f>
        <v/>
      </c>
      <c r="K1654" s="34" t="str">
        <f>IF(E1654="","",VLOOKUP(W1654,図書名リスト!A:W,23,0))</f>
        <v/>
      </c>
      <c r="L1654" s="5" t="str">
        <f>IF(E1654="","",VLOOKUP(W1654,図書名リスト!A:W,11,0))</f>
        <v/>
      </c>
      <c r="M1654" s="35" t="str">
        <f>IF(E1654="","",VLOOKUP(W1654,図書名リスト!A:W,14,0))</f>
        <v/>
      </c>
      <c r="N1654" s="36" t="str">
        <f>IF(E1654="","",VLOOKUP(W1654,図書名リスト!A:W,17,0))</f>
        <v/>
      </c>
      <c r="O1654" s="5" t="str">
        <f>IF(E1654="","",VLOOKUP(W1654,図書名リスト!A:W,21,0))</f>
        <v/>
      </c>
      <c r="P1654" s="5" t="str">
        <f>IF(E1654="","",VLOOKUP(W1654,図書名リスト!A:W,19,0))</f>
        <v/>
      </c>
      <c r="Q1654" s="5" t="str">
        <f>IF(E1654="","",VLOOKUP(W1654,図書名リスト!A:W,20,0))</f>
        <v/>
      </c>
      <c r="R1654" s="5" t="str">
        <f>IF(E1654="","",VLOOKUP(W1654,図書名リスト!A:W,22,0))</f>
        <v/>
      </c>
      <c r="S1654" s="27" t="str">
        <f t="shared" si="233"/>
        <v xml:space="preserve"> </v>
      </c>
      <c r="T1654" s="27" t="str">
        <f t="shared" si="234"/>
        <v>　</v>
      </c>
      <c r="U1654" s="27" t="str">
        <f t="shared" si="235"/>
        <v xml:space="preserve"> </v>
      </c>
      <c r="V1654" s="27">
        <f t="shared" si="236"/>
        <v>0</v>
      </c>
      <c r="W1654" s="27" t="str">
        <f t="shared" si="237"/>
        <v/>
      </c>
      <c r="Z1654" s="1" t="str">
        <f t="shared" si="229"/>
        <v/>
      </c>
      <c r="AA1654" s="1" t="str">
        <f t="shared" si="230"/>
        <v/>
      </c>
      <c r="AB1654" s="1" t="str">
        <f t="shared" si="231"/>
        <v/>
      </c>
      <c r="AC1654" s="1" t="str">
        <f t="shared" si="232"/>
        <v/>
      </c>
    </row>
    <row r="1655" spans="2:29" ht="57" customHeight="1" x14ac:dyDescent="0.2">
      <c r="B1655" s="31"/>
      <c r="C1655" s="7"/>
      <c r="D1655" s="7"/>
      <c r="E1655" s="32"/>
      <c r="F1655" s="33"/>
      <c r="G1655" s="31"/>
      <c r="H1655" s="6" t="str">
        <f>IF(E1655="","",VLOOKUP(E1655,各種マスタ!A:C,2,0))</f>
        <v/>
      </c>
      <c r="I1655" s="34" t="str">
        <f>IF(E1655="","",VLOOKUP(W1655,図書名リスト!A:W,5,0))</f>
        <v/>
      </c>
      <c r="J1655" s="34" t="str">
        <f>IF(E1655="","",VLOOKUP(W1655,図書名リスト!A:W,9,0))</f>
        <v/>
      </c>
      <c r="K1655" s="34" t="str">
        <f>IF(E1655="","",VLOOKUP(W1655,図書名リスト!A:W,23,0))</f>
        <v/>
      </c>
      <c r="L1655" s="5" t="str">
        <f>IF(E1655="","",VLOOKUP(W1655,図書名リスト!A:W,11,0))</f>
        <v/>
      </c>
      <c r="M1655" s="35" t="str">
        <f>IF(E1655="","",VLOOKUP(W1655,図書名リスト!A:W,14,0))</f>
        <v/>
      </c>
      <c r="N1655" s="36" t="str">
        <f>IF(E1655="","",VLOOKUP(W1655,図書名リスト!A:W,17,0))</f>
        <v/>
      </c>
      <c r="O1655" s="5" t="str">
        <f>IF(E1655="","",VLOOKUP(W1655,図書名リスト!A:W,21,0))</f>
        <v/>
      </c>
      <c r="P1655" s="5" t="str">
        <f>IF(E1655="","",VLOOKUP(W1655,図書名リスト!A:W,19,0))</f>
        <v/>
      </c>
      <c r="Q1655" s="5" t="str">
        <f>IF(E1655="","",VLOOKUP(W1655,図書名リスト!A:W,20,0))</f>
        <v/>
      </c>
      <c r="R1655" s="5" t="str">
        <f>IF(E1655="","",VLOOKUP(W1655,図書名リスト!A:W,22,0))</f>
        <v/>
      </c>
      <c r="S1655" s="27" t="str">
        <f t="shared" si="233"/>
        <v xml:space="preserve"> </v>
      </c>
      <c r="T1655" s="27" t="str">
        <f t="shared" si="234"/>
        <v>　</v>
      </c>
      <c r="U1655" s="27" t="str">
        <f t="shared" si="235"/>
        <v xml:space="preserve"> </v>
      </c>
      <c r="V1655" s="27">
        <f t="shared" si="236"/>
        <v>0</v>
      </c>
      <c r="W1655" s="27" t="str">
        <f t="shared" si="237"/>
        <v/>
      </c>
      <c r="Z1655" s="1" t="str">
        <f t="shared" si="229"/>
        <v/>
      </c>
      <c r="AA1655" s="1" t="str">
        <f t="shared" si="230"/>
        <v/>
      </c>
      <c r="AB1655" s="1" t="str">
        <f t="shared" si="231"/>
        <v/>
      </c>
      <c r="AC1655" s="1" t="str">
        <f t="shared" si="232"/>
        <v/>
      </c>
    </row>
    <row r="1656" spans="2:29" ht="57" customHeight="1" x14ac:dyDescent="0.2">
      <c r="B1656" s="31"/>
      <c r="C1656" s="7"/>
      <c r="D1656" s="7"/>
      <c r="E1656" s="32"/>
      <c r="F1656" s="33"/>
      <c r="G1656" s="31"/>
      <c r="H1656" s="6" t="str">
        <f>IF(E1656="","",VLOOKUP(E1656,各種マスタ!A:C,2,0))</f>
        <v/>
      </c>
      <c r="I1656" s="34" t="str">
        <f>IF(E1656="","",VLOOKUP(W1656,図書名リスト!A:W,5,0))</f>
        <v/>
      </c>
      <c r="J1656" s="34" t="str">
        <f>IF(E1656="","",VLOOKUP(W1656,図書名リスト!A:W,9,0))</f>
        <v/>
      </c>
      <c r="K1656" s="34" t="str">
        <f>IF(E1656="","",VLOOKUP(W1656,図書名リスト!A:W,23,0))</f>
        <v/>
      </c>
      <c r="L1656" s="5" t="str">
        <f>IF(E1656="","",VLOOKUP(W1656,図書名リスト!A:W,11,0))</f>
        <v/>
      </c>
      <c r="M1656" s="35" t="str">
        <f>IF(E1656="","",VLOOKUP(W1656,図書名リスト!A:W,14,0))</f>
        <v/>
      </c>
      <c r="N1656" s="36" t="str">
        <f>IF(E1656="","",VLOOKUP(W1656,図書名リスト!A:W,17,0))</f>
        <v/>
      </c>
      <c r="O1656" s="5" t="str">
        <f>IF(E1656="","",VLOOKUP(W1656,図書名リスト!A:W,21,0))</f>
        <v/>
      </c>
      <c r="P1656" s="5" t="str">
        <f>IF(E1656="","",VLOOKUP(W1656,図書名リスト!A:W,19,0))</f>
        <v/>
      </c>
      <c r="Q1656" s="5" t="str">
        <f>IF(E1656="","",VLOOKUP(W1656,図書名リスト!A:W,20,0))</f>
        <v/>
      </c>
      <c r="R1656" s="5" t="str">
        <f>IF(E1656="","",VLOOKUP(W1656,図書名リスト!A:W,22,0))</f>
        <v/>
      </c>
      <c r="S1656" s="27" t="str">
        <f t="shared" si="233"/>
        <v xml:space="preserve"> </v>
      </c>
      <c r="T1656" s="27" t="str">
        <f t="shared" si="234"/>
        <v>　</v>
      </c>
      <c r="U1656" s="27" t="str">
        <f t="shared" si="235"/>
        <v xml:space="preserve"> </v>
      </c>
      <c r="V1656" s="27">
        <f t="shared" si="236"/>
        <v>0</v>
      </c>
      <c r="W1656" s="27" t="str">
        <f t="shared" si="237"/>
        <v/>
      </c>
      <c r="Z1656" s="1" t="str">
        <f t="shared" si="229"/>
        <v/>
      </c>
      <c r="AA1656" s="1" t="str">
        <f t="shared" si="230"/>
        <v/>
      </c>
      <c r="AB1656" s="1" t="str">
        <f t="shared" si="231"/>
        <v/>
      </c>
      <c r="AC1656" s="1" t="str">
        <f t="shared" si="232"/>
        <v/>
      </c>
    </row>
    <row r="1657" spans="2:29" ht="57" customHeight="1" x14ac:dyDescent="0.2">
      <c r="B1657" s="31"/>
      <c r="C1657" s="7"/>
      <c r="D1657" s="7"/>
      <c r="E1657" s="32"/>
      <c r="F1657" s="33"/>
      <c r="G1657" s="31"/>
      <c r="H1657" s="6" t="str">
        <f>IF(E1657="","",VLOOKUP(E1657,各種マスタ!A:C,2,0))</f>
        <v/>
      </c>
      <c r="I1657" s="34" t="str">
        <f>IF(E1657="","",VLOOKUP(W1657,図書名リスト!A:W,5,0))</f>
        <v/>
      </c>
      <c r="J1657" s="34" t="str">
        <f>IF(E1657="","",VLOOKUP(W1657,図書名リスト!A:W,9,0))</f>
        <v/>
      </c>
      <c r="K1657" s="34" t="str">
        <f>IF(E1657="","",VLOOKUP(W1657,図書名リスト!A:W,23,0))</f>
        <v/>
      </c>
      <c r="L1657" s="5" t="str">
        <f>IF(E1657="","",VLOOKUP(W1657,図書名リスト!A:W,11,0))</f>
        <v/>
      </c>
      <c r="M1657" s="35" t="str">
        <f>IF(E1657="","",VLOOKUP(W1657,図書名リスト!A:W,14,0))</f>
        <v/>
      </c>
      <c r="N1657" s="36" t="str">
        <f>IF(E1657="","",VLOOKUP(W1657,図書名リスト!A:W,17,0))</f>
        <v/>
      </c>
      <c r="O1657" s="5" t="str">
        <f>IF(E1657="","",VLOOKUP(W1657,図書名リスト!A:W,21,0))</f>
        <v/>
      </c>
      <c r="P1657" s="5" t="str">
        <f>IF(E1657="","",VLOOKUP(W1657,図書名リスト!A:W,19,0))</f>
        <v/>
      </c>
      <c r="Q1657" s="5" t="str">
        <f>IF(E1657="","",VLOOKUP(W1657,図書名リスト!A:W,20,0))</f>
        <v/>
      </c>
      <c r="R1657" s="5" t="str">
        <f>IF(E1657="","",VLOOKUP(W1657,図書名リスト!A:W,22,0))</f>
        <v/>
      </c>
      <c r="S1657" s="27" t="str">
        <f t="shared" si="233"/>
        <v xml:space="preserve"> </v>
      </c>
      <c r="T1657" s="27" t="str">
        <f t="shared" si="234"/>
        <v>　</v>
      </c>
      <c r="U1657" s="27" t="str">
        <f t="shared" si="235"/>
        <v xml:space="preserve"> </v>
      </c>
      <c r="V1657" s="27">
        <f t="shared" si="236"/>
        <v>0</v>
      </c>
      <c r="W1657" s="27" t="str">
        <f t="shared" si="237"/>
        <v/>
      </c>
      <c r="Z1657" s="1" t="str">
        <f t="shared" si="229"/>
        <v/>
      </c>
      <c r="AA1657" s="1" t="str">
        <f t="shared" si="230"/>
        <v/>
      </c>
      <c r="AB1657" s="1" t="str">
        <f t="shared" si="231"/>
        <v/>
      </c>
      <c r="AC1657" s="1" t="str">
        <f t="shared" si="232"/>
        <v/>
      </c>
    </row>
    <row r="1658" spans="2:29" ht="57" customHeight="1" x14ac:dyDescent="0.2">
      <c r="B1658" s="31"/>
      <c r="C1658" s="7"/>
      <c r="D1658" s="7"/>
      <c r="E1658" s="32"/>
      <c r="F1658" s="33"/>
      <c r="G1658" s="31"/>
      <c r="H1658" s="6" t="str">
        <f>IF(E1658="","",VLOOKUP(E1658,各種マスタ!A:C,2,0))</f>
        <v/>
      </c>
      <c r="I1658" s="34" t="str">
        <f>IF(E1658="","",VLOOKUP(W1658,図書名リスト!A:W,5,0))</f>
        <v/>
      </c>
      <c r="J1658" s="34" t="str">
        <f>IF(E1658="","",VLOOKUP(W1658,図書名リスト!A:W,9,0))</f>
        <v/>
      </c>
      <c r="K1658" s="34" t="str">
        <f>IF(E1658="","",VLOOKUP(W1658,図書名リスト!A:W,23,0))</f>
        <v/>
      </c>
      <c r="L1658" s="5" t="str">
        <f>IF(E1658="","",VLOOKUP(W1658,図書名リスト!A:W,11,0))</f>
        <v/>
      </c>
      <c r="M1658" s="35" t="str">
        <f>IF(E1658="","",VLOOKUP(W1658,図書名リスト!A:W,14,0))</f>
        <v/>
      </c>
      <c r="N1658" s="36" t="str">
        <f>IF(E1658="","",VLOOKUP(W1658,図書名リスト!A:W,17,0))</f>
        <v/>
      </c>
      <c r="O1658" s="5" t="str">
        <f>IF(E1658="","",VLOOKUP(W1658,図書名リスト!A:W,21,0))</f>
        <v/>
      </c>
      <c r="P1658" s="5" t="str">
        <f>IF(E1658="","",VLOOKUP(W1658,図書名リスト!A:W,19,0))</f>
        <v/>
      </c>
      <c r="Q1658" s="5" t="str">
        <f>IF(E1658="","",VLOOKUP(W1658,図書名リスト!A:W,20,0))</f>
        <v/>
      </c>
      <c r="R1658" s="5" t="str">
        <f>IF(E1658="","",VLOOKUP(W1658,図書名リスト!A:W,22,0))</f>
        <v/>
      </c>
      <c r="S1658" s="27" t="str">
        <f t="shared" si="233"/>
        <v xml:space="preserve"> </v>
      </c>
      <c r="T1658" s="27" t="str">
        <f t="shared" si="234"/>
        <v>　</v>
      </c>
      <c r="U1658" s="27" t="str">
        <f t="shared" si="235"/>
        <v xml:space="preserve"> </v>
      </c>
      <c r="V1658" s="27">
        <f t="shared" si="236"/>
        <v>0</v>
      </c>
      <c r="W1658" s="27" t="str">
        <f t="shared" si="237"/>
        <v/>
      </c>
      <c r="Z1658" s="1" t="str">
        <f t="shared" si="229"/>
        <v/>
      </c>
      <c r="AA1658" s="1" t="str">
        <f t="shared" si="230"/>
        <v/>
      </c>
      <c r="AB1658" s="1" t="str">
        <f t="shared" si="231"/>
        <v/>
      </c>
      <c r="AC1658" s="1" t="str">
        <f t="shared" si="232"/>
        <v/>
      </c>
    </row>
    <row r="1659" spans="2:29" ht="57" customHeight="1" x14ac:dyDescent="0.2">
      <c r="B1659" s="31"/>
      <c r="C1659" s="7"/>
      <c r="D1659" s="7"/>
      <c r="E1659" s="32"/>
      <c r="F1659" s="33"/>
      <c r="G1659" s="31"/>
      <c r="H1659" s="6" t="str">
        <f>IF(E1659="","",VLOOKUP(E1659,各種マスタ!A:C,2,0))</f>
        <v/>
      </c>
      <c r="I1659" s="34" t="str">
        <f>IF(E1659="","",VLOOKUP(W1659,図書名リスト!A:W,5,0))</f>
        <v/>
      </c>
      <c r="J1659" s="34" t="str">
        <f>IF(E1659="","",VLOOKUP(W1659,図書名リスト!A:W,9,0))</f>
        <v/>
      </c>
      <c r="K1659" s="34" t="str">
        <f>IF(E1659="","",VLOOKUP(W1659,図書名リスト!A:W,23,0))</f>
        <v/>
      </c>
      <c r="L1659" s="5" t="str">
        <f>IF(E1659="","",VLOOKUP(W1659,図書名リスト!A:W,11,0))</f>
        <v/>
      </c>
      <c r="M1659" s="35" t="str">
        <f>IF(E1659="","",VLOOKUP(W1659,図書名リスト!A:W,14,0))</f>
        <v/>
      </c>
      <c r="N1659" s="36" t="str">
        <f>IF(E1659="","",VLOOKUP(W1659,図書名リスト!A:W,17,0))</f>
        <v/>
      </c>
      <c r="O1659" s="5" t="str">
        <f>IF(E1659="","",VLOOKUP(W1659,図書名リスト!A:W,21,0))</f>
        <v/>
      </c>
      <c r="P1659" s="5" t="str">
        <f>IF(E1659="","",VLOOKUP(W1659,図書名リスト!A:W,19,0))</f>
        <v/>
      </c>
      <c r="Q1659" s="5" t="str">
        <f>IF(E1659="","",VLOOKUP(W1659,図書名リスト!A:W,20,0))</f>
        <v/>
      </c>
      <c r="R1659" s="5" t="str">
        <f>IF(E1659="","",VLOOKUP(W1659,図書名リスト!A:W,22,0))</f>
        <v/>
      </c>
      <c r="S1659" s="27" t="str">
        <f t="shared" si="233"/>
        <v xml:space="preserve"> </v>
      </c>
      <c r="T1659" s="27" t="str">
        <f t="shared" si="234"/>
        <v>　</v>
      </c>
      <c r="U1659" s="27" t="str">
        <f t="shared" si="235"/>
        <v xml:space="preserve"> </v>
      </c>
      <c r="V1659" s="27">
        <f t="shared" si="236"/>
        <v>0</v>
      </c>
      <c r="W1659" s="27" t="str">
        <f t="shared" si="237"/>
        <v/>
      </c>
      <c r="Z1659" s="1" t="str">
        <f t="shared" si="229"/>
        <v/>
      </c>
      <c r="AA1659" s="1" t="str">
        <f t="shared" si="230"/>
        <v/>
      </c>
      <c r="AB1659" s="1" t="str">
        <f t="shared" si="231"/>
        <v/>
      </c>
      <c r="AC1659" s="1" t="str">
        <f t="shared" si="232"/>
        <v/>
      </c>
    </row>
    <row r="1660" spans="2:29" ht="57" customHeight="1" x14ac:dyDescent="0.2">
      <c r="B1660" s="31"/>
      <c r="C1660" s="7"/>
      <c r="D1660" s="7"/>
      <c r="E1660" s="32"/>
      <c r="F1660" s="33"/>
      <c r="G1660" s="31"/>
      <c r="H1660" s="6" t="str">
        <f>IF(E1660="","",VLOOKUP(E1660,各種マスタ!A:C,2,0))</f>
        <v/>
      </c>
      <c r="I1660" s="34" t="str">
        <f>IF(E1660="","",VLOOKUP(W1660,図書名リスト!A:W,5,0))</f>
        <v/>
      </c>
      <c r="J1660" s="34" t="str">
        <f>IF(E1660="","",VLOOKUP(W1660,図書名リスト!A:W,9,0))</f>
        <v/>
      </c>
      <c r="K1660" s="34" t="str">
        <f>IF(E1660="","",VLOOKUP(W1660,図書名リスト!A:W,23,0))</f>
        <v/>
      </c>
      <c r="L1660" s="5" t="str">
        <f>IF(E1660="","",VLOOKUP(W1660,図書名リスト!A:W,11,0))</f>
        <v/>
      </c>
      <c r="M1660" s="35" t="str">
        <f>IF(E1660="","",VLOOKUP(W1660,図書名リスト!A:W,14,0))</f>
        <v/>
      </c>
      <c r="N1660" s="36" t="str">
        <f>IF(E1660="","",VLOOKUP(W1660,図書名リスト!A:W,17,0))</f>
        <v/>
      </c>
      <c r="O1660" s="5" t="str">
        <f>IF(E1660="","",VLOOKUP(W1660,図書名リスト!A:W,21,0))</f>
        <v/>
      </c>
      <c r="P1660" s="5" t="str">
        <f>IF(E1660="","",VLOOKUP(W1660,図書名リスト!A:W,19,0))</f>
        <v/>
      </c>
      <c r="Q1660" s="5" t="str">
        <f>IF(E1660="","",VLOOKUP(W1660,図書名リスト!A:W,20,0))</f>
        <v/>
      </c>
      <c r="R1660" s="5" t="str">
        <f>IF(E1660="","",VLOOKUP(W1660,図書名リスト!A:W,22,0))</f>
        <v/>
      </c>
      <c r="S1660" s="27" t="str">
        <f t="shared" si="233"/>
        <v xml:space="preserve"> </v>
      </c>
      <c r="T1660" s="27" t="str">
        <f t="shared" si="234"/>
        <v>　</v>
      </c>
      <c r="U1660" s="27" t="str">
        <f t="shared" si="235"/>
        <v xml:space="preserve"> </v>
      </c>
      <c r="V1660" s="27">
        <f t="shared" si="236"/>
        <v>0</v>
      </c>
      <c r="W1660" s="27" t="str">
        <f t="shared" si="237"/>
        <v/>
      </c>
      <c r="Z1660" s="1" t="str">
        <f t="shared" si="229"/>
        <v/>
      </c>
      <c r="AA1660" s="1" t="str">
        <f t="shared" si="230"/>
        <v/>
      </c>
      <c r="AB1660" s="1" t="str">
        <f t="shared" si="231"/>
        <v/>
      </c>
      <c r="AC1660" s="1" t="str">
        <f t="shared" si="232"/>
        <v/>
      </c>
    </row>
    <row r="1661" spans="2:29" ht="57" customHeight="1" x14ac:dyDescent="0.2">
      <c r="B1661" s="31"/>
      <c r="C1661" s="7"/>
      <c r="D1661" s="7"/>
      <c r="E1661" s="32"/>
      <c r="F1661" s="33"/>
      <c r="G1661" s="31"/>
      <c r="H1661" s="6" t="str">
        <f>IF(E1661="","",VLOOKUP(E1661,各種マスタ!A:C,2,0))</f>
        <v/>
      </c>
      <c r="I1661" s="34" t="str">
        <f>IF(E1661="","",VLOOKUP(W1661,図書名リスト!A:W,5,0))</f>
        <v/>
      </c>
      <c r="J1661" s="34" t="str">
        <f>IF(E1661="","",VLOOKUP(W1661,図書名リスト!A:W,9,0))</f>
        <v/>
      </c>
      <c r="K1661" s="34" t="str">
        <f>IF(E1661="","",VLOOKUP(W1661,図書名リスト!A:W,23,0))</f>
        <v/>
      </c>
      <c r="L1661" s="5" t="str">
        <f>IF(E1661="","",VLOOKUP(W1661,図書名リスト!A:W,11,0))</f>
        <v/>
      </c>
      <c r="M1661" s="35" t="str">
        <f>IF(E1661="","",VLOOKUP(W1661,図書名リスト!A:W,14,0))</f>
        <v/>
      </c>
      <c r="N1661" s="36" t="str">
        <f>IF(E1661="","",VLOOKUP(W1661,図書名リスト!A:W,17,0))</f>
        <v/>
      </c>
      <c r="O1661" s="5" t="str">
        <f>IF(E1661="","",VLOOKUP(W1661,図書名リスト!A:W,21,0))</f>
        <v/>
      </c>
      <c r="P1661" s="5" t="str">
        <f>IF(E1661="","",VLOOKUP(W1661,図書名リスト!A:W,19,0))</f>
        <v/>
      </c>
      <c r="Q1661" s="5" t="str">
        <f>IF(E1661="","",VLOOKUP(W1661,図書名リスト!A:W,20,0))</f>
        <v/>
      </c>
      <c r="R1661" s="5" t="str">
        <f>IF(E1661="","",VLOOKUP(W1661,図書名リスト!A:W,22,0))</f>
        <v/>
      </c>
      <c r="S1661" s="27" t="str">
        <f t="shared" si="233"/>
        <v xml:space="preserve"> </v>
      </c>
      <c r="T1661" s="27" t="str">
        <f t="shared" si="234"/>
        <v>　</v>
      </c>
      <c r="U1661" s="27" t="str">
        <f t="shared" si="235"/>
        <v xml:space="preserve"> </v>
      </c>
      <c r="V1661" s="27">
        <f t="shared" si="236"/>
        <v>0</v>
      </c>
      <c r="W1661" s="27" t="str">
        <f t="shared" si="237"/>
        <v/>
      </c>
      <c r="Z1661" s="1" t="str">
        <f t="shared" si="229"/>
        <v/>
      </c>
      <c r="AA1661" s="1" t="str">
        <f t="shared" si="230"/>
        <v/>
      </c>
      <c r="AB1661" s="1" t="str">
        <f t="shared" si="231"/>
        <v/>
      </c>
      <c r="AC1661" s="1" t="str">
        <f t="shared" si="232"/>
        <v/>
      </c>
    </row>
    <row r="1662" spans="2:29" ht="57" customHeight="1" x14ac:dyDescent="0.2">
      <c r="B1662" s="31"/>
      <c r="C1662" s="7"/>
      <c r="D1662" s="7"/>
      <c r="E1662" s="32"/>
      <c r="F1662" s="33"/>
      <c r="G1662" s="31"/>
      <c r="H1662" s="6" t="str">
        <f>IF(E1662="","",VLOOKUP(E1662,各種マスタ!A:C,2,0))</f>
        <v/>
      </c>
      <c r="I1662" s="34" t="str">
        <f>IF(E1662="","",VLOOKUP(W1662,図書名リスト!A:W,5,0))</f>
        <v/>
      </c>
      <c r="J1662" s="34" t="str">
        <f>IF(E1662="","",VLOOKUP(W1662,図書名リスト!A:W,9,0))</f>
        <v/>
      </c>
      <c r="K1662" s="34" t="str">
        <f>IF(E1662="","",VLOOKUP(W1662,図書名リスト!A:W,23,0))</f>
        <v/>
      </c>
      <c r="L1662" s="5" t="str">
        <f>IF(E1662="","",VLOOKUP(W1662,図書名リスト!A:W,11,0))</f>
        <v/>
      </c>
      <c r="M1662" s="35" t="str">
        <f>IF(E1662="","",VLOOKUP(W1662,図書名リスト!A:W,14,0))</f>
        <v/>
      </c>
      <c r="N1662" s="36" t="str">
        <f>IF(E1662="","",VLOOKUP(W1662,図書名リスト!A:W,17,0))</f>
        <v/>
      </c>
      <c r="O1662" s="5" t="str">
        <f>IF(E1662="","",VLOOKUP(W1662,図書名リスト!A:W,21,0))</f>
        <v/>
      </c>
      <c r="P1662" s="5" t="str">
        <f>IF(E1662="","",VLOOKUP(W1662,図書名リスト!A:W,19,0))</f>
        <v/>
      </c>
      <c r="Q1662" s="5" t="str">
        <f>IF(E1662="","",VLOOKUP(W1662,図書名リスト!A:W,20,0))</f>
        <v/>
      </c>
      <c r="R1662" s="5" t="str">
        <f>IF(E1662="","",VLOOKUP(W1662,図書名リスト!A:W,22,0))</f>
        <v/>
      </c>
      <c r="S1662" s="27" t="str">
        <f t="shared" si="233"/>
        <v xml:space="preserve"> </v>
      </c>
      <c r="T1662" s="27" t="str">
        <f t="shared" si="234"/>
        <v>　</v>
      </c>
      <c r="U1662" s="27" t="str">
        <f t="shared" si="235"/>
        <v xml:space="preserve"> </v>
      </c>
      <c r="V1662" s="27">
        <f t="shared" si="236"/>
        <v>0</v>
      </c>
      <c r="W1662" s="27" t="str">
        <f t="shared" si="237"/>
        <v/>
      </c>
      <c r="Z1662" s="1" t="str">
        <f t="shared" si="229"/>
        <v/>
      </c>
      <c r="AA1662" s="1" t="str">
        <f t="shared" si="230"/>
        <v/>
      </c>
      <c r="AB1662" s="1" t="str">
        <f t="shared" si="231"/>
        <v/>
      </c>
      <c r="AC1662" s="1" t="str">
        <f t="shared" si="232"/>
        <v/>
      </c>
    </row>
    <row r="1663" spans="2:29" ht="57" customHeight="1" x14ac:dyDescent="0.2">
      <c r="B1663" s="31"/>
      <c r="C1663" s="7"/>
      <c r="D1663" s="7"/>
      <c r="E1663" s="32"/>
      <c r="F1663" s="33"/>
      <c r="G1663" s="31"/>
      <c r="H1663" s="6" t="str">
        <f>IF(E1663="","",VLOOKUP(E1663,各種マスタ!A:C,2,0))</f>
        <v/>
      </c>
      <c r="I1663" s="34" t="str">
        <f>IF(E1663="","",VLOOKUP(W1663,図書名リスト!A:W,5,0))</f>
        <v/>
      </c>
      <c r="J1663" s="34" t="str">
        <f>IF(E1663="","",VLOOKUP(W1663,図書名リスト!A:W,9,0))</f>
        <v/>
      </c>
      <c r="K1663" s="34" t="str">
        <f>IF(E1663="","",VLOOKUP(W1663,図書名リスト!A:W,23,0))</f>
        <v/>
      </c>
      <c r="L1663" s="5" t="str">
        <f>IF(E1663="","",VLOOKUP(W1663,図書名リスト!A:W,11,0))</f>
        <v/>
      </c>
      <c r="M1663" s="35" t="str">
        <f>IF(E1663="","",VLOOKUP(W1663,図書名リスト!A:W,14,0))</f>
        <v/>
      </c>
      <c r="N1663" s="36" t="str">
        <f>IF(E1663="","",VLOOKUP(W1663,図書名リスト!A:W,17,0))</f>
        <v/>
      </c>
      <c r="O1663" s="5" t="str">
        <f>IF(E1663="","",VLOOKUP(W1663,図書名リスト!A:W,21,0))</f>
        <v/>
      </c>
      <c r="P1663" s="5" t="str">
        <f>IF(E1663="","",VLOOKUP(W1663,図書名リスト!A:W,19,0))</f>
        <v/>
      </c>
      <c r="Q1663" s="5" t="str">
        <f>IF(E1663="","",VLOOKUP(W1663,図書名リスト!A:W,20,0))</f>
        <v/>
      </c>
      <c r="R1663" s="5" t="str">
        <f>IF(E1663="","",VLOOKUP(W1663,図書名リスト!A:W,22,0))</f>
        <v/>
      </c>
      <c r="S1663" s="27" t="str">
        <f t="shared" si="233"/>
        <v xml:space="preserve"> </v>
      </c>
      <c r="T1663" s="27" t="str">
        <f t="shared" si="234"/>
        <v>　</v>
      </c>
      <c r="U1663" s="27" t="str">
        <f t="shared" si="235"/>
        <v xml:space="preserve"> </v>
      </c>
      <c r="V1663" s="27">
        <f t="shared" si="236"/>
        <v>0</v>
      </c>
      <c r="W1663" s="27" t="str">
        <f t="shared" si="237"/>
        <v/>
      </c>
      <c r="Z1663" s="1" t="str">
        <f t="shared" si="229"/>
        <v/>
      </c>
      <c r="AA1663" s="1" t="str">
        <f t="shared" si="230"/>
        <v/>
      </c>
      <c r="AB1663" s="1" t="str">
        <f t="shared" si="231"/>
        <v/>
      </c>
      <c r="AC1663" s="1" t="str">
        <f t="shared" si="232"/>
        <v/>
      </c>
    </row>
    <row r="1664" spans="2:29" ht="57" customHeight="1" x14ac:dyDescent="0.2">
      <c r="B1664" s="31"/>
      <c r="C1664" s="7"/>
      <c r="D1664" s="7"/>
      <c r="E1664" s="32"/>
      <c r="F1664" s="33"/>
      <c r="G1664" s="31"/>
      <c r="H1664" s="6" t="str">
        <f>IF(E1664="","",VLOOKUP(E1664,各種マスタ!A:C,2,0))</f>
        <v/>
      </c>
      <c r="I1664" s="34" t="str">
        <f>IF(E1664="","",VLOOKUP(W1664,図書名リスト!A:W,5,0))</f>
        <v/>
      </c>
      <c r="J1664" s="34" t="str">
        <f>IF(E1664="","",VLOOKUP(W1664,図書名リスト!A:W,9,0))</f>
        <v/>
      </c>
      <c r="K1664" s="34" t="str">
        <f>IF(E1664="","",VLOOKUP(W1664,図書名リスト!A:W,23,0))</f>
        <v/>
      </c>
      <c r="L1664" s="5" t="str">
        <f>IF(E1664="","",VLOOKUP(W1664,図書名リスト!A:W,11,0))</f>
        <v/>
      </c>
      <c r="M1664" s="35" t="str">
        <f>IF(E1664="","",VLOOKUP(W1664,図書名リスト!A:W,14,0))</f>
        <v/>
      </c>
      <c r="N1664" s="36" t="str">
        <f>IF(E1664="","",VLOOKUP(W1664,図書名リスト!A:W,17,0))</f>
        <v/>
      </c>
      <c r="O1664" s="5" t="str">
        <f>IF(E1664="","",VLOOKUP(W1664,図書名リスト!A:W,21,0))</f>
        <v/>
      </c>
      <c r="P1664" s="5" t="str">
        <f>IF(E1664="","",VLOOKUP(W1664,図書名リスト!A:W,19,0))</f>
        <v/>
      </c>
      <c r="Q1664" s="5" t="str">
        <f>IF(E1664="","",VLOOKUP(W1664,図書名リスト!A:W,20,0))</f>
        <v/>
      </c>
      <c r="R1664" s="5" t="str">
        <f>IF(E1664="","",VLOOKUP(W1664,図書名リスト!A:W,22,0))</f>
        <v/>
      </c>
      <c r="S1664" s="27" t="str">
        <f t="shared" si="233"/>
        <v xml:space="preserve"> </v>
      </c>
      <c r="T1664" s="27" t="str">
        <f t="shared" si="234"/>
        <v>　</v>
      </c>
      <c r="U1664" s="27" t="str">
        <f t="shared" si="235"/>
        <v xml:space="preserve"> </v>
      </c>
      <c r="V1664" s="27">
        <f t="shared" si="236"/>
        <v>0</v>
      </c>
      <c r="W1664" s="27" t="str">
        <f t="shared" si="237"/>
        <v/>
      </c>
      <c r="Z1664" s="1" t="str">
        <f t="shared" si="229"/>
        <v/>
      </c>
      <c r="AA1664" s="1" t="str">
        <f t="shared" si="230"/>
        <v/>
      </c>
      <c r="AB1664" s="1" t="str">
        <f t="shared" si="231"/>
        <v/>
      </c>
      <c r="AC1664" s="1" t="str">
        <f t="shared" si="232"/>
        <v/>
      </c>
    </row>
    <row r="1665" spans="2:29" ht="57" customHeight="1" x14ac:dyDescent="0.2">
      <c r="B1665" s="31"/>
      <c r="C1665" s="7"/>
      <c r="D1665" s="7"/>
      <c r="E1665" s="32"/>
      <c r="F1665" s="33"/>
      <c r="G1665" s="31"/>
      <c r="H1665" s="6" t="str">
        <f>IF(E1665="","",VLOOKUP(E1665,各種マスタ!A:C,2,0))</f>
        <v/>
      </c>
      <c r="I1665" s="34" t="str">
        <f>IF(E1665="","",VLOOKUP(W1665,図書名リスト!A:W,5,0))</f>
        <v/>
      </c>
      <c r="J1665" s="34" t="str">
        <f>IF(E1665="","",VLOOKUP(W1665,図書名リスト!A:W,9,0))</f>
        <v/>
      </c>
      <c r="K1665" s="34" t="str">
        <f>IF(E1665="","",VLOOKUP(W1665,図書名リスト!A:W,23,0))</f>
        <v/>
      </c>
      <c r="L1665" s="5" t="str">
        <f>IF(E1665="","",VLOOKUP(W1665,図書名リスト!A:W,11,0))</f>
        <v/>
      </c>
      <c r="M1665" s="35" t="str">
        <f>IF(E1665="","",VLOOKUP(W1665,図書名リスト!A:W,14,0))</f>
        <v/>
      </c>
      <c r="N1665" s="36" t="str">
        <f>IF(E1665="","",VLOOKUP(W1665,図書名リスト!A:W,17,0))</f>
        <v/>
      </c>
      <c r="O1665" s="5" t="str">
        <f>IF(E1665="","",VLOOKUP(W1665,図書名リスト!A:W,21,0))</f>
        <v/>
      </c>
      <c r="P1665" s="5" t="str">
        <f>IF(E1665="","",VLOOKUP(W1665,図書名リスト!A:W,19,0))</f>
        <v/>
      </c>
      <c r="Q1665" s="5" t="str">
        <f>IF(E1665="","",VLOOKUP(W1665,図書名リスト!A:W,20,0))</f>
        <v/>
      </c>
      <c r="R1665" s="5" t="str">
        <f>IF(E1665="","",VLOOKUP(W1665,図書名リスト!A:W,22,0))</f>
        <v/>
      </c>
      <c r="S1665" s="27" t="str">
        <f t="shared" si="233"/>
        <v xml:space="preserve"> </v>
      </c>
      <c r="T1665" s="27" t="str">
        <f t="shared" si="234"/>
        <v>　</v>
      </c>
      <c r="U1665" s="27" t="str">
        <f t="shared" si="235"/>
        <v xml:space="preserve"> </v>
      </c>
      <c r="V1665" s="27">
        <f t="shared" si="236"/>
        <v>0</v>
      </c>
      <c r="W1665" s="27" t="str">
        <f t="shared" si="237"/>
        <v/>
      </c>
      <c r="Z1665" s="1" t="str">
        <f t="shared" si="229"/>
        <v/>
      </c>
      <c r="AA1665" s="1" t="str">
        <f t="shared" si="230"/>
        <v/>
      </c>
      <c r="AB1665" s="1" t="str">
        <f t="shared" si="231"/>
        <v/>
      </c>
      <c r="AC1665" s="1" t="str">
        <f t="shared" si="232"/>
        <v/>
      </c>
    </row>
    <row r="1666" spans="2:29" ht="57" customHeight="1" x14ac:dyDescent="0.2">
      <c r="B1666" s="31"/>
      <c r="C1666" s="7"/>
      <c r="D1666" s="7"/>
      <c r="E1666" s="32"/>
      <c r="F1666" s="33"/>
      <c r="G1666" s="31"/>
      <c r="H1666" s="6" t="str">
        <f>IF(E1666="","",VLOOKUP(E1666,各種マスタ!A:C,2,0))</f>
        <v/>
      </c>
      <c r="I1666" s="34" t="str">
        <f>IF(E1666="","",VLOOKUP(W1666,図書名リスト!A:W,5,0))</f>
        <v/>
      </c>
      <c r="J1666" s="34" t="str">
        <f>IF(E1666="","",VLOOKUP(W1666,図書名リスト!A:W,9,0))</f>
        <v/>
      </c>
      <c r="K1666" s="34" t="str">
        <f>IF(E1666="","",VLOOKUP(W1666,図書名リスト!A:W,23,0))</f>
        <v/>
      </c>
      <c r="L1666" s="5" t="str">
        <f>IF(E1666="","",VLOOKUP(W1666,図書名リスト!A:W,11,0))</f>
        <v/>
      </c>
      <c r="M1666" s="35" t="str">
        <f>IF(E1666="","",VLOOKUP(W1666,図書名リスト!A:W,14,0))</f>
        <v/>
      </c>
      <c r="N1666" s="36" t="str">
        <f>IF(E1666="","",VLOOKUP(W1666,図書名リスト!A:W,17,0))</f>
        <v/>
      </c>
      <c r="O1666" s="5" t="str">
        <f>IF(E1666="","",VLOOKUP(W1666,図書名リスト!A:W,21,0))</f>
        <v/>
      </c>
      <c r="P1666" s="5" t="str">
        <f>IF(E1666="","",VLOOKUP(W1666,図書名リスト!A:W,19,0))</f>
        <v/>
      </c>
      <c r="Q1666" s="5" t="str">
        <f>IF(E1666="","",VLOOKUP(W1666,図書名リスト!A:W,20,0))</f>
        <v/>
      </c>
      <c r="R1666" s="5" t="str">
        <f>IF(E1666="","",VLOOKUP(W1666,図書名リスト!A:W,22,0))</f>
        <v/>
      </c>
      <c r="S1666" s="27" t="str">
        <f t="shared" si="233"/>
        <v xml:space="preserve"> </v>
      </c>
      <c r="T1666" s="27" t="str">
        <f t="shared" si="234"/>
        <v>　</v>
      </c>
      <c r="U1666" s="27" t="str">
        <f t="shared" si="235"/>
        <v xml:space="preserve"> </v>
      </c>
      <c r="V1666" s="27">
        <f t="shared" si="236"/>
        <v>0</v>
      </c>
      <c r="W1666" s="27" t="str">
        <f t="shared" si="237"/>
        <v/>
      </c>
      <c r="Z1666" s="1" t="str">
        <f t="shared" si="229"/>
        <v/>
      </c>
      <c r="AA1666" s="1" t="str">
        <f t="shared" si="230"/>
        <v/>
      </c>
      <c r="AB1666" s="1" t="str">
        <f t="shared" si="231"/>
        <v/>
      </c>
      <c r="AC1666" s="1" t="str">
        <f t="shared" si="232"/>
        <v/>
      </c>
    </row>
    <row r="1667" spans="2:29" ht="57" customHeight="1" x14ac:dyDescent="0.2">
      <c r="B1667" s="31"/>
      <c r="C1667" s="7"/>
      <c r="D1667" s="7"/>
      <c r="E1667" s="32"/>
      <c r="F1667" s="33"/>
      <c r="G1667" s="31"/>
      <c r="H1667" s="6" t="str">
        <f>IF(E1667="","",VLOOKUP(E1667,各種マスタ!A:C,2,0))</f>
        <v/>
      </c>
      <c r="I1667" s="34" t="str">
        <f>IF(E1667="","",VLOOKUP(W1667,図書名リスト!A:W,5,0))</f>
        <v/>
      </c>
      <c r="J1667" s="34" t="str">
        <f>IF(E1667="","",VLOOKUP(W1667,図書名リスト!A:W,9,0))</f>
        <v/>
      </c>
      <c r="K1667" s="34" t="str">
        <f>IF(E1667="","",VLOOKUP(W1667,図書名リスト!A:W,23,0))</f>
        <v/>
      </c>
      <c r="L1667" s="5" t="str">
        <f>IF(E1667="","",VLOOKUP(W1667,図書名リスト!A:W,11,0))</f>
        <v/>
      </c>
      <c r="M1667" s="35" t="str">
        <f>IF(E1667="","",VLOOKUP(W1667,図書名リスト!A:W,14,0))</f>
        <v/>
      </c>
      <c r="N1667" s="36" t="str">
        <f>IF(E1667="","",VLOOKUP(W1667,図書名リスト!A:W,17,0))</f>
        <v/>
      </c>
      <c r="O1667" s="5" t="str">
        <f>IF(E1667="","",VLOOKUP(W1667,図書名リスト!A:W,21,0))</f>
        <v/>
      </c>
      <c r="P1667" s="5" t="str">
        <f>IF(E1667="","",VLOOKUP(W1667,図書名リスト!A:W,19,0))</f>
        <v/>
      </c>
      <c r="Q1667" s="5" t="str">
        <f>IF(E1667="","",VLOOKUP(W1667,図書名リスト!A:W,20,0))</f>
        <v/>
      </c>
      <c r="R1667" s="5" t="str">
        <f>IF(E1667="","",VLOOKUP(W1667,図書名リスト!A:W,22,0))</f>
        <v/>
      </c>
      <c r="S1667" s="27" t="str">
        <f t="shared" si="233"/>
        <v xml:space="preserve"> </v>
      </c>
      <c r="T1667" s="27" t="str">
        <f t="shared" si="234"/>
        <v>　</v>
      </c>
      <c r="U1667" s="27" t="str">
        <f t="shared" si="235"/>
        <v xml:space="preserve"> </v>
      </c>
      <c r="V1667" s="27">
        <f t="shared" si="236"/>
        <v>0</v>
      </c>
      <c r="W1667" s="27" t="str">
        <f t="shared" si="237"/>
        <v/>
      </c>
      <c r="Z1667" s="1" t="str">
        <f t="shared" si="229"/>
        <v/>
      </c>
      <c r="AA1667" s="1" t="str">
        <f t="shared" si="230"/>
        <v/>
      </c>
      <c r="AB1667" s="1" t="str">
        <f t="shared" si="231"/>
        <v/>
      </c>
      <c r="AC1667" s="1" t="str">
        <f t="shared" si="232"/>
        <v/>
      </c>
    </row>
    <row r="1668" spans="2:29" ht="57" customHeight="1" x14ac:dyDescent="0.2">
      <c r="B1668" s="31"/>
      <c r="C1668" s="7"/>
      <c r="D1668" s="7"/>
      <c r="E1668" s="32"/>
      <c r="F1668" s="33"/>
      <c r="G1668" s="31"/>
      <c r="H1668" s="6" t="str">
        <f>IF(E1668="","",VLOOKUP(E1668,各種マスタ!A:C,2,0))</f>
        <v/>
      </c>
      <c r="I1668" s="34" t="str">
        <f>IF(E1668="","",VLOOKUP(W1668,図書名リスト!A:W,5,0))</f>
        <v/>
      </c>
      <c r="J1668" s="34" t="str">
        <f>IF(E1668="","",VLOOKUP(W1668,図書名リスト!A:W,9,0))</f>
        <v/>
      </c>
      <c r="K1668" s="34" t="str">
        <f>IF(E1668="","",VLOOKUP(W1668,図書名リスト!A:W,23,0))</f>
        <v/>
      </c>
      <c r="L1668" s="5" t="str">
        <f>IF(E1668="","",VLOOKUP(W1668,図書名リスト!A:W,11,0))</f>
        <v/>
      </c>
      <c r="M1668" s="35" t="str">
        <f>IF(E1668="","",VLOOKUP(W1668,図書名リスト!A:W,14,0))</f>
        <v/>
      </c>
      <c r="N1668" s="36" t="str">
        <f>IF(E1668="","",VLOOKUP(W1668,図書名リスト!A:W,17,0))</f>
        <v/>
      </c>
      <c r="O1668" s="5" t="str">
        <f>IF(E1668="","",VLOOKUP(W1668,図書名リスト!A:W,21,0))</f>
        <v/>
      </c>
      <c r="P1668" s="5" t="str">
        <f>IF(E1668="","",VLOOKUP(W1668,図書名リスト!A:W,19,0))</f>
        <v/>
      </c>
      <c r="Q1668" s="5" t="str">
        <f>IF(E1668="","",VLOOKUP(W1668,図書名リスト!A:W,20,0))</f>
        <v/>
      </c>
      <c r="R1668" s="5" t="str">
        <f>IF(E1668="","",VLOOKUP(W1668,図書名リスト!A:W,22,0))</f>
        <v/>
      </c>
      <c r="S1668" s="27" t="str">
        <f t="shared" si="233"/>
        <v xml:space="preserve"> </v>
      </c>
      <c r="T1668" s="27" t="str">
        <f t="shared" si="234"/>
        <v>　</v>
      </c>
      <c r="U1668" s="27" t="str">
        <f t="shared" si="235"/>
        <v xml:space="preserve"> </v>
      </c>
      <c r="V1668" s="27">
        <f t="shared" si="236"/>
        <v>0</v>
      </c>
      <c r="W1668" s="27" t="str">
        <f t="shared" si="237"/>
        <v/>
      </c>
      <c r="Z1668" s="1" t="str">
        <f t="shared" si="229"/>
        <v/>
      </c>
      <c r="AA1668" s="1" t="str">
        <f t="shared" si="230"/>
        <v/>
      </c>
      <c r="AB1668" s="1" t="str">
        <f t="shared" si="231"/>
        <v/>
      </c>
      <c r="AC1668" s="1" t="str">
        <f t="shared" si="232"/>
        <v/>
      </c>
    </row>
    <row r="1669" spans="2:29" ht="57" customHeight="1" x14ac:dyDescent="0.2">
      <c r="B1669" s="31"/>
      <c r="C1669" s="7"/>
      <c r="D1669" s="7"/>
      <c r="E1669" s="32"/>
      <c r="F1669" s="33"/>
      <c r="G1669" s="31"/>
      <c r="H1669" s="6" t="str">
        <f>IF(E1669="","",VLOOKUP(E1669,各種マスタ!A:C,2,0))</f>
        <v/>
      </c>
      <c r="I1669" s="34" t="str">
        <f>IF(E1669="","",VLOOKUP(W1669,図書名リスト!A:W,5,0))</f>
        <v/>
      </c>
      <c r="J1669" s="34" t="str">
        <f>IF(E1669="","",VLOOKUP(W1669,図書名リスト!A:W,9,0))</f>
        <v/>
      </c>
      <c r="K1669" s="34" t="str">
        <f>IF(E1669="","",VLOOKUP(W1669,図書名リスト!A:W,23,0))</f>
        <v/>
      </c>
      <c r="L1669" s="5" t="str">
        <f>IF(E1669="","",VLOOKUP(W1669,図書名リスト!A:W,11,0))</f>
        <v/>
      </c>
      <c r="M1669" s="35" t="str">
        <f>IF(E1669="","",VLOOKUP(W1669,図書名リスト!A:W,14,0))</f>
        <v/>
      </c>
      <c r="N1669" s="36" t="str">
        <f>IF(E1669="","",VLOOKUP(W1669,図書名リスト!A:W,17,0))</f>
        <v/>
      </c>
      <c r="O1669" s="5" t="str">
        <f>IF(E1669="","",VLOOKUP(W1669,図書名リスト!A:W,21,0))</f>
        <v/>
      </c>
      <c r="P1669" s="5" t="str">
        <f>IF(E1669="","",VLOOKUP(W1669,図書名リスト!A:W,19,0))</f>
        <v/>
      </c>
      <c r="Q1669" s="5" t="str">
        <f>IF(E1669="","",VLOOKUP(W1669,図書名リスト!A:W,20,0))</f>
        <v/>
      </c>
      <c r="R1669" s="5" t="str">
        <f>IF(E1669="","",VLOOKUP(W1669,図書名リスト!A:W,22,0))</f>
        <v/>
      </c>
      <c r="S1669" s="27" t="str">
        <f t="shared" si="233"/>
        <v xml:space="preserve"> </v>
      </c>
      <c r="T1669" s="27" t="str">
        <f t="shared" si="234"/>
        <v>　</v>
      </c>
      <c r="U1669" s="27" t="str">
        <f t="shared" si="235"/>
        <v xml:space="preserve"> </v>
      </c>
      <c r="V1669" s="27">
        <f t="shared" si="236"/>
        <v>0</v>
      </c>
      <c r="W1669" s="27" t="str">
        <f t="shared" si="237"/>
        <v/>
      </c>
      <c r="Z1669" s="1" t="str">
        <f t="shared" si="229"/>
        <v/>
      </c>
      <c r="AA1669" s="1" t="str">
        <f t="shared" si="230"/>
        <v/>
      </c>
      <c r="AB1669" s="1" t="str">
        <f t="shared" si="231"/>
        <v/>
      </c>
      <c r="AC1669" s="1" t="str">
        <f t="shared" si="232"/>
        <v/>
      </c>
    </row>
    <row r="1670" spans="2:29" ht="57" customHeight="1" x14ac:dyDescent="0.2">
      <c r="B1670" s="31"/>
      <c r="C1670" s="7"/>
      <c r="D1670" s="7"/>
      <c r="E1670" s="32"/>
      <c r="F1670" s="33"/>
      <c r="G1670" s="31"/>
      <c r="H1670" s="6" t="str">
        <f>IF(E1670="","",VLOOKUP(E1670,各種マスタ!A:C,2,0))</f>
        <v/>
      </c>
      <c r="I1670" s="34" t="str">
        <f>IF(E1670="","",VLOOKUP(W1670,図書名リスト!A:W,5,0))</f>
        <v/>
      </c>
      <c r="J1670" s="34" t="str">
        <f>IF(E1670="","",VLOOKUP(W1670,図書名リスト!A:W,9,0))</f>
        <v/>
      </c>
      <c r="K1670" s="34" t="str">
        <f>IF(E1670="","",VLOOKUP(W1670,図書名リスト!A:W,23,0))</f>
        <v/>
      </c>
      <c r="L1670" s="5" t="str">
        <f>IF(E1670="","",VLOOKUP(W1670,図書名リスト!A:W,11,0))</f>
        <v/>
      </c>
      <c r="M1670" s="35" t="str">
        <f>IF(E1670="","",VLOOKUP(W1670,図書名リスト!A:W,14,0))</f>
        <v/>
      </c>
      <c r="N1670" s="36" t="str">
        <f>IF(E1670="","",VLOOKUP(W1670,図書名リスト!A:W,17,0))</f>
        <v/>
      </c>
      <c r="O1670" s="5" t="str">
        <f>IF(E1670="","",VLOOKUP(W1670,図書名リスト!A:W,21,0))</f>
        <v/>
      </c>
      <c r="P1670" s="5" t="str">
        <f>IF(E1670="","",VLOOKUP(W1670,図書名リスト!A:W,19,0))</f>
        <v/>
      </c>
      <c r="Q1670" s="5" t="str">
        <f>IF(E1670="","",VLOOKUP(W1670,図書名リスト!A:W,20,0))</f>
        <v/>
      </c>
      <c r="R1670" s="5" t="str">
        <f>IF(E1670="","",VLOOKUP(W1670,図書名リスト!A:W,22,0))</f>
        <v/>
      </c>
      <c r="S1670" s="27" t="str">
        <f t="shared" si="233"/>
        <v xml:space="preserve"> </v>
      </c>
      <c r="T1670" s="27" t="str">
        <f t="shared" si="234"/>
        <v>　</v>
      </c>
      <c r="U1670" s="27" t="str">
        <f t="shared" si="235"/>
        <v xml:space="preserve"> </v>
      </c>
      <c r="V1670" s="27">
        <f t="shared" si="236"/>
        <v>0</v>
      </c>
      <c r="W1670" s="27" t="str">
        <f t="shared" si="237"/>
        <v/>
      </c>
      <c r="Z1670" s="1" t="str">
        <f t="shared" si="229"/>
        <v/>
      </c>
      <c r="AA1670" s="1" t="str">
        <f t="shared" si="230"/>
        <v/>
      </c>
      <c r="AB1670" s="1" t="str">
        <f t="shared" si="231"/>
        <v/>
      </c>
      <c r="AC1670" s="1" t="str">
        <f t="shared" si="232"/>
        <v/>
      </c>
    </row>
    <row r="1671" spans="2:29" ht="57" customHeight="1" x14ac:dyDescent="0.2">
      <c r="B1671" s="31"/>
      <c r="C1671" s="7"/>
      <c r="D1671" s="7"/>
      <c r="E1671" s="32"/>
      <c r="F1671" s="33"/>
      <c r="G1671" s="31"/>
      <c r="H1671" s="6" t="str">
        <f>IF(E1671="","",VLOOKUP(E1671,各種マスタ!A:C,2,0))</f>
        <v/>
      </c>
      <c r="I1671" s="34" t="str">
        <f>IF(E1671="","",VLOOKUP(W1671,図書名リスト!A:W,5,0))</f>
        <v/>
      </c>
      <c r="J1671" s="34" t="str">
        <f>IF(E1671="","",VLOOKUP(W1671,図書名リスト!A:W,9,0))</f>
        <v/>
      </c>
      <c r="K1671" s="34" t="str">
        <f>IF(E1671="","",VLOOKUP(W1671,図書名リスト!A:W,23,0))</f>
        <v/>
      </c>
      <c r="L1671" s="5" t="str">
        <f>IF(E1671="","",VLOOKUP(W1671,図書名リスト!A:W,11,0))</f>
        <v/>
      </c>
      <c r="M1671" s="35" t="str">
        <f>IF(E1671="","",VLOOKUP(W1671,図書名リスト!A:W,14,0))</f>
        <v/>
      </c>
      <c r="N1671" s="36" t="str">
        <f>IF(E1671="","",VLOOKUP(W1671,図書名リスト!A:W,17,0))</f>
        <v/>
      </c>
      <c r="O1671" s="5" t="str">
        <f>IF(E1671="","",VLOOKUP(W1671,図書名リスト!A:W,21,0))</f>
        <v/>
      </c>
      <c r="P1671" s="5" t="str">
        <f>IF(E1671="","",VLOOKUP(W1671,図書名リスト!A:W,19,0))</f>
        <v/>
      </c>
      <c r="Q1671" s="5" t="str">
        <f>IF(E1671="","",VLOOKUP(W1671,図書名リスト!A:W,20,0))</f>
        <v/>
      </c>
      <c r="R1671" s="5" t="str">
        <f>IF(E1671="","",VLOOKUP(W1671,図書名リスト!A:W,22,0))</f>
        <v/>
      </c>
      <c r="S1671" s="27" t="str">
        <f t="shared" si="233"/>
        <v xml:space="preserve"> </v>
      </c>
      <c r="T1671" s="27" t="str">
        <f t="shared" si="234"/>
        <v>　</v>
      </c>
      <c r="U1671" s="27" t="str">
        <f t="shared" si="235"/>
        <v xml:space="preserve"> </v>
      </c>
      <c r="V1671" s="27">
        <f t="shared" si="236"/>
        <v>0</v>
      </c>
      <c r="W1671" s="27" t="str">
        <f t="shared" si="237"/>
        <v/>
      </c>
      <c r="Z1671" s="1" t="str">
        <f t="shared" si="229"/>
        <v/>
      </c>
      <c r="AA1671" s="1" t="str">
        <f t="shared" si="230"/>
        <v/>
      </c>
      <c r="AB1671" s="1" t="str">
        <f t="shared" si="231"/>
        <v/>
      </c>
      <c r="AC1671" s="1" t="str">
        <f t="shared" si="232"/>
        <v/>
      </c>
    </row>
    <row r="1672" spans="2:29" ht="57" customHeight="1" x14ac:dyDescent="0.2">
      <c r="B1672" s="31"/>
      <c r="C1672" s="7"/>
      <c r="D1672" s="7"/>
      <c r="E1672" s="32"/>
      <c r="F1672" s="33"/>
      <c r="G1672" s="31"/>
      <c r="H1672" s="6" t="str">
        <f>IF(E1672="","",VLOOKUP(E1672,各種マスタ!A:C,2,0))</f>
        <v/>
      </c>
      <c r="I1672" s="34" t="str">
        <f>IF(E1672="","",VLOOKUP(W1672,図書名リスト!A:W,5,0))</f>
        <v/>
      </c>
      <c r="J1672" s="34" t="str">
        <f>IF(E1672="","",VLOOKUP(W1672,図書名リスト!A:W,9,0))</f>
        <v/>
      </c>
      <c r="K1672" s="34" t="str">
        <f>IF(E1672="","",VLOOKUP(W1672,図書名リスト!A:W,23,0))</f>
        <v/>
      </c>
      <c r="L1672" s="5" t="str">
        <f>IF(E1672="","",VLOOKUP(W1672,図書名リスト!A:W,11,0))</f>
        <v/>
      </c>
      <c r="M1672" s="35" t="str">
        <f>IF(E1672="","",VLOOKUP(W1672,図書名リスト!A:W,14,0))</f>
        <v/>
      </c>
      <c r="N1672" s="36" t="str">
        <f>IF(E1672="","",VLOOKUP(W1672,図書名リスト!A:W,17,0))</f>
        <v/>
      </c>
      <c r="O1672" s="5" t="str">
        <f>IF(E1672="","",VLOOKUP(W1672,図書名リスト!A:W,21,0))</f>
        <v/>
      </c>
      <c r="P1672" s="5" t="str">
        <f>IF(E1672="","",VLOOKUP(W1672,図書名リスト!A:W,19,0))</f>
        <v/>
      </c>
      <c r="Q1672" s="5" t="str">
        <f>IF(E1672="","",VLOOKUP(W1672,図書名リスト!A:W,20,0))</f>
        <v/>
      </c>
      <c r="R1672" s="5" t="str">
        <f>IF(E1672="","",VLOOKUP(W1672,図書名リスト!A:W,22,0))</f>
        <v/>
      </c>
      <c r="S1672" s="27" t="str">
        <f t="shared" si="233"/>
        <v xml:space="preserve"> </v>
      </c>
      <c r="T1672" s="27" t="str">
        <f t="shared" si="234"/>
        <v>　</v>
      </c>
      <c r="U1672" s="27" t="str">
        <f t="shared" si="235"/>
        <v xml:space="preserve"> </v>
      </c>
      <c r="V1672" s="27">
        <f t="shared" si="236"/>
        <v>0</v>
      </c>
      <c r="W1672" s="27" t="str">
        <f t="shared" si="237"/>
        <v/>
      </c>
      <c r="Z1672" s="1" t="str">
        <f t="shared" si="229"/>
        <v/>
      </c>
      <c r="AA1672" s="1" t="str">
        <f t="shared" si="230"/>
        <v/>
      </c>
      <c r="AB1672" s="1" t="str">
        <f t="shared" si="231"/>
        <v/>
      </c>
      <c r="AC1672" s="1" t="str">
        <f t="shared" si="232"/>
        <v/>
      </c>
    </row>
    <row r="1673" spans="2:29" ht="57" customHeight="1" x14ac:dyDescent="0.2">
      <c r="B1673" s="31"/>
      <c r="C1673" s="7"/>
      <c r="D1673" s="7"/>
      <c r="E1673" s="32"/>
      <c r="F1673" s="33"/>
      <c r="G1673" s="31"/>
      <c r="H1673" s="6" t="str">
        <f>IF(E1673="","",VLOOKUP(E1673,各種マスタ!A:C,2,0))</f>
        <v/>
      </c>
      <c r="I1673" s="34" t="str">
        <f>IF(E1673="","",VLOOKUP(W1673,図書名リスト!A:W,5,0))</f>
        <v/>
      </c>
      <c r="J1673" s="34" t="str">
        <f>IF(E1673="","",VLOOKUP(W1673,図書名リスト!A:W,9,0))</f>
        <v/>
      </c>
      <c r="K1673" s="34" t="str">
        <f>IF(E1673="","",VLOOKUP(W1673,図書名リスト!A:W,23,0))</f>
        <v/>
      </c>
      <c r="L1673" s="5" t="str">
        <f>IF(E1673="","",VLOOKUP(W1673,図書名リスト!A:W,11,0))</f>
        <v/>
      </c>
      <c r="M1673" s="35" t="str">
        <f>IF(E1673="","",VLOOKUP(W1673,図書名リスト!A:W,14,0))</f>
        <v/>
      </c>
      <c r="N1673" s="36" t="str">
        <f>IF(E1673="","",VLOOKUP(W1673,図書名リスト!A:W,17,0))</f>
        <v/>
      </c>
      <c r="O1673" s="5" t="str">
        <f>IF(E1673="","",VLOOKUP(W1673,図書名リスト!A:W,21,0))</f>
        <v/>
      </c>
      <c r="P1673" s="5" t="str">
        <f>IF(E1673="","",VLOOKUP(W1673,図書名リスト!A:W,19,0))</f>
        <v/>
      </c>
      <c r="Q1673" s="5" t="str">
        <f>IF(E1673="","",VLOOKUP(W1673,図書名リスト!A:W,20,0))</f>
        <v/>
      </c>
      <c r="R1673" s="5" t="str">
        <f>IF(E1673="","",VLOOKUP(W1673,図書名リスト!A:W,22,0))</f>
        <v/>
      </c>
      <c r="S1673" s="27" t="str">
        <f t="shared" si="233"/>
        <v xml:space="preserve"> </v>
      </c>
      <c r="T1673" s="27" t="str">
        <f t="shared" si="234"/>
        <v>　</v>
      </c>
      <c r="U1673" s="27" t="str">
        <f t="shared" si="235"/>
        <v xml:space="preserve"> </v>
      </c>
      <c r="V1673" s="27">
        <f t="shared" si="236"/>
        <v>0</v>
      </c>
      <c r="W1673" s="27" t="str">
        <f t="shared" si="237"/>
        <v/>
      </c>
      <c r="Z1673" s="1" t="str">
        <f t="shared" si="229"/>
        <v/>
      </c>
      <c r="AA1673" s="1" t="str">
        <f t="shared" si="230"/>
        <v/>
      </c>
      <c r="AB1673" s="1" t="str">
        <f t="shared" si="231"/>
        <v/>
      </c>
      <c r="AC1673" s="1" t="str">
        <f t="shared" si="232"/>
        <v/>
      </c>
    </row>
    <row r="1674" spans="2:29" ht="57" customHeight="1" x14ac:dyDescent="0.2">
      <c r="B1674" s="31"/>
      <c r="C1674" s="7"/>
      <c r="D1674" s="7"/>
      <c r="E1674" s="32"/>
      <c r="F1674" s="33"/>
      <c r="G1674" s="31"/>
      <c r="H1674" s="6" t="str">
        <f>IF(E1674="","",VLOOKUP(E1674,各種マスタ!A:C,2,0))</f>
        <v/>
      </c>
      <c r="I1674" s="34" t="str">
        <f>IF(E1674="","",VLOOKUP(W1674,図書名リスト!A:W,5,0))</f>
        <v/>
      </c>
      <c r="J1674" s="34" t="str">
        <f>IF(E1674="","",VLOOKUP(W1674,図書名リスト!A:W,9,0))</f>
        <v/>
      </c>
      <c r="K1674" s="34" t="str">
        <f>IF(E1674="","",VLOOKUP(W1674,図書名リスト!A:W,23,0))</f>
        <v/>
      </c>
      <c r="L1674" s="5" t="str">
        <f>IF(E1674="","",VLOOKUP(W1674,図書名リスト!A:W,11,0))</f>
        <v/>
      </c>
      <c r="M1674" s="35" t="str">
        <f>IF(E1674="","",VLOOKUP(W1674,図書名リスト!A:W,14,0))</f>
        <v/>
      </c>
      <c r="N1674" s="36" t="str">
        <f>IF(E1674="","",VLOOKUP(W1674,図書名リスト!A:W,17,0))</f>
        <v/>
      </c>
      <c r="O1674" s="5" t="str">
        <f>IF(E1674="","",VLOOKUP(W1674,図書名リスト!A:W,21,0))</f>
        <v/>
      </c>
      <c r="P1674" s="5" t="str">
        <f>IF(E1674="","",VLOOKUP(W1674,図書名リスト!A:W,19,0))</f>
        <v/>
      </c>
      <c r="Q1674" s="5" t="str">
        <f>IF(E1674="","",VLOOKUP(W1674,図書名リスト!A:W,20,0))</f>
        <v/>
      </c>
      <c r="R1674" s="5" t="str">
        <f>IF(E1674="","",VLOOKUP(W1674,図書名リスト!A:W,22,0))</f>
        <v/>
      </c>
      <c r="S1674" s="27" t="str">
        <f t="shared" si="233"/>
        <v xml:space="preserve"> </v>
      </c>
      <c r="T1674" s="27" t="str">
        <f t="shared" si="234"/>
        <v>　</v>
      </c>
      <c r="U1674" s="27" t="str">
        <f t="shared" si="235"/>
        <v xml:space="preserve"> </v>
      </c>
      <c r="V1674" s="27">
        <f t="shared" si="236"/>
        <v>0</v>
      </c>
      <c r="W1674" s="27" t="str">
        <f t="shared" si="237"/>
        <v/>
      </c>
      <c r="Z1674" s="1" t="str">
        <f t="shared" si="229"/>
        <v/>
      </c>
      <c r="AA1674" s="1" t="str">
        <f t="shared" si="230"/>
        <v/>
      </c>
      <c r="AB1674" s="1" t="str">
        <f t="shared" si="231"/>
        <v/>
      </c>
      <c r="AC1674" s="1" t="str">
        <f t="shared" si="232"/>
        <v/>
      </c>
    </row>
    <row r="1675" spans="2:29" ht="57" customHeight="1" x14ac:dyDescent="0.2">
      <c r="B1675" s="31"/>
      <c r="C1675" s="7"/>
      <c r="D1675" s="7"/>
      <c r="E1675" s="32"/>
      <c r="F1675" s="33"/>
      <c r="G1675" s="31"/>
      <c r="H1675" s="6" t="str">
        <f>IF(E1675="","",VLOOKUP(E1675,各種マスタ!A:C,2,0))</f>
        <v/>
      </c>
      <c r="I1675" s="34" t="str">
        <f>IF(E1675="","",VLOOKUP(W1675,図書名リスト!A:W,5,0))</f>
        <v/>
      </c>
      <c r="J1675" s="34" t="str">
        <f>IF(E1675="","",VLOOKUP(W1675,図書名リスト!A:W,9,0))</f>
        <v/>
      </c>
      <c r="K1675" s="34" t="str">
        <f>IF(E1675="","",VLOOKUP(W1675,図書名リスト!A:W,23,0))</f>
        <v/>
      </c>
      <c r="L1675" s="5" t="str">
        <f>IF(E1675="","",VLOOKUP(W1675,図書名リスト!A:W,11,0))</f>
        <v/>
      </c>
      <c r="M1675" s="35" t="str">
        <f>IF(E1675="","",VLOOKUP(W1675,図書名リスト!A:W,14,0))</f>
        <v/>
      </c>
      <c r="N1675" s="36" t="str">
        <f>IF(E1675="","",VLOOKUP(W1675,図書名リスト!A:W,17,0))</f>
        <v/>
      </c>
      <c r="O1675" s="5" t="str">
        <f>IF(E1675="","",VLOOKUP(W1675,図書名リスト!A:W,21,0))</f>
        <v/>
      </c>
      <c r="P1675" s="5" t="str">
        <f>IF(E1675="","",VLOOKUP(W1675,図書名リスト!A:W,19,0))</f>
        <v/>
      </c>
      <c r="Q1675" s="5" t="str">
        <f>IF(E1675="","",VLOOKUP(W1675,図書名リスト!A:W,20,0))</f>
        <v/>
      </c>
      <c r="R1675" s="5" t="str">
        <f>IF(E1675="","",VLOOKUP(W1675,図書名リスト!A:W,22,0))</f>
        <v/>
      </c>
      <c r="S1675" s="27" t="str">
        <f t="shared" si="233"/>
        <v xml:space="preserve"> </v>
      </c>
      <c r="T1675" s="27" t="str">
        <f t="shared" si="234"/>
        <v>　</v>
      </c>
      <c r="U1675" s="27" t="str">
        <f t="shared" si="235"/>
        <v xml:space="preserve"> </v>
      </c>
      <c r="V1675" s="27">
        <f t="shared" si="236"/>
        <v>0</v>
      </c>
      <c r="W1675" s="27" t="str">
        <f t="shared" si="237"/>
        <v/>
      </c>
      <c r="Z1675" s="1" t="str">
        <f t="shared" si="229"/>
        <v/>
      </c>
      <c r="AA1675" s="1" t="str">
        <f t="shared" si="230"/>
        <v/>
      </c>
      <c r="AB1675" s="1" t="str">
        <f t="shared" si="231"/>
        <v/>
      </c>
      <c r="AC1675" s="1" t="str">
        <f t="shared" si="232"/>
        <v/>
      </c>
    </row>
    <row r="1676" spans="2:29" ht="57" customHeight="1" x14ac:dyDescent="0.2">
      <c r="B1676" s="31"/>
      <c r="C1676" s="7"/>
      <c r="D1676" s="7"/>
      <c r="E1676" s="32"/>
      <c r="F1676" s="33"/>
      <c r="G1676" s="31"/>
      <c r="H1676" s="6" t="str">
        <f>IF(E1676="","",VLOOKUP(E1676,各種マスタ!A:C,2,0))</f>
        <v/>
      </c>
      <c r="I1676" s="34" t="str">
        <f>IF(E1676="","",VLOOKUP(W1676,図書名リスト!A:W,5,0))</f>
        <v/>
      </c>
      <c r="J1676" s="34" t="str">
        <f>IF(E1676="","",VLOOKUP(W1676,図書名リスト!A:W,9,0))</f>
        <v/>
      </c>
      <c r="K1676" s="34" t="str">
        <f>IF(E1676="","",VLOOKUP(W1676,図書名リスト!A:W,23,0))</f>
        <v/>
      </c>
      <c r="L1676" s="5" t="str">
        <f>IF(E1676="","",VLOOKUP(W1676,図書名リスト!A:W,11,0))</f>
        <v/>
      </c>
      <c r="M1676" s="35" t="str">
        <f>IF(E1676="","",VLOOKUP(W1676,図書名リスト!A:W,14,0))</f>
        <v/>
      </c>
      <c r="N1676" s="36" t="str">
        <f>IF(E1676="","",VLOOKUP(W1676,図書名リスト!A:W,17,0))</f>
        <v/>
      </c>
      <c r="O1676" s="5" t="str">
        <f>IF(E1676="","",VLOOKUP(W1676,図書名リスト!A:W,21,0))</f>
        <v/>
      </c>
      <c r="P1676" s="5" t="str">
        <f>IF(E1676="","",VLOOKUP(W1676,図書名リスト!A:W,19,0))</f>
        <v/>
      </c>
      <c r="Q1676" s="5" t="str">
        <f>IF(E1676="","",VLOOKUP(W1676,図書名リスト!A:W,20,0))</f>
        <v/>
      </c>
      <c r="R1676" s="5" t="str">
        <f>IF(E1676="","",VLOOKUP(W1676,図書名リスト!A:W,22,0))</f>
        <v/>
      </c>
      <c r="S1676" s="27" t="str">
        <f t="shared" si="233"/>
        <v xml:space="preserve"> </v>
      </c>
      <c r="T1676" s="27" t="str">
        <f t="shared" si="234"/>
        <v>　</v>
      </c>
      <c r="U1676" s="27" t="str">
        <f t="shared" si="235"/>
        <v xml:space="preserve"> </v>
      </c>
      <c r="V1676" s="27">
        <f t="shared" si="236"/>
        <v>0</v>
      </c>
      <c r="W1676" s="27" t="str">
        <f t="shared" si="237"/>
        <v/>
      </c>
      <c r="Z1676" s="1" t="str">
        <f t="shared" si="229"/>
        <v/>
      </c>
      <c r="AA1676" s="1" t="str">
        <f t="shared" si="230"/>
        <v/>
      </c>
      <c r="AB1676" s="1" t="str">
        <f t="shared" si="231"/>
        <v/>
      </c>
      <c r="AC1676" s="1" t="str">
        <f t="shared" si="232"/>
        <v/>
      </c>
    </row>
    <row r="1677" spans="2:29" ht="57" customHeight="1" x14ac:dyDescent="0.2">
      <c r="B1677" s="31"/>
      <c r="C1677" s="7"/>
      <c r="D1677" s="7"/>
      <c r="E1677" s="32"/>
      <c r="F1677" s="33"/>
      <c r="G1677" s="31"/>
      <c r="H1677" s="6" t="str">
        <f>IF(E1677="","",VLOOKUP(E1677,各種マスタ!A:C,2,0))</f>
        <v/>
      </c>
      <c r="I1677" s="34" t="str">
        <f>IF(E1677="","",VLOOKUP(W1677,図書名リスト!A:W,5,0))</f>
        <v/>
      </c>
      <c r="J1677" s="34" t="str">
        <f>IF(E1677="","",VLOOKUP(W1677,図書名リスト!A:W,9,0))</f>
        <v/>
      </c>
      <c r="K1677" s="34" t="str">
        <f>IF(E1677="","",VLOOKUP(W1677,図書名リスト!A:W,23,0))</f>
        <v/>
      </c>
      <c r="L1677" s="5" t="str">
        <f>IF(E1677="","",VLOOKUP(W1677,図書名リスト!A:W,11,0))</f>
        <v/>
      </c>
      <c r="M1677" s="35" t="str">
        <f>IF(E1677="","",VLOOKUP(W1677,図書名リスト!A:W,14,0))</f>
        <v/>
      </c>
      <c r="N1677" s="36" t="str">
        <f>IF(E1677="","",VLOOKUP(W1677,図書名リスト!A:W,17,0))</f>
        <v/>
      </c>
      <c r="O1677" s="5" t="str">
        <f>IF(E1677="","",VLOOKUP(W1677,図書名リスト!A:W,21,0))</f>
        <v/>
      </c>
      <c r="P1677" s="5" t="str">
        <f>IF(E1677="","",VLOOKUP(W1677,図書名リスト!A:W,19,0))</f>
        <v/>
      </c>
      <c r="Q1677" s="5" t="str">
        <f>IF(E1677="","",VLOOKUP(W1677,図書名リスト!A:W,20,0))</f>
        <v/>
      </c>
      <c r="R1677" s="5" t="str">
        <f>IF(E1677="","",VLOOKUP(W1677,図書名リスト!A:W,22,0))</f>
        <v/>
      </c>
      <c r="S1677" s="27" t="str">
        <f t="shared" si="233"/>
        <v xml:space="preserve"> </v>
      </c>
      <c r="T1677" s="27" t="str">
        <f t="shared" si="234"/>
        <v>　</v>
      </c>
      <c r="U1677" s="27" t="str">
        <f t="shared" si="235"/>
        <v xml:space="preserve"> </v>
      </c>
      <c r="V1677" s="27">
        <f t="shared" si="236"/>
        <v>0</v>
      </c>
      <c r="W1677" s="27" t="str">
        <f t="shared" si="237"/>
        <v/>
      </c>
      <c r="Z1677" s="1" t="str">
        <f t="shared" ref="Z1677:Z1740" si="238">IF($E1677="","",VLOOKUP($W1677,図書リスト,47,0))</f>
        <v/>
      </c>
      <c r="AA1677" s="1" t="str">
        <f t="shared" ref="AA1677:AA1740" si="239">IF($E1677="","",VLOOKUP($W1677,図書リスト,48,0))</f>
        <v/>
      </c>
      <c r="AB1677" s="1" t="str">
        <f t="shared" ref="AB1677:AB1740" si="240">IF($E1677="","",VLOOKUP($W1677,図書リスト,49,0))</f>
        <v/>
      </c>
      <c r="AC1677" s="1" t="str">
        <f t="shared" ref="AC1677:AC1740" si="241">IF($E1677="","",VLOOKUP($W1677,図書リスト,50,0))</f>
        <v/>
      </c>
    </row>
    <row r="1678" spans="2:29" ht="57" customHeight="1" x14ac:dyDescent="0.2">
      <c r="B1678" s="31"/>
      <c r="C1678" s="7"/>
      <c r="D1678" s="7"/>
      <c r="E1678" s="32"/>
      <c r="F1678" s="33"/>
      <c r="G1678" s="31"/>
      <c r="H1678" s="6" t="str">
        <f>IF(E1678="","",VLOOKUP(E1678,各種マスタ!A:C,2,0))</f>
        <v/>
      </c>
      <c r="I1678" s="34" t="str">
        <f>IF(E1678="","",VLOOKUP(W1678,図書名リスト!A:W,5,0))</f>
        <v/>
      </c>
      <c r="J1678" s="34" t="str">
        <f>IF(E1678="","",VLOOKUP(W1678,図書名リスト!A:W,9,0))</f>
        <v/>
      </c>
      <c r="K1678" s="34" t="str">
        <f>IF(E1678="","",VLOOKUP(W1678,図書名リスト!A:W,23,0))</f>
        <v/>
      </c>
      <c r="L1678" s="5" t="str">
        <f>IF(E1678="","",VLOOKUP(W1678,図書名リスト!A:W,11,0))</f>
        <v/>
      </c>
      <c r="M1678" s="35" t="str">
        <f>IF(E1678="","",VLOOKUP(W1678,図書名リスト!A:W,14,0))</f>
        <v/>
      </c>
      <c r="N1678" s="36" t="str">
        <f>IF(E1678="","",VLOOKUP(W1678,図書名リスト!A:W,17,0))</f>
        <v/>
      </c>
      <c r="O1678" s="5" t="str">
        <f>IF(E1678="","",VLOOKUP(W1678,図書名リスト!A:W,21,0))</f>
        <v/>
      </c>
      <c r="P1678" s="5" t="str">
        <f>IF(E1678="","",VLOOKUP(W1678,図書名リスト!A:W,19,0))</f>
        <v/>
      </c>
      <c r="Q1678" s="5" t="str">
        <f>IF(E1678="","",VLOOKUP(W1678,図書名リスト!A:W,20,0))</f>
        <v/>
      </c>
      <c r="R1678" s="5" t="str">
        <f>IF(E1678="","",VLOOKUP(W1678,図書名リスト!A:W,22,0))</f>
        <v/>
      </c>
      <c r="S1678" s="27" t="str">
        <f t="shared" si="233"/>
        <v xml:space="preserve"> </v>
      </c>
      <c r="T1678" s="27" t="str">
        <f t="shared" si="234"/>
        <v>　</v>
      </c>
      <c r="U1678" s="27" t="str">
        <f t="shared" si="235"/>
        <v xml:space="preserve"> </v>
      </c>
      <c r="V1678" s="27">
        <f t="shared" si="236"/>
        <v>0</v>
      </c>
      <c r="W1678" s="27" t="str">
        <f t="shared" si="237"/>
        <v/>
      </c>
      <c r="Z1678" s="1" t="str">
        <f t="shared" si="238"/>
        <v/>
      </c>
      <c r="AA1678" s="1" t="str">
        <f t="shared" si="239"/>
        <v/>
      </c>
      <c r="AB1678" s="1" t="str">
        <f t="shared" si="240"/>
        <v/>
      </c>
      <c r="AC1678" s="1" t="str">
        <f t="shared" si="241"/>
        <v/>
      </c>
    </row>
    <row r="1679" spans="2:29" ht="57" customHeight="1" x14ac:dyDescent="0.2">
      <c r="B1679" s="31"/>
      <c r="C1679" s="7"/>
      <c r="D1679" s="7"/>
      <c r="E1679" s="32"/>
      <c r="F1679" s="33"/>
      <c r="G1679" s="31"/>
      <c r="H1679" s="6" t="str">
        <f>IF(E1679="","",VLOOKUP(E1679,各種マスタ!A:C,2,0))</f>
        <v/>
      </c>
      <c r="I1679" s="34" t="str">
        <f>IF(E1679="","",VLOOKUP(W1679,図書名リスト!A:W,5,0))</f>
        <v/>
      </c>
      <c r="J1679" s="34" t="str">
        <f>IF(E1679="","",VLOOKUP(W1679,図書名リスト!A:W,9,0))</f>
        <v/>
      </c>
      <c r="K1679" s="34" t="str">
        <f>IF(E1679="","",VLOOKUP(W1679,図書名リスト!A:W,23,0))</f>
        <v/>
      </c>
      <c r="L1679" s="5" t="str">
        <f>IF(E1679="","",VLOOKUP(W1679,図書名リスト!A:W,11,0))</f>
        <v/>
      </c>
      <c r="M1679" s="35" t="str">
        <f>IF(E1679="","",VLOOKUP(W1679,図書名リスト!A:W,14,0))</f>
        <v/>
      </c>
      <c r="N1679" s="36" t="str">
        <f>IF(E1679="","",VLOOKUP(W1679,図書名リスト!A:W,17,0))</f>
        <v/>
      </c>
      <c r="O1679" s="5" t="str">
        <f>IF(E1679="","",VLOOKUP(W1679,図書名リスト!A:W,21,0))</f>
        <v/>
      </c>
      <c r="P1679" s="5" t="str">
        <f>IF(E1679="","",VLOOKUP(W1679,図書名リスト!A:W,19,0))</f>
        <v/>
      </c>
      <c r="Q1679" s="5" t="str">
        <f>IF(E1679="","",VLOOKUP(W1679,図書名リスト!A:W,20,0))</f>
        <v/>
      </c>
      <c r="R1679" s="5" t="str">
        <f>IF(E1679="","",VLOOKUP(W1679,図書名リスト!A:W,22,0))</f>
        <v/>
      </c>
      <c r="S1679" s="27" t="str">
        <f t="shared" ref="S1679:S1742" si="242">IF($B1679=0," ",$L$2)</f>
        <v xml:space="preserve"> </v>
      </c>
      <c r="T1679" s="27" t="str">
        <f t="shared" ref="T1679:T1742" si="243">IF($B1679=0,"　",$O$2)</f>
        <v>　</v>
      </c>
      <c r="U1679" s="27" t="str">
        <f t="shared" ref="U1679:U1742" si="244">IF($B1679=0," ",VLOOKUP(S1679,都道府県マスタ,3,0))</f>
        <v xml:space="preserve"> </v>
      </c>
      <c r="V1679" s="27">
        <f t="shared" ref="V1679:V1742" si="245">B1679</f>
        <v>0</v>
      </c>
      <c r="W1679" s="27" t="str">
        <f t="shared" ref="W1679:W1742" si="246">IF(E1679&amp;F1679="","",CONCATENATE(E1679,F1679))</f>
        <v/>
      </c>
      <c r="Z1679" s="1" t="str">
        <f t="shared" si="238"/>
        <v/>
      </c>
      <c r="AA1679" s="1" t="str">
        <f t="shared" si="239"/>
        <v/>
      </c>
      <c r="AB1679" s="1" t="str">
        <f t="shared" si="240"/>
        <v/>
      </c>
      <c r="AC1679" s="1" t="str">
        <f t="shared" si="241"/>
        <v/>
      </c>
    </row>
    <row r="1680" spans="2:29" ht="57" customHeight="1" x14ac:dyDescent="0.2">
      <c r="B1680" s="31"/>
      <c r="C1680" s="7"/>
      <c r="D1680" s="7"/>
      <c r="E1680" s="32"/>
      <c r="F1680" s="33"/>
      <c r="G1680" s="31"/>
      <c r="H1680" s="6" t="str">
        <f>IF(E1680="","",VLOOKUP(E1680,各種マスタ!A:C,2,0))</f>
        <v/>
      </c>
      <c r="I1680" s="34" t="str">
        <f>IF(E1680="","",VLOOKUP(W1680,図書名リスト!A:W,5,0))</f>
        <v/>
      </c>
      <c r="J1680" s="34" t="str">
        <f>IF(E1680="","",VLOOKUP(W1680,図書名リスト!A:W,9,0))</f>
        <v/>
      </c>
      <c r="K1680" s="34" t="str">
        <f>IF(E1680="","",VLOOKUP(W1680,図書名リスト!A:W,23,0))</f>
        <v/>
      </c>
      <c r="L1680" s="5" t="str">
        <f>IF(E1680="","",VLOOKUP(W1680,図書名リスト!A:W,11,0))</f>
        <v/>
      </c>
      <c r="M1680" s="35" t="str">
        <f>IF(E1680="","",VLOOKUP(W1680,図書名リスト!A:W,14,0))</f>
        <v/>
      </c>
      <c r="N1680" s="36" t="str">
        <f>IF(E1680="","",VLOOKUP(W1680,図書名リスト!A:W,17,0))</f>
        <v/>
      </c>
      <c r="O1680" s="5" t="str">
        <f>IF(E1680="","",VLOOKUP(W1680,図書名リスト!A:W,21,0))</f>
        <v/>
      </c>
      <c r="P1680" s="5" t="str">
        <f>IF(E1680="","",VLOOKUP(W1680,図書名リスト!A:W,19,0))</f>
        <v/>
      </c>
      <c r="Q1680" s="5" t="str">
        <f>IF(E1680="","",VLOOKUP(W1680,図書名リスト!A:W,20,0))</f>
        <v/>
      </c>
      <c r="R1680" s="5" t="str">
        <f>IF(E1680="","",VLOOKUP(W1680,図書名リスト!A:W,22,0))</f>
        <v/>
      </c>
      <c r="S1680" s="27" t="str">
        <f t="shared" si="242"/>
        <v xml:space="preserve"> </v>
      </c>
      <c r="T1680" s="27" t="str">
        <f t="shared" si="243"/>
        <v>　</v>
      </c>
      <c r="U1680" s="27" t="str">
        <f t="shared" si="244"/>
        <v xml:space="preserve"> </v>
      </c>
      <c r="V1680" s="27">
        <f t="shared" si="245"/>
        <v>0</v>
      </c>
      <c r="W1680" s="27" t="str">
        <f t="shared" si="246"/>
        <v/>
      </c>
      <c r="Z1680" s="1" t="str">
        <f t="shared" si="238"/>
        <v/>
      </c>
      <c r="AA1680" s="1" t="str">
        <f t="shared" si="239"/>
        <v/>
      </c>
      <c r="AB1680" s="1" t="str">
        <f t="shared" si="240"/>
        <v/>
      </c>
      <c r="AC1680" s="1" t="str">
        <f t="shared" si="241"/>
        <v/>
      </c>
    </row>
    <row r="1681" spans="2:29" ht="57" customHeight="1" x14ac:dyDescent="0.2">
      <c r="B1681" s="31"/>
      <c r="C1681" s="7"/>
      <c r="D1681" s="7"/>
      <c r="E1681" s="32"/>
      <c r="F1681" s="33"/>
      <c r="G1681" s="31"/>
      <c r="H1681" s="6" t="str">
        <f>IF(E1681="","",VLOOKUP(E1681,各種マスタ!A:C,2,0))</f>
        <v/>
      </c>
      <c r="I1681" s="34" t="str">
        <f>IF(E1681="","",VLOOKUP(W1681,図書名リスト!A:W,5,0))</f>
        <v/>
      </c>
      <c r="J1681" s="34" t="str">
        <f>IF(E1681="","",VLOOKUP(W1681,図書名リスト!A:W,9,0))</f>
        <v/>
      </c>
      <c r="K1681" s="34" t="str">
        <f>IF(E1681="","",VLOOKUP(W1681,図書名リスト!A:W,23,0))</f>
        <v/>
      </c>
      <c r="L1681" s="5" t="str">
        <f>IF(E1681="","",VLOOKUP(W1681,図書名リスト!A:W,11,0))</f>
        <v/>
      </c>
      <c r="M1681" s="35" t="str">
        <f>IF(E1681="","",VLOOKUP(W1681,図書名リスト!A:W,14,0))</f>
        <v/>
      </c>
      <c r="N1681" s="36" t="str">
        <f>IF(E1681="","",VLOOKUP(W1681,図書名リスト!A:W,17,0))</f>
        <v/>
      </c>
      <c r="O1681" s="5" t="str">
        <f>IF(E1681="","",VLOOKUP(W1681,図書名リスト!A:W,21,0))</f>
        <v/>
      </c>
      <c r="P1681" s="5" t="str">
        <f>IF(E1681="","",VLOOKUP(W1681,図書名リスト!A:W,19,0))</f>
        <v/>
      </c>
      <c r="Q1681" s="5" t="str">
        <f>IF(E1681="","",VLOOKUP(W1681,図書名リスト!A:W,20,0))</f>
        <v/>
      </c>
      <c r="R1681" s="5" t="str">
        <f>IF(E1681="","",VLOOKUP(W1681,図書名リスト!A:W,22,0))</f>
        <v/>
      </c>
      <c r="S1681" s="27" t="str">
        <f t="shared" si="242"/>
        <v xml:space="preserve"> </v>
      </c>
      <c r="T1681" s="27" t="str">
        <f t="shared" si="243"/>
        <v>　</v>
      </c>
      <c r="U1681" s="27" t="str">
        <f t="shared" si="244"/>
        <v xml:space="preserve"> </v>
      </c>
      <c r="V1681" s="27">
        <f t="shared" si="245"/>
        <v>0</v>
      </c>
      <c r="W1681" s="27" t="str">
        <f t="shared" si="246"/>
        <v/>
      </c>
      <c r="Z1681" s="1" t="str">
        <f t="shared" si="238"/>
        <v/>
      </c>
      <c r="AA1681" s="1" t="str">
        <f t="shared" si="239"/>
        <v/>
      </c>
      <c r="AB1681" s="1" t="str">
        <f t="shared" si="240"/>
        <v/>
      </c>
      <c r="AC1681" s="1" t="str">
        <f t="shared" si="241"/>
        <v/>
      </c>
    </row>
    <row r="1682" spans="2:29" ht="57" customHeight="1" x14ac:dyDescent="0.2">
      <c r="B1682" s="31"/>
      <c r="C1682" s="7"/>
      <c r="D1682" s="7"/>
      <c r="E1682" s="32"/>
      <c r="F1682" s="33"/>
      <c r="G1682" s="31"/>
      <c r="H1682" s="6" t="str">
        <f>IF(E1682="","",VLOOKUP(E1682,各種マスタ!A:C,2,0))</f>
        <v/>
      </c>
      <c r="I1682" s="34" t="str">
        <f>IF(E1682="","",VLOOKUP(W1682,図書名リスト!A:W,5,0))</f>
        <v/>
      </c>
      <c r="J1682" s="34" t="str">
        <f>IF(E1682="","",VLOOKUP(W1682,図書名リスト!A:W,9,0))</f>
        <v/>
      </c>
      <c r="K1682" s="34" t="str">
        <f>IF(E1682="","",VLOOKUP(W1682,図書名リスト!A:W,23,0))</f>
        <v/>
      </c>
      <c r="L1682" s="5" t="str">
        <f>IF(E1682="","",VLOOKUP(W1682,図書名リスト!A:W,11,0))</f>
        <v/>
      </c>
      <c r="M1682" s="35" t="str">
        <f>IF(E1682="","",VLOOKUP(W1682,図書名リスト!A:W,14,0))</f>
        <v/>
      </c>
      <c r="N1682" s="36" t="str">
        <f>IF(E1682="","",VLOOKUP(W1682,図書名リスト!A:W,17,0))</f>
        <v/>
      </c>
      <c r="O1682" s="5" t="str">
        <f>IF(E1682="","",VLOOKUP(W1682,図書名リスト!A:W,21,0))</f>
        <v/>
      </c>
      <c r="P1682" s="5" t="str">
        <f>IF(E1682="","",VLOOKUP(W1682,図書名リスト!A:W,19,0))</f>
        <v/>
      </c>
      <c r="Q1682" s="5" t="str">
        <f>IF(E1682="","",VLOOKUP(W1682,図書名リスト!A:W,20,0))</f>
        <v/>
      </c>
      <c r="R1682" s="5" t="str">
        <f>IF(E1682="","",VLOOKUP(W1682,図書名リスト!A:W,22,0))</f>
        <v/>
      </c>
      <c r="S1682" s="27" t="str">
        <f t="shared" si="242"/>
        <v xml:space="preserve"> </v>
      </c>
      <c r="T1682" s="27" t="str">
        <f t="shared" si="243"/>
        <v>　</v>
      </c>
      <c r="U1682" s="27" t="str">
        <f t="shared" si="244"/>
        <v xml:space="preserve"> </v>
      </c>
      <c r="V1682" s="27">
        <f t="shared" si="245"/>
        <v>0</v>
      </c>
      <c r="W1682" s="27" t="str">
        <f t="shared" si="246"/>
        <v/>
      </c>
      <c r="Z1682" s="1" t="str">
        <f t="shared" si="238"/>
        <v/>
      </c>
      <c r="AA1682" s="1" t="str">
        <f t="shared" si="239"/>
        <v/>
      </c>
      <c r="AB1682" s="1" t="str">
        <f t="shared" si="240"/>
        <v/>
      </c>
      <c r="AC1682" s="1" t="str">
        <f t="shared" si="241"/>
        <v/>
      </c>
    </row>
    <row r="1683" spans="2:29" ht="57" customHeight="1" x14ac:dyDescent="0.2">
      <c r="B1683" s="31"/>
      <c r="C1683" s="7"/>
      <c r="D1683" s="7"/>
      <c r="E1683" s="32"/>
      <c r="F1683" s="33"/>
      <c r="G1683" s="31"/>
      <c r="H1683" s="6" t="str">
        <f>IF(E1683="","",VLOOKUP(E1683,各種マスタ!A:C,2,0))</f>
        <v/>
      </c>
      <c r="I1683" s="34" t="str">
        <f>IF(E1683="","",VLOOKUP(W1683,図書名リスト!A:W,5,0))</f>
        <v/>
      </c>
      <c r="J1683" s="34" t="str">
        <f>IF(E1683="","",VLOOKUP(W1683,図書名リスト!A:W,9,0))</f>
        <v/>
      </c>
      <c r="K1683" s="34" t="str">
        <f>IF(E1683="","",VLOOKUP(W1683,図書名リスト!A:W,23,0))</f>
        <v/>
      </c>
      <c r="L1683" s="5" t="str">
        <f>IF(E1683="","",VLOOKUP(W1683,図書名リスト!A:W,11,0))</f>
        <v/>
      </c>
      <c r="M1683" s="35" t="str">
        <f>IF(E1683="","",VLOOKUP(W1683,図書名リスト!A:W,14,0))</f>
        <v/>
      </c>
      <c r="N1683" s="36" t="str">
        <f>IF(E1683="","",VLOOKUP(W1683,図書名リスト!A:W,17,0))</f>
        <v/>
      </c>
      <c r="O1683" s="5" t="str">
        <f>IF(E1683="","",VLOOKUP(W1683,図書名リスト!A:W,21,0))</f>
        <v/>
      </c>
      <c r="P1683" s="5" t="str">
        <f>IF(E1683="","",VLOOKUP(W1683,図書名リスト!A:W,19,0))</f>
        <v/>
      </c>
      <c r="Q1683" s="5" t="str">
        <f>IF(E1683="","",VLOOKUP(W1683,図書名リスト!A:W,20,0))</f>
        <v/>
      </c>
      <c r="R1683" s="5" t="str">
        <f>IF(E1683="","",VLOOKUP(W1683,図書名リスト!A:W,22,0))</f>
        <v/>
      </c>
      <c r="S1683" s="27" t="str">
        <f t="shared" si="242"/>
        <v xml:space="preserve"> </v>
      </c>
      <c r="T1683" s="27" t="str">
        <f t="shared" si="243"/>
        <v>　</v>
      </c>
      <c r="U1683" s="27" t="str">
        <f t="shared" si="244"/>
        <v xml:space="preserve"> </v>
      </c>
      <c r="V1683" s="27">
        <f t="shared" si="245"/>
        <v>0</v>
      </c>
      <c r="W1683" s="27" t="str">
        <f t="shared" si="246"/>
        <v/>
      </c>
      <c r="Z1683" s="1" t="str">
        <f t="shared" si="238"/>
        <v/>
      </c>
      <c r="AA1683" s="1" t="str">
        <f t="shared" si="239"/>
        <v/>
      </c>
      <c r="AB1683" s="1" t="str">
        <f t="shared" si="240"/>
        <v/>
      </c>
      <c r="AC1683" s="1" t="str">
        <f t="shared" si="241"/>
        <v/>
      </c>
    </row>
    <row r="1684" spans="2:29" ht="57" customHeight="1" x14ac:dyDescent="0.2">
      <c r="B1684" s="31"/>
      <c r="C1684" s="7"/>
      <c r="D1684" s="7"/>
      <c r="E1684" s="32"/>
      <c r="F1684" s="33"/>
      <c r="G1684" s="31"/>
      <c r="H1684" s="6" t="str">
        <f>IF(E1684="","",VLOOKUP(E1684,各種マスタ!A:C,2,0))</f>
        <v/>
      </c>
      <c r="I1684" s="34" t="str">
        <f>IF(E1684="","",VLOOKUP(W1684,図書名リスト!A:W,5,0))</f>
        <v/>
      </c>
      <c r="J1684" s="34" t="str">
        <f>IF(E1684="","",VLOOKUP(W1684,図書名リスト!A:W,9,0))</f>
        <v/>
      </c>
      <c r="K1684" s="34" t="str">
        <f>IF(E1684="","",VLOOKUP(W1684,図書名リスト!A:W,23,0))</f>
        <v/>
      </c>
      <c r="L1684" s="5" t="str">
        <f>IF(E1684="","",VLOOKUP(W1684,図書名リスト!A:W,11,0))</f>
        <v/>
      </c>
      <c r="M1684" s="35" t="str">
        <f>IF(E1684="","",VLOOKUP(W1684,図書名リスト!A:W,14,0))</f>
        <v/>
      </c>
      <c r="N1684" s="36" t="str">
        <f>IF(E1684="","",VLOOKUP(W1684,図書名リスト!A:W,17,0))</f>
        <v/>
      </c>
      <c r="O1684" s="5" t="str">
        <f>IF(E1684="","",VLOOKUP(W1684,図書名リスト!A:W,21,0))</f>
        <v/>
      </c>
      <c r="P1684" s="5" t="str">
        <f>IF(E1684="","",VLOOKUP(W1684,図書名リスト!A:W,19,0))</f>
        <v/>
      </c>
      <c r="Q1684" s="5" t="str">
        <f>IF(E1684="","",VLOOKUP(W1684,図書名リスト!A:W,20,0))</f>
        <v/>
      </c>
      <c r="R1684" s="5" t="str">
        <f>IF(E1684="","",VLOOKUP(W1684,図書名リスト!A:W,22,0))</f>
        <v/>
      </c>
      <c r="S1684" s="27" t="str">
        <f t="shared" si="242"/>
        <v xml:space="preserve"> </v>
      </c>
      <c r="T1684" s="27" t="str">
        <f t="shared" si="243"/>
        <v>　</v>
      </c>
      <c r="U1684" s="27" t="str">
        <f t="shared" si="244"/>
        <v xml:space="preserve"> </v>
      </c>
      <c r="V1684" s="27">
        <f t="shared" si="245"/>
        <v>0</v>
      </c>
      <c r="W1684" s="27" t="str">
        <f t="shared" si="246"/>
        <v/>
      </c>
      <c r="Z1684" s="1" t="str">
        <f t="shared" si="238"/>
        <v/>
      </c>
      <c r="AA1684" s="1" t="str">
        <f t="shared" si="239"/>
        <v/>
      </c>
      <c r="AB1684" s="1" t="str">
        <f t="shared" si="240"/>
        <v/>
      </c>
      <c r="AC1684" s="1" t="str">
        <f t="shared" si="241"/>
        <v/>
      </c>
    </row>
    <row r="1685" spans="2:29" ht="57" customHeight="1" x14ac:dyDescent="0.2">
      <c r="B1685" s="31"/>
      <c r="C1685" s="7"/>
      <c r="D1685" s="7"/>
      <c r="E1685" s="32"/>
      <c r="F1685" s="33"/>
      <c r="G1685" s="31"/>
      <c r="H1685" s="6" t="str">
        <f>IF(E1685="","",VLOOKUP(E1685,各種マスタ!A:C,2,0))</f>
        <v/>
      </c>
      <c r="I1685" s="34" t="str">
        <f>IF(E1685="","",VLOOKUP(W1685,図書名リスト!A:W,5,0))</f>
        <v/>
      </c>
      <c r="J1685" s="34" t="str">
        <f>IF(E1685="","",VLOOKUP(W1685,図書名リスト!A:W,9,0))</f>
        <v/>
      </c>
      <c r="K1685" s="34" t="str">
        <f>IF(E1685="","",VLOOKUP(W1685,図書名リスト!A:W,23,0))</f>
        <v/>
      </c>
      <c r="L1685" s="5" t="str">
        <f>IF(E1685="","",VLOOKUP(W1685,図書名リスト!A:W,11,0))</f>
        <v/>
      </c>
      <c r="M1685" s="35" t="str">
        <f>IF(E1685="","",VLOOKUP(W1685,図書名リスト!A:W,14,0))</f>
        <v/>
      </c>
      <c r="N1685" s="36" t="str">
        <f>IF(E1685="","",VLOOKUP(W1685,図書名リスト!A:W,17,0))</f>
        <v/>
      </c>
      <c r="O1685" s="5" t="str">
        <f>IF(E1685="","",VLOOKUP(W1685,図書名リスト!A:W,21,0))</f>
        <v/>
      </c>
      <c r="P1685" s="5" t="str">
        <f>IF(E1685="","",VLOOKUP(W1685,図書名リスト!A:W,19,0))</f>
        <v/>
      </c>
      <c r="Q1685" s="5" t="str">
        <f>IF(E1685="","",VLOOKUP(W1685,図書名リスト!A:W,20,0))</f>
        <v/>
      </c>
      <c r="R1685" s="5" t="str">
        <f>IF(E1685="","",VLOOKUP(W1685,図書名リスト!A:W,22,0))</f>
        <v/>
      </c>
      <c r="S1685" s="27" t="str">
        <f t="shared" si="242"/>
        <v xml:space="preserve"> </v>
      </c>
      <c r="T1685" s="27" t="str">
        <f t="shared" si="243"/>
        <v>　</v>
      </c>
      <c r="U1685" s="27" t="str">
        <f t="shared" si="244"/>
        <v xml:space="preserve"> </v>
      </c>
      <c r="V1685" s="27">
        <f t="shared" si="245"/>
        <v>0</v>
      </c>
      <c r="W1685" s="27" t="str">
        <f t="shared" si="246"/>
        <v/>
      </c>
      <c r="Z1685" s="1" t="str">
        <f t="shared" si="238"/>
        <v/>
      </c>
      <c r="AA1685" s="1" t="str">
        <f t="shared" si="239"/>
        <v/>
      </c>
      <c r="AB1685" s="1" t="str">
        <f t="shared" si="240"/>
        <v/>
      </c>
      <c r="AC1685" s="1" t="str">
        <f t="shared" si="241"/>
        <v/>
      </c>
    </row>
    <row r="1686" spans="2:29" ht="57" customHeight="1" x14ac:dyDescent="0.2">
      <c r="B1686" s="31"/>
      <c r="C1686" s="7"/>
      <c r="D1686" s="7"/>
      <c r="E1686" s="32"/>
      <c r="F1686" s="33"/>
      <c r="G1686" s="31"/>
      <c r="H1686" s="6" t="str">
        <f>IF(E1686="","",VLOOKUP(E1686,各種マスタ!A:C,2,0))</f>
        <v/>
      </c>
      <c r="I1686" s="34" t="str">
        <f>IF(E1686="","",VLOOKUP(W1686,図書名リスト!A:W,5,0))</f>
        <v/>
      </c>
      <c r="J1686" s="34" t="str">
        <f>IF(E1686="","",VLOOKUP(W1686,図書名リスト!A:W,9,0))</f>
        <v/>
      </c>
      <c r="K1686" s="34" t="str">
        <f>IF(E1686="","",VLOOKUP(W1686,図書名リスト!A:W,23,0))</f>
        <v/>
      </c>
      <c r="L1686" s="5" t="str">
        <f>IF(E1686="","",VLOOKUP(W1686,図書名リスト!A:W,11,0))</f>
        <v/>
      </c>
      <c r="M1686" s="35" t="str">
        <f>IF(E1686="","",VLOOKUP(W1686,図書名リスト!A:W,14,0))</f>
        <v/>
      </c>
      <c r="N1686" s="36" t="str">
        <f>IF(E1686="","",VLOOKUP(W1686,図書名リスト!A:W,17,0))</f>
        <v/>
      </c>
      <c r="O1686" s="5" t="str">
        <f>IF(E1686="","",VLOOKUP(W1686,図書名リスト!A:W,21,0))</f>
        <v/>
      </c>
      <c r="P1686" s="5" t="str">
        <f>IF(E1686="","",VLOOKUP(W1686,図書名リスト!A:W,19,0))</f>
        <v/>
      </c>
      <c r="Q1686" s="5" t="str">
        <f>IF(E1686="","",VLOOKUP(W1686,図書名リスト!A:W,20,0))</f>
        <v/>
      </c>
      <c r="R1686" s="5" t="str">
        <f>IF(E1686="","",VLOOKUP(W1686,図書名リスト!A:W,22,0))</f>
        <v/>
      </c>
      <c r="S1686" s="27" t="str">
        <f t="shared" si="242"/>
        <v xml:space="preserve"> </v>
      </c>
      <c r="T1686" s="27" t="str">
        <f t="shared" si="243"/>
        <v>　</v>
      </c>
      <c r="U1686" s="27" t="str">
        <f t="shared" si="244"/>
        <v xml:space="preserve"> </v>
      </c>
      <c r="V1686" s="27">
        <f t="shared" si="245"/>
        <v>0</v>
      </c>
      <c r="W1686" s="27" t="str">
        <f t="shared" si="246"/>
        <v/>
      </c>
      <c r="Z1686" s="1" t="str">
        <f t="shared" si="238"/>
        <v/>
      </c>
      <c r="AA1686" s="1" t="str">
        <f t="shared" si="239"/>
        <v/>
      </c>
      <c r="AB1686" s="1" t="str">
        <f t="shared" si="240"/>
        <v/>
      </c>
      <c r="AC1686" s="1" t="str">
        <f t="shared" si="241"/>
        <v/>
      </c>
    </row>
    <row r="1687" spans="2:29" ht="57" customHeight="1" x14ac:dyDescent="0.2">
      <c r="B1687" s="31"/>
      <c r="C1687" s="7"/>
      <c r="D1687" s="7"/>
      <c r="E1687" s="32"/>
      <c r="F1687" s="33"/>
      <c r="G1687" s="31"/>
      <c r="H1687" s="6" t="str">
        <f>IF(E1687="","",VLOOKUP(E1687,各種マスタ!A:C,2,0))</f>
        <v/>
      </c>
      <c r="I1687" s="34" t="str">
        <f>IF(E1687="","",VLOOKUP(W1687,図書名リスト!A:W,5,0))</f>
        <v/>
      </c>
      <c r="J1687" s="34" t="str">
        <f>IF(E1687="","",VLOOKUP(W1687,図書名リスト!A:W,9,0))</f>
        <v/>
      </c>
      <c r="K1687" s="34" t="str">
        <f>IF(E1687="","",VLOOKUP(W1687,図書名リスト!A:W,23,0))</f>
        <v/>
      </c>
      <c r="L1687" s="5" t="str">
        <f>IF(E1687="","",VLOOKUP(W1687,図書名リスト!A:W,11,0))</f>
        <v/>
      </c>
      <c r="M1687" s="35" t="str">
        <f>IF(E1687="","",VLOOKUP(W1687,図書名リスト!A:W,14,0))</f>
        <v/>
      </c>
      <c r="N1687" s="36" t="str">
        <f>IF(E1687="","",VLOOKUP(W1687,図書名リスト!A:W,17,0))</f>
        <v/>
      </c>
      <c r="O1687" s="5" t="str">
        <f>IF(E1687="","",VLOOKUP(W1687,図書名リスト!A:W,21,0))</f>
        <v/>
      </c>
      <c r="P1687" s="5" t="str">
        <f>IF(E1687="","",VLOOKUP(W1687,図書名リスト!A:W,19,0))</f>
        <v/>
      </c>
      <c r="Q1687" s="5" t="str">
        <f>IF(E1687="","",VLOOKUP(W1687,図書名リスト!A:W,20,0))</f>
        <v/>
      </c>
      <c r="R1687" s="5" t="str">
        <f>IF(E1687="","",VLOOKUP(W1687,図書名リスト!A:W,22,0))</f>
        <v/>
      </c>
      <c r="S1687" s="27" t="str">
        <f t="shared" si="242"/>
        <v xml:space="preserve"> </v>
      </c>
      <c r="T1687" s="27" t="str">
        <f t="shared" si="243"/>
        <v>　</v>
      </c>
      <c r="U1687" s="27" t="str">
        <f t="shared" si="244"/>
        <v xml:space="preserve"> </v>
      </c>
      <c r="V1687" s="27">
        <f t="shared" si="245"/>
        <v>0</v>
      </c>
      <c r="W1687" s="27" t="str">
        <f t="shared" si="246"/>
        <v/>
      </c>
      <c r="Z1687" s="1" t="str">
        <f t="shared" si="238"/>
        <v/>
      </c>
      <c r="AA1687" s="1" t="str">
        <f t="shared" si="239"/>
        <v/>
      </c>
      <c r="AB1687" s="1" t="str">
        <f t="shared" si="240"/>
        <v/>
      </c>
      <c r="AC1687" s="1" t="str">
        <f t="shared" si="241"/>
        <v/>
      </c>
    </row>
    <row r="1688" spans="2:29" ht="57" customHeight="1" x14ac:dyDescent="0.2">
      <c r="B1688" s="31"/>
      <c r="C1688" s="7"/>
      <c r="D1688" s="7"/>
      <c r="E1688" s="32"/>
      <c r="F1688" s="33"/>
      <c r="G1688" s="31"/>
      <c r="H1688" s="6" t="str">
        <f>IF(E1688="","",VLOOKUP(E1688,各種マスタ!A:C,2,0))</f>
        <v/>
      </c>
      <c r="I1688" s="34" t="str">
        <f>IF(E1688="","",VLOOKUP(W1688,図書名リスト!A:W,5,0))</f>
        <v/>
      </c>
      <c r="J1688" s="34" t="str">
        <f>IF(E1688="","",VLOOKUP(W1688,図書名リスト!A:W,9,0))</f>
        <v/>
      </c>
      <c r="K1688" s="34" t="str">
        <f>IF(E1688="","",VLOOKUP(W1688,図書名リスト!A:W,23,0))</f>
        <v/>
      </c>
      <c r="L1688" s="5" t="str">
        <f>IF(E1688="","",VLOOKUP(W1688,図書名リスト!A:W,11,0))</f>
        <v/>
      </c>
      <c r="M1688" s="35" t="str">
        <f>IF(E1688="","",VLOOKUP(W1688,図書名リスト!A:W,14,0))</f>
        <v/>
      </c>
      <c r="N1688" s="36" t="str">
        <f>IF(E1688="","",VLOOKUP(W1688,図書名リスト!A:W,17,0))</f>
        <v/>
      </c>
      <c r="O1688" s="5" t="str">
        <f>IF(E1688="","",VLOOKUP(W1688,図書名リスト!A:W,21,0))</f>
        <v/>
      </c>
      <c r="P1688" s="5" t="str">
        <f>IF(E1688="","",VLOOKUP(W1688,図書名リスト!A:W,19,0))</f>
        <v/>
      </c>
      <c r="Q1688" s="5" t="str">
        <f>IF(E1688="","",VLOOKUP(W1688,図書名リスト!A:W,20,0))</f>
        <v/>
      </c>
      <c r="R1688" s="5" t="str">
        <f>IF(E1688="","",VLOOKUP(W1688,図書名リスト!A:W,22,0))</f>
        <v/>
      </c>
      <c r="S1688" s="27" t="str">
        <f t="shared" si="242"/>
        <v xml:space="preserve"> </v>
      </c>
      <c r="T1688" s="27" t="str">
        <f t="shared" si="243"/>
        <v>　</v>
      </c>
      <c r="U1688" s="27" t="str">
        <f t="shared" si="244"/>
        <v xml:space="preserve"> </v>
      </c>
      <c r="V1688" s="27">
        <f t="shared" si="245"/>
        <v>0</v>
      </c>
      <c r="W1688" s="27" t="str">
        <f t="shared" si="246"/>
        <v/>
      </c>
      <c r="Z1688" s="1" t="str">
        <f t="shared" si="238"/>
        <v/>
      </c>
      <c r="AA1688" s="1" t="str">
        <f t="shared" si="239"/>
        <v/>
      </c>
      <c r="AB1688" s="1" t="str">
        <f t="shared" si="240"/>
        <v/>
      </c>
      <c r="AC1688" s="1" t="str">
        <f t="shared" si="241"/>
        <v/>
      </c>
    </row>
    <row r="1689" spans="2:29" ht="57" customHeight="1" x14ac:dyDescent="0.2">
      <c r="B1689" s="31"/>
      <c r="C1689" s="7"/>
      <c r="D1689" s="7"/>
      <c r="E1689" s="32"/>
      <c r="F1689" s="33"/>
      <c r="G1689" s="31"/>
      <c r="H1689" s="6" t="str">
        <f>IF(E1689="","",VLOOKUP(E1689,各種マスタ!A:C,2,0))</f>
        <v/>
      </c>
      <c r="I1689" s="34" t="str">
        <f>IF(E1689="","",VLOOKUP(W1689,図書名リスト!A:W,5,0))</f>
        <v/>
      </c>
      <c r="J1689" s="34" t="str">
        <f>IF(E1689="","",VLOOKUP(W1689,図書名リスト!A:W,9,0))</f>
        <v/>
      </c>
      <c r="K1689" s="34" t="str">
        <f>IF(E1689="","",VLOOKUP(W1689,図書名リスト!A:W,23,0))</f>
        <v/>
      </c>
      <c r="L1689" s="5" t="str">
        <f>IF(E1689="","",VLOOKUP(W1689,図書名リスト!A:W,11,0))</f>
        <v/>
      </c>
      <c r="M1689" s="35" t="str">
        <f>IF(E1689="","",VLOOKUP(W1689,図書名リスト!A:W,14,0))</f>
        <v/>
      </c>
      <c r="N1689" s="36" t="str">
        <f>IF(E1689="","",VLOOKUP(W1689,図書名リスト!A:W,17,0))</f>
        <v/>
      </c>
      <c r="O1689" s="5" t="str">
        <f>IF(E1689="","",VLOOKUP(W1689,図書名リスト!A:W,21,0))</f>
        <v/>
      </c>
      <c r="P1689" s="5" t="str">
        <f>IF(E1689="","",VLOOKUP(W1689,図書名リスト!A:W,19,0))</f>
        <v/>
      </c>
      <c r="Q1689" s="5" t="str">
        <f>IF(E1689="","",VLOOKUP(W1689,図書名リスト!A:W,20,0))</f>
        <v/>
      </c>
      <c r="R1689" s="5" t="str">
        <f>IF(E1689="","",VLOOKUP(W1689,図書名リスト!A:W,22,0))</f>
        <v/>
      </c>
      <c r="S1689" s="27" t="str">
        <f t="shared" si="242"/>
        <v xml:space="preserve"> </v>
      </c>
      <c r="T1689" s="27" t="str">
        <f t="shared" si="243"/>
        <v>　</v>
      </c>
      <c r="U1689" s="27" t="str">
        <f t="shared" si="244"/>
        <v xml:space="preserve"> </v>
      </c>
      <c r="V1689" s="27">
        <f t="shared" si="245"/>
        <v>0</v>
      </c>
      <c r="W1689" s="27" t="str">
        <f t="shared" si="246"/>
        <v/>
      </c>
      <c r="Z1689" s="1" t="str">
        <f t="shared" si="238"/>
        <v/>
      </c>
      <c r="AA1689" s="1" t="str">
        <f t="shared" si="239"/>
        <v/>
      </c>
      <c r="AB1689" s="1" t="str">
        <f t="shared" si="240"/>
        <v/>
      </c>
      <c r="AC1689" s="1" t="str">
        <f t="shared" si="241"/>
        <v/>
      </c>
    </row>
    <row r="1690" spans="2:29" ht="57" customHeight="1" x14ac:dyDescent="0.2">
      <c r="B1690" s="31"/>
      <c r="C1690" s="7"/>
      <c r="D1690" s="7"/>
      <c r="E1690" s="32"/>
      <c r="F1690" s="33"/>
      <c r="G1690" s="31"/>
      <c r="H1690" s="6" t="str">
        <f>IF(E1690="","",VLOOKUP(E1690,各種マスタ!A:C,2,0))</f>
        <v/>
      </c>
      <c r="I1690" s="34" t="str">
        <f>IF(E1690="","",VLOOKUP(W1690,図書名リスト!A:W,5,0))</f>
        <v/>
      </c>
      <c r="J1690" s="34" t="str">
        <f>IF(E1690="","",VLOOKUP(W1690,図書名リスト!A:W,9,0))</f>
        <v/>
      </c>
      <c r="K1690" s="34" t="str">
        <f>IF(E1690="","",VLOOKUP(W1690,図書名リスト!A:W,23,0))</f>
        <v/>
      </c>
      <c r="L1690" s="5" t="str">
        <f>IF(E1690="","",VLOOKUP(W1690,図書名リスト!A:W,11,0))</f>
        <v/>
      </c>
      <c r="M1690" s="35" t="str">
        <f>IF(E1690="","",VLOOKUP(W1690,図書名リスト!A:W,14,0))</f>
        <v/>
      </c>
      <c r="N1690" s="36" t="str">
        <f>IF(E1690="","",VLOOKUP(W1690,図書名リスト!A:W,17,0))</f>
        <v/>
      </c>
      <c r="O1690" s="5" t="str">
        <f>IF(E1690="","",VLOOKUP(W1690,図書名リスト!A:W,21,0))</f>
        <v/>
      </c>
      <c r="P1690" s="5" t="str">
        <f>IF(E1690="","",VLOOKUP(W1690,図書名リスト!A:W,19,0))</f>
        <v/>
      </c>
      <c r="Q1690" s="5" t="str">
        <f>IF(E1690="","",VLOOKUP(W1690,図書名リスト!A:W,20,0))</f>
        <v/>
      </c>
      <c r="R1690" s="5" t="str">
        <f>IF(E1690="","",VLOOKUP(W1690,図書名リスト!A:W,22,0))</f>
        <v/>
      </c>
      <c r="S1690" s="27" t="str">
        <f t="shared" si="242"/>
        <v xml:space="preserve"> </v>
      </c>
      <c r="T1690" s="27" t="str">
        <f t="shared" si="243"/>
        <v>　</v>
      </c>
      <c r="U1690" s="27" t="str">
        <f t="shared" si="244"/>
        <v xml:space="preserve"> </v>
      </c>
      <c r="V1690" s="27">
        <f t="shared" si="245"/>
        <v>0</v>
      </c>
      <c r="W1690" s="27" t="str">
        <f t="shared" si="246"/>
        <v/>
      </c>
      <c r="Z1690" s="1" t="str">
        <f t="shared" si="238"/>
        <v/>
      </c>
      <c r="AA1690" s="1" t="str">
        <f t="shared" si="239"/>
        <v/>
      </c>
      <c r="AB1690" s="1" t="str">
        <f t="shared" si="240"/>
        <v/>
      </c>
      <c r="AC1690" s="1" t="str">
        <f t="shared" si="241"/>
        <v/>
      </c>
    </row>
    <row r="1691" spans="2:29" ht="57" customHeight="1" x14ac:dyDescent="0.2">
      <c r="B1691" s="31"/>
      <c r="C1691" s="7"/>
      <c r="D1691" s="7"/>
      <c r="E1691" s="32"/>
      <c r="F1691" s="33"/>
      <c r="G1691" s="31"/>
      <c r="H1691" s="6" t="str">
        <f>IF(E1691="","",VLOOKUP(E1691,各種マスタ!A:C,2,0))</f>
        <v/>
      </c>
      <c r="I1691" s="34" t="str">
        <f>IF(E1691="","",VLOOKUP(W1691,図書名リスト!A:W,5,0))</f>
        <v/>
      </c>
      <c r="J1691" s="34" t="str">
        <f>IF(E1691="","",VLOOKUP(W1691,図書名リスト!A:W,9,0))</f>
        <v/>
      </c>
      <c r="K1691" s="34" t="str">
        <f>IF(E1691="","",VLOOKUP(W1691,図書名リスト!A:W,23,0))</f>
        <v/>
      </c>
      <c r="L1691" s="5" t="str">
        <f>IF(E1691="","",VLOOKUP(W1691,図書名リスト!A:W,11,0))</f>
        <v/>
      </c>
      <c r="M1691" s="35" t="str">
        <f>IF(E1691="","",VLOOKUP(W1691,図書名リスト!A:W,14,0))</f>
        <v/>
      </c>
      <c r="N1691" s="36" t="str">
        <f>IF(E1691="","",VLOOKUP(W1691,図書名リスト!A:W,17,0))</f>
        <v/>
      </c>
      <c r="O1691" s="5" t="str">
        <f>IF(E1691="","",VLOOKUP(W1691,図書名リスト!A:W,21,0))</f>
        <v/>
      </c>
      <c r="P1691" s="5" t="str">
        <f>IF(E1691="","",VLOOKUP(W1691,図書名リスト!A:W,19,0))</f>
        <v/>
      </c>
      <c r="Q1691" s="5" t="str">
        <f>IF(E1691="","",VLOOKUP(W1691,図書名リスト!A:W,20,0))</f>
        <v/>
      </c>
      <c r="R1691" s="5" t="str">
        <f>IF(E1691="","",VLOOKUP(W1691,図書名リスト!A:W,22,0))</f>
        <v/>
      </c>
      <c r="S1691" s="27" t="str">
        <f t="shared" si="242"/>
        <v xml:space="preserve"> </v>
      </c>
      <c r="T1691" s="27" t="str">
        <f t="shared" si="243"/>
        <v>　</v>
      </c>
      <c r="U1691" s="27" t="str">
        <f t="shared" si="244"/>
        <v xml:space="preserve"> </v>
      </c>
      <c r="V1691" s="27">
        <f t="shared" si="245"/>
        <v>0</v>
      </c>
      <c r="W1691" s="27" t="str">
        <f t="shared" si="246"/>
        <v/>
      </c>
      <c r="Z1691" s="1" t="str">
        <f t="shared" si="238"/>
        <v/>
      </c>
      <c r="AA1691" s="1" t="str">
        <f t="shared" si="239"/>
        <v/>
      </c>
      <c r="AB1691" s="1" t="str">
        <f t="shared" si="240"/>
        <v/>
      </c>
      <c r="AC1691" s="1" t="str">
        <f t="shared" si="241"/>
        <v/>
      </c>
    </row>
    <row r="1692" spans="2:29" ht="57" customHeight="1" x14ac:dyDescent="0.2">
      <c r="B1692" s="31"/>
      <c r="C1692" s="7"/>
      <c r="D1692" s="7"/>
      <c r="E1692" s="32"/>
      <c r="F1692" s="33"/>
      <c r="G1692" s="31"/>
      <c r="H1692" s="6" t="str">
        <f>IF(E1692="","",VLOOKUP(E1692,各種マスタ!A:C,2,0))</f>
        <v/>
      </c>
      <c r="I1692" s="34" t="str">
        <f>IF(E1692="","",VLOOKUP(W1692,図書名リスト!A:W,5,0))</f>
        <v/>
      </c>
      <c r="J1692" s="34" t="str">
        <f>IF(E1692="","",VLOOKUP(W1692,図書名リスト!A:W,9,0))</f>
        <v/>
      </c>
      <c r="K1692" s="34" t="str">
        <f>IF(E1692="","",VLOOKUP(W1692,図書名リスト!A:W,23,0))</f>
        <v/>
      </c>
      <c r="L1692" s="5" t="str">
        <f>IF(E1692="","",VLOOKUP(W1692,図書名リスト!A:W,11,0))</f>
        <v/>
      </c>
      <c r="M1692" s="35" t="str">
        <f>IF(E1692="","",VLOOKUP(W1692,図書名リスト!A:W,14,0))</f>
        <v/>
      </c>
      <c r="N1692" s="36" t="str">
        <f>IF(E1692="","",VLOOKUP(W1692,図書名リスト!A:W,17,0))</f>
        <v/>
      </c>
      <c r="O1692" s="5" t="str">
        <f>IF(E1692="","",VLOOKUP(W1692,図書名リスト!A:W,21,0))</f>
        <v/>
      </c>
      <c r="P1692" s="5" t="str">
        <f>IF(E1692="","",VLOOKUP(W1692,図書名リスト!A:W,19,0))</f>
        <v/>
      </c>
      <c r="Q1692" s="5" t="str">
        <f>IF(E1692="","",VLOOKUP(W1692,図書名リスト!A:W,20,0))</f>
        <v/>
      </c>
      <c r="R1692" s="5" t="str">
        <f>IF(E1692="","",VLOOKUP(W1692,図書名リスト!A:W,22,0))</f>
        <v/>
      </c>
      <c r="S1692" s="27" t="str">
        <f t="shared" si="242"/>
        <v xml:space="preserve"> </v>
      </c>
      <c r="T1692" s="27" t="str">
        <f t="shared" si="243"/>
        <v>　</v>
      </c>
      <c r="U1692" s="27" t="str">
        <f t="shared" si="244"/>
        <v xml:space="preserve"> </v>
      </c>
      <c r="V1692" s="27">
        <f t="shared" si="245"/>
        <v>0</v>
      </c>
      <c r="W1692" s="27" t="str">
        <f t="shared" si="246"/>
        <v/>
      </c>
      <c r="Z1692" s="1" t="str">
        <f t="shared" si="238"/>
        <v/>
      </c>
      <c r="AA1692" s="1" t="str">
        <f t="shared" si="239"/>
        <v/>
      </c>
      <c r="AB1692" s="1" t="str">
        <f t="shared" si="240"/>
        <v/>
      </c>
      <c r="AC1692" s="1" t="str">
        <f t="shared" si="241"/>
        <v/>
      </c>
    </row>
    <row r="1693" spans="2:29" ht="57" customHeight="1" x14ac:dyDescent="0.2">
      <c r="B1693" s="31"/>
      <c r="C1693" s="7"/>
      <c r="D1693" s="7"/>
      <c r="E1693" s="32"/>
      <c r="F1693" s="33"/>
      <c r="G1693" s="31"/>
      <c r="H1693" s="6" t="str">
        <f>IF(E1693="","",VLOOKUP(E1693,各種マスタ!A:C,2,0))</f>
        <v/>
      </c>
      <c r="I1693" s="34" t="str">
        <f>IF(E1693="","",VLOOKUP(W1693,図書名リスト!A:W,5,0))</f>
        <v/>
      </c>
      <c r="J1693" s="34" t="str">
        <f>IF(E1693="","",VLOOKUP(W1693,図書名リスト!A:W,9,0))</f>
        <v/>
      </c>
      <c r="K1693" s="34" t="str">
        <f>IF(E1693="","",VLOOKUP(W1693,図書名リスト!A:W,23,0))</f>
        <v/>
      </c>
      <c r="L1693" s="5" t="str">
        <f>IF(E1693="","",VLOOKUP(W1693,図書名リスト!A:W,11,0))</f>
        <v/>
      </c>
      <c r="M1693" s="35" t="str">
        <f>IF(E1693="","",VLOOKUP(W1693,図書名リスト!A:W,14,0))</f>
        <v/>
      </c>
      <c r="N1693" s="36" t="str">
        <f>IF(E1693="","",VLOOKUP(W1693,図書名リスト!A:W,17,0))</f>
        <v/>
      </c>
      <c r="O1693" s="5" t="str">
        <f>IF(E1693="","",VLOOKUP(W1693,図書名リスト!A:W,21,0))</f>
        <v/>
      </c>
      <c r="P1693" s="5" t="str">
        <f>IF(E1693="","",VLOOKUP(W1693,図書名リスト!A:W,19,0))</f>
        <v/>
      </c>
      <c r="Q1693" s="5" t="str">
        <f>IF(E1693="","",VLOOKUP(W1693,図書名リスト!A:W,20,0))</f>
        <v/>
      </c>
      <c r="R1693" s="5" t="str">
        <f>IF(E1693="","",VLOOKUP(W1693,図書名リスト!A:W,22,0))</f>
        <v/>
      </c>
      <c r="S1693" s="27" t="str">
        <f t="shared" si="242"/>
        <v xml:space="preserve"> </v>
      </c>
      <c r="T1693" s="27" t="str">
        <f t="shared" si="243"/>
        <v>　</v>
      </c>
      <c r="U1693" s="27" t="str">
        <f t="shared" si="244"/>
        <v xml:space="preserve"> </v>
      </c>
      <c r="V1693" s="27">
        <f t="shared" si="245"/>
        <v>0</v>
      </c>
      <c r="W1693" s="27" t="str">
        <f t="shared" si="246"/>
        <v/>
      </c>
      <c r="Z1693" s="1" t="str">
        <f t="shared" si="238"/>
        <v/>
      </c>
      <c r="AA1693" s="1" t="str">
        <f t="shared" si="239"/>
        <v/>
      </c>
      <c r="AB1693" s="1" t="str">
        <f t="shared" si="240"/>
        <v/>
      </c>
      <c r="AC1693" s="1" t="str">
        <f t="shared" si="241"/>
        <v/>
      </c>
    </row>
    <row r="1694" spans="2:29" ht="57" customHeight="1" x14ac:dyDescent="0.2">
      <c r="B1694" s="31"/>
      <c r="C1694" s="7"/>
      <c r="D1694" s="7"/>
      <c r="E1694" s="32"/>
      <c r="F1694" s="33"/>
      <c r="G1694" s="31"/>
      <c r="H1694" s="6" t="str">
        <f>IF(E1694="","",VLOOKUP(E1694,各種マスタ!A:C,2,0))</f>
        <v/>
      </c>
      <c r="I1694" s="34" t="str">
        <f>IF(E1694="","",VLOOKUP(W1694,図書名リスト!A:W,5,0))</f>
        <v/>
      </c>
      <c r="J1694" s="34" t="str">
        <f>IF(E1694="","",VLOOKUP(W1694,図書名リスト!A:W,9,0))</f>
        <v/>
      </c>
      <c r="K1694" s="34" t="str">
        <f>IF(E1694="","",VLOOKUP(W1694,図書名リスト!A:W,23,0))</f>
        <v/>
      </c>
      <c r="L1694" s="5" t="str">
        <f>IF(E1694="","",VLOOKUP(W1694,図書名リスト!A:W,11,0))</f>
        <v/>
      </c>
      <c r="M1694" s="35" t="str">
        <f>IF(E1694="","",VLOOKUP(W1694,図書名リスト!A:W,14,0))</f>
        <v/>
      </c>
      <c r="N1694" s="36" t="str">
        <f>IF(E1694="","",VLOOKUP(W1694,図書名リスト!A:W,17,0))</f>
        <v/>
      </c>
      <c r="O1694" s="5" t="str">
        <f>IF(E1694="","",VLOOKUP(W1694,図書名リスト!A:W,21,0))</f>
        <v/>
      </c>
      <c r="P1694" s="5" t="str">
        <f>IF(E1694="","",VLOOKUP(W1694,図書名リスト!A:W,19,0))</f>
        <v/>
      </c>
      <c r="Q1694" s="5" t="str">
        <f>IF(E1694="","",VLOOKUP(W1694,図書名リスト!A:W,20,0))</f>
        <v/>
      </c>
      <c r="R1694" s="5" t="str">
        <f>IF(E1694="","",VLOOKUP(W1694,図書名リスト!A:W,22,0))</f>
        <v/>
      </c>
      <c r="S1694" s="27" t="str">
        <f t="shared" si="242"/>
        <v xml:space="preserve"> </v>
      </c>
      <c r="T1694" s="27" t="str">
        <f t="shared" si="243"/>
        <v>　</v>
      </c>
      <c r="U1694" s="27" t="str">
        <f t="shared" si="244"/>
        <v xml:space="preserve"> </v>
      </c>
      <c r="V1694" s="27">
        <f t="shared" si="245"/>
        <v>0</v>
      </c>
      <c r="W1694" s="27" t="str">
        <f t="shared" si="246"/>
        <v/>
      </c>
      <c r="Z1694" s="1" t="str">
        <f t="shared" si="238"/>
        <v/>
      </c>
      <c r="AA1694" s="1" t="str">
        <f t="shared" si="239"/>
        <v/>
      </c>
      <c r="AB1694" s="1" t="str">
        <f t="shared" si="240"/>
        <v/>
      </c>
      <c r="AC1694" s="1" t="str">
        <f t="shared" si="241"/>
        <v/>
      </c>
    </row>
    <row r="1695" spans="2:29" ht="57" customHeight="1" x14ac:dyDescent="0.2">
      <c r="B1695" s="31"/>
      <c r="C1695" s="7"/>
      <c r="D1695" s="7"/>
      <c r="E1695" s="32"/>
      <c r="F1695" s="33"/>
      <c r="G1695" s="31"/>
      <c r="H1695" s="6" t="str">
        <f>IF(E1695="","",VLOOKUP(E1695,各種マスタ!A:C,2,0))</f>
        <v/>
      </c>
      <c r="I1695" s="34" t="str">
        <f>IF(E1695="","",VLOOKUP(W1695,図書名リスト!A:W,5,0))</f>
        <v/>
      </c>
      <c r="J1695" s="34" t="str">
        <f>IF(E1695="","",VLOOKUP(W1695,図書名リスト!A:W,9,0))</f>
        <v/>
      </c>
      <c r="K1695" s="34" t="str">
        <f>IF(E1695="","",VLOOKUP(W1695,図書名リスト!A:W,23,0))</f>
        <v/>
      </c>
      <c r="L1695" s="5" t="str">
        <f>IF(E1695="","",VLOOKUP(W1695,図書名リスト!A:W,11,0))</f>
        <v/>
      </c>
      <c r="M1695" s="35" t="str">
        <f>IF(E1695="","",VLOOKUP(W1695,図書名リスト!A:W,14,0))</f>
        <v/>
      </c>
      <c r="N1695" s="36" t="str">
        <f>IF(E1695="","",VLOOKUP(W1695,図書名リスト!A:W,17,0))</f>
        <v/>
      </c>
      <c r="O1695" s="5" t="str">
        <f>IF(E1695="","",VLOOKUP(W1695,図書名リスト!A:W,21,0))</f>
        <v/>
      </c>
      <c r="P1695" s="5" t="str">
        <f>IF(E1695="","",VLOOKUP(W1695,図書名リスト!A:W,19,0))</f>
        <v/>
      </c>
      <c r="Q1695" s="5" t="str">
        <f>IF(E1695="","",VLOOKUP(W1695,図書名リスト!A:W,20,0))</f>
        <v/>
      </c>
      <c r="R1695" s="5" t="str">
        <f>IF(E1695="","",VLOOKUP(W1695,図書名リスト!A:W,22,0))</f>
        <v/>
      </c>
      <c r="S1695" s="27" t="str">
        <f t="shared" si="242"/>
        <v xml:space="preserve"> </v>
      </c>
      <c r="T1695" s="27" t="str">
        <f t="shared" si="243"/>
        <v>　</v>
      </c>
      <c r="U1695" s="27" t="str">
        <f t="shared" si="244"/>
        <v xml:space="preserve"> </v>
      </c>
      <c r="V1695" s="27">
        <f t="shared" si="245"/>
        <v>0</v>
      </c>
      <c r="W1695" s="27" t="str">
        <f t="shared" si="246"/>
        <v/>
      </c>
      <c r="Z1695" s="1" t="str">
        <f t="shared" si="238"/>
        <v/>
      </c>
      <c r="AA1695" s="1" t="str">
        <f t="shared" si="239"/>
        <v/>
      </c>
      <c r="AB1695" s="1" t="str">
        <f t="shared" si="240"/>
        <v/>
      </c>
      <c r="AC1695" s="1" t="str">
        <f t="shared" si="241"/>
        <v/>
      </c>
    </row>
    <row r="1696" spans="2:29" ht="57" customHeight="1" x14ac:dyDescent="0.2">
      <c r="B1696" s="31"/>
      <c r="C1696" s="7"/>
      <c r="D1696" s="7"/>
      <c r="E1696" s="32"/>
      <c r="F1696" s="33"/>
      <c r="G1696" s="31"/>
      <c r="H1696" s="6" t="str">
        <f>IF(E1696="","",VLOOKUP(E1696,各種マスタ!A:C,2,0))</f>
        <v/>
      </c>
      <c r="I1696" s="34" t="str">
        <f>IF(E1696="","",VLOOKUP(W1696,図書名リスト!A:W,5,0))</f>
        <v/>
      </c>
      <c r="J1696" s="34" t="str">
        <f>IF(E1696="","",VLOOKUP(W1696,図書名リスト!A:W,9,0))</f>
        <v/>
      </c>
      <c r="K1696" s="34" t="str">
        <f>IF(E1696="","",VLOOKUP(W1696,図書名リスト!A:W,23,0))</f>
        <v/>
      </c>
      <c r="L1696" s="5" t="str">
        <f>IF(E1696="","",VLOOKUP(W1696,図書名リスト!A:W,11,0))</f>
        <v/>
      </c>
      <c r="M1696" s="35" t="str">
        <f>IF(E1696="","",VLOOKUP(W1696,図書名リスト!A:W,14,0))</f>
        <v/>
      </c>
      <c r="N1696" s="36" t="str">
        <f>IF(E1696="","",VLOOKUP(W1696,図書名リスト!A:W,17,0))</f>
        <v/>
      </c>
      <c r="O1696" s="5" t="str">
        <f>IF(E1696="","",VLOOKUP(W1696,図書名リスト!A:W,21,0))</f>
        <v/>
      </c>
      <c r="P1696" s="5" t="str">
        <f>IF(E1696="","",VLOOKUP(W1696,図書名リスト!A:W,19,0))</f>
        <v/>
      </c>
      <c r="Q1696" s="5" t="str">
        <f>IF(E1696="","",VLOOKUP(W1696,図書名リスト!A:W,20,0))</f>
        <v/>
      </c>
      <c r="R1696" s="5" t="str">
        <f>IF(E1696="","",VLOOKUP(W1696,図書名リスト!A:W,22,0))</f>
        <v/>
      </c>
      <c r="S1696" s="27" t="str">
        <f t="shared" si="242"/>
        <v xml:space="preserve"> </v>
      </c>
      <c r="T1696" s="27" t="str">
        <f t="shared" si="243"/>
        <v>　</v>
      </c>
      <c r="U1696" s="27" t="str">
        <f t="shared" si="244"/>
        <v xml:space="preserve"> </v>
      </c>
      <c r="V1696" s="27">
        <f t="shared" si="245"/>
        <v>0</v>
      </c>
      <c r="W1696" s="27" t="str">
        <f t="shared" si="246"/>
        <v/>
      </c>
      <c r="Z1696" s="1" t="str">
        <f t="shared" si="238"/>
        <v/>
      </c>
      <c r="AA1696" s="1" t="str">
        <f t="shared" si="239"/>
        <v/>
      </c>
      <c r="AB1696" s="1" t="str">
        <f t="shared" si="240"/>
        <v/>
      </c>
      <c r="AC1696" s="1" t="str">
        <f t="shared" si="241"/>
        <v/>
      </c>
    </row>
    <row r="1697" spans="2:29" ht="57" customHeight="1" x14ac:dyDescent="0.2">
      <c r="B1697" s="31"/>
      <c r="C1697" s="7"/>
      <c r="D1697" s="7"/>
      <c r="E1697" s="32"/>
      <c r="F1697" s="33"/>
      <c r="G1697" s="31"/>
      <c r="H1697" s="6" t="str">
        <f>IF(E1697="","",VLOOKUP(E1697,各種マスタ!A:C,2,0))</f>
        <v/>
      </c>
      <c r="I1697" s="34" t="str">
        <f>IF(E1697="","",VLOOKUP(W1697,図書名リスト!A:W,5,0))</f>
        <v/>
      </c>
      <c r="J1697" s="34" t="str">
        <f>IF(E1697="","",VLOOKUP(W1697,図書名リスト!A:W,9,0))</f>
        <v/>
      </c>
      <c r="K1697" s="34" t="str">
        <f>IF(E1697="","",VLOOKUP(W1697,図書名リスト!A:W,23,0))</f>
        <v/>
      </c>
      <c r="L1697" s="5" t="str">
        <f>IF(E1697="","",VLOOKUP(W1697,図書名リスト!A:W,11,0))</f>
        <v/>
      </c>
      <c r="M1697" s="35" t="str">
        <f>IF(E1697="","",VLOOKUP(W1697,図書名リスト!A:W,14,0))</f>
        <v/>
      </c>
      <c r="N1697" s="36" t="str">
        <f>IF(E1697="","",VLOOKUP(W1697,図書名リスト!A:W,17,0))</f>
        <v/>
      </c>
      <c r="O1697" s="5" t="str">
        <f>IF(E1697="","",VLOOKUP(W1697,図書名リスト!A:W,21,0))</f>
        <v/>
      </c>
      <c r="P1697" s="5" t="str">
        <f>IF(E1697="","",VLOOKUP(W1697,図書名リスト!A:W,19,0))</f>
        <v/>
      </c>
      <c r="Q1697" s="5" t="str">
        <f>IF(E1697="","",VLOOKUP(W1697,図書名リスト!A:W,20,0))</f>
        <v/>
      </c>
      <c r="R1697" s="5" t="str">
        <f>IF(E1697="","",VLOOKUP(W1697,図書名リスト!A:W,22,0))</f>
        <v/>
      </c>
      <c r="S1697" s="27" t="str">
        <f t="shared" si="242"/>
        <v xml:space="preserve"> </v>
      </c>
      <c r="T1697" s="27" t="str">
        <f t="shared" si="243"/>
        <v>　</v>
      </c>
      <c r="U1697" s="27" t="str">
        <f t="shared" si="244"/>
        <v xml:space="preserve"> </v>
      </c>
      <c r="V1697" s="27">
        <f t="shared" si="245"/>
        <v>0</v>
      </c>
      <c r="W1697" s="27" t="str">
        <f t="shared" si="246"/>
        <v/>
      </c>
      <c r="Z1697" s="1" t="str">
        <f t="shared" si="238"/>
        <v/>
      </c>
      <c r="AA1697" s="1" t="str">
        <f t="shared" si="239"/>
        <v/>
      </c>
      <c r="AB1697" s="1" t="str">
        <f t="shared" si="240"/>
        <v/>
      </c>
      <c r="AC1697" s="1" t="str">
        <f t="shared" si="241"/>
        <v/>
      </c>
    </row>
    <row r="1698" spans="2:29" ht="57" customHeight="1" x14ac:dyDescent="0.2">
      <c r="B1698" s="31"/>
      <c r="C1698" s="7"/>
      <c r="D1698" s="7"/>
      <c r="E1698" s="32"/>
      <c r="F1698" s="33"/>
      <c r="G1698" s="31"/>
      <c r="H1698" s="6" t="str">
        <f>IF(E1698="","",VLOOKUP(E1698,各種マスタ!A:C,2,0))</f>
        <v/>
      </c>
      <c r="I1698" s="34" t="str">
        <f>IF(E1698="","",VLOOKUP(W1698,図書名リスト!A:W,5,0))</f>
        <v/>
      </c>
      <c r="J1698" s="34" t="str">
        <f>IF(E1698="","",VLOOKUP(W1698,図書名リスト!A:W,9,0))</f>
        <v/>
      </c>
      <c r="K1698" s="34" t="str">
        <f>IF(E1698="","",VLOOKUP(W1698,図書名リスト!A:W,23,0))</f>
        <v/>
      </c>
      <c r="L1698" s="5" t="str">
        <f>IF(E1698="","",VLOOKUP(W1698,図書名リスト!A:W,11,0))</f>
        <v/>
      </c>
      <c r="M1698" s="35" t="str">
        <f>IF(E1698="","",VLOOKUP(W1698,図書名リスト!A:W,14,0))</f>
        <v/>
      </c>
      <c r="N1698" s="36" t="str">
        <f>IF(E1698="","",VLOOKUP(W1698,図書名リスト!A:W,17,0))</f>
        <v/>
      </c>
      <c r="O1698" s="5" t="str">
        <f>IF(E1698="","",VLOOKUP(W1698,図書名リスト!A:W,21,0))</f>
        <v/>
      </c>
      <c r="P1698" s="5" t="str">
        <f>IF(E1698="","",VLOOKUP(W1698,図書名リスト!A:W,19,0))</f>
        <v/>
      </c>
      <c r="Q1698" s="5" t="str">
        <f>IF(E1698="","",VLOOKUP(W1698,図書名リスト!A:W,20,0))</f>
        <v/>
      </c>
      <c r="R1698" s="5" t="str">
        <f>IF(E1698="","",VLOOKUP(W1698,図書名リスト!A:W,22,0))</f>
        <v/>
      </c>
      <c r="S1698" s="27" t="str">
        <f t="shared" si="242"/>
        <v xml:space="preserve"> </v>
      </c>
      <c r="T1698" s="27" t="str">
        <f t="shared" si="243"/>
        <v>　</v>
      </c>
      <c r="U1698" s="27" t="str">
        <f t="shared" si="244"/>
        <v xml:space="preserve"> </v>
      </c>
      <c r="V1698" s="27">
        <f t="shared" si="245"/>
        <v>0</v>
      </c>
      <c r="W1698" s="27" t="str">
        <f t="shared" si="246"/>
        <v/>
      </c>
      <c r="Z1698" s="1" t="str">
        <f t="shared" si="238"/>
        <v/>
      </c>
      <c r="AA1698" s="1" t="str">
        <f t="shared" si="239"/>
        <v/>
      </c>
      <c r="AB1698" s="1" t="str">
        <f t="shared" si="240"/>
        <v/>
      </c>
      <c r="AC1698" s="1" t="str">
        <f t="shared" si="241"/>
        <v/>
      </c>
    </row>
    <row r="1699" spans="2:29" ht="57" customHeight="1" x14ac:dyDescent="0.2">
      <c r="B1699" s="31"/>
      <c r="C1699" s="7"/>
      <c r="D1699" s="7"/>
      <c r="E1699" s="32"/>
      <c r="F1699" s="33"/>
      <c r="G1699" s="31"/>
      <c r="H1699" s="6" t="str">
        <f>IF(E1699="","",VLOOKUP(E1699,各種マスタ!A:C,2,0))</f>
        <v/>
      </c>
      <c r="I1699" s="34" t="str">
        <f>IF(E1699="","",VLOOKUP(W1699,図書名リスト!A:W,5,0))</f>
        <v/>
      </c>
      <c r="J1699" s="34" t="str">
        <f>IF(E1699="","",VLOOKUP(W1699,図書名リスト!A:W,9,0))</f>
        <v/>
      </c>
      <c r="K1699" s="34" t="str">
        <f>IF(E1699="","",VLOOKUP(W1699,図書名リスト!A:W,23,0))</f>
        <v/>
      </c>
      <c r="L1699" s="5" t="str">
        <f>IF(E1699="","",VLOOKUP(W1699,図書名リスト!A:W,11,0))</f>
        <v/>
      </c>
      <c r="M1699" s="35" t="str">
        <f>IF(E1699="","",VLOOKUP(W1699,図書名リスト!A:W,14,0))</f>
        <v/>
      </c>
      <c r="N1699" s="36" t="str">
        <f>IF(E1699="","",VLOOKUP(W1699,図書名リスト!A:W,17,0))</f>
        <v/>
      </c>
      <c r="O1699" s="5" t="str">
        <f>IF(E1699="","",VLOOKUP(W1699,図書名リスト!A:W,21,0))</f>
        <v/>
      </c>
      <c r="P1699" s="5" t="str">
        <f>IF(E1699="","",VLOOKUP(W1699,図書名リスト!A:W,19,0))</f>
        <v/>
      </c>
      <c r="Q1699" s="5" t="str">
        <f>IF(E1699="","",VLOOKUP(W1699,図書名リスト!A:W,20,0))</f>
        <v/>
      </c>
      <c r="R1699" s="5" t="str">
        <f>IF(E1699="","",VLOOKUP(W1699,図書名リスト!A:W,22,0))</f>
        <v/>
      </c>
      <c r="S1699" s="27" t="str">
        <f t="shared" si="242"/>
        <v xml:space="preserve"> </v>
      </c>
      <c r="T1699" s="27" t="str">
        <f t="shared" si="243"/>
        <v>　</v>
      </c>
      <c r="U1699" s="27" t="str">
        <f t="shared" si="244"/>
        <v xml:space="preserve"> </v>
      </c>
      <c r="V1699" s="27">
        <f t="shared" si="245"/>
        <v>0</v>
      </c>
      <c r="W1699" s="27" t="str">
        <f t="shared" si="246"/>
        <v/>
      </c>
      <c r="Z1699" s="1" t="str">
        <f t="shared" si="238"/>
        <v/>
      </c>
      <c r="AA1699" s="1" t="str">
        <f t="shared" si="239"/>
        <v/>
      </c>
      <c r="AB1699" s="1" t="str">
        <f t="shared" si="240"/>
        <v/>
      </c>
      <c r="AC1699" s="1" t="str">
        <f t="shared" si="241"/>
        <v/>
      </c>
    </row>
    <row r="1700" spans="2:29" ht="57" customHeight="1" x14ac:dyDescent="0.2">
      <c r="B1700" s="31"/>
      <c r="C1700" s="7"/>
      <c r="D1700" s="7"/>
      <c r="E1700" s="32"/>
      <c r="F1700" s="33"/>
      <c r="G1700" s="31"/>
      <c r="H1700" s="6" t="str">
        <f>IF(E1700="","",VLOOKUP(E1700,各種マスタ!A:C,2,0))</f>
        <v/>
      </c>
      <c r="I1700" s="34" t="str">
        <f>IF(E1700="","",VLOOKUP(W1700,図書名リスト!A:W,5,0))</f>
        <v/>
      </c>
      <c r="J1700" s="34" t="str">
        <f>IF(E1700="","",VLOOKUP(W1700,図書名リスト!A:W,9,0))</f>
        <v/>
      </c>
      <c r="K1700" s="34" t="str">
        <f>IF(E1700="","",VLOOKUP(W1700,図書名リスト!A:W,23,0))</f>
        <v/>
      </c>
      <c r="L1700" s="5" t="str">
        <f>IF(E1700="","",VLOOKUP(W1700,図書名リスト!A:W,11,0))</f>
        <v/>
      </c>
      <c r="M1700" s="35" t="str">
        <f>IF(E1700="","",VLOOKUP(W1700,図書名リスト!A:W,14,0))</f>
        <v/>
      </c>
      <c r="N1700" s="36" t="str">
        <f>IF(E1700="","",VLOOKUP(W1700,図書名リスト!A:W,17,0))</f>
        <v/>
      </c>
      <c r="O1700" s="5" t="str">
        <f>IF(E1700="","",VLOOKUP(W1700,図書名リスト!A:W,21,0))</f>
        <v/>
      </c>
      <c r="P1700" s="5" t="str">
        <f>IF(E1700="","",VLOOKUP(W1700,図書名リスト!A:W,19,0))</f>
        <v/>
      </c>
      <c r="Q1700" s="5" t="str">
        <f>IF(E1700="","",VLOOKUP(W1700,図書名リスト!A:W,20,0))</f>
        <v/>
      </c>
      <c r="R1700" s="5" t="str">
        <f>IF(E1700="","",VLOOKUP(W1700,図書名リスト!A:W,22,0))</f>
        <v/>
      </c>
      <c r="S1700" s="27" t="str">
        <f t="shared" si="242"/>
        <v xml:space="preserve"> </v>
      </c>
      <c r="T1700" s="27" t="str">
        <f t="shared" si="243"/>
        <v>　</v>
      </c>
      <c r="U1700" s="27" t="str">
        <f t="shared" si="244"/>
        <v xml:space="preserve"> </v>
      </c>
      <c r="V1700" s="27">
        <f t="shared" si="245"/>
        <v>0</v>
      </c>
      <c r="W1700" s="27" t="str">
        <f t="shared" si="246"/>
        <v/>
      </c>
      <c r="Z1700" s="1" t="str">
        <f t="shared" si="238"/>
        <v/>
      </c>
      <c r="AA1700" s="1" t="str">
        <f t="shared" si="239"/>
        <v/>
      </c>
      <c r="AB1700" s="1" t="str">
        <f t="shared" si="240"/>
        <v/>
      </c>
      <c r="AC1700" s="1" t="str">
        <f t="shared" si="241"/>
        <v/>
      </c>
    </row>
    <row r="1701" spans="2:29" ht="57" customHeight="1" x14ac:dyDescent="0.2">
      <c r="B1701" s="31"/>
      <c r="C1701" s="7"/>
      <c r="D1701" s="7"/>
      <c r="E1701" s="32"/>
      <c r="F1701" s="33"/>
      <c r="G1701" s="31"/>
      <c r="H1701" s="6" t="str">
        <f>IF(E1701="","",VLOOKUP(E1701,各種マスタ!A:C,2,0))</f>
        <v/>
      </c>
      <c r="I1701" s="34" t="str">
        <f>IF(E1701="","",VLOOKUP(W1701,図書名リスト!A:W,5,0))</f>
        <v/>
      </c>
      <c r="J1701" s="34" t="str">
        <f>IF(E1701="","",VLOOKUP(W1701,図書名リスト!A:W,9,0))</f>
        <v/>
      </c>
      <c r="K1701" s="34" t="str">
        <f>IF(E1701="","",VLOOKUP(W1701,図書名リスト!A:W,23,0))</f>
        <v/>
      </c>
      <c r="L1701" s="5" t="str">
        <f>IF(E1701="","",VLOOKUP(W1701,図書名リスト!A:W,11,0))</f>
        <v/>
      </c>
      <c r="M1701" s="35" t="str">
        <f>IF(E1701="","",VLOOKUP(W1701,図書名リスト!A:W,14,0))</f>
        <v/>
      </c>
      <c r="N1701" s="36" t="str">
        <f>IF(E1701="","",VLOOKUP(W1701,図書名リスト!A:W,17,0))</f>
        <v/>
      </c>
      <c r="O1701" s="5" t="str">
        <f>IF(E1701="","",VLOOKUP(W1701,図書名リスト!A:W,21,0))</f>
        <v/>
      </c>
      <c r="P1701" s="5" t="str">
        <f>IF(E1701="","",VLOOKUP(W1701,図書名リスト!A:W,19,0))</f>
        <v/>
      </c>
      <c r="Q1701" s="5" t="str">
        <f>IF(E1701="","",VLOOKUP(W1701,図書名リスト!A:W,20,0))</f>
        <v/>
      </c>
      <c r="R1701" s="5" t="str">
        <f>IF(E1701="","",VLOOKUP(W1701,図書名リスト!A:W,22,0))</f>
        <v/>
      </c>
      <c r="S1701" s="27" t="str">
        <f t="shared" si="242"/>
        <v xml:space="preserve"> </v>
      </c>
      <c r="T1701" s="27" t="str">
        <f t="shared" si="243"/>
        <v>　</v>
      </c>
      <c r="U1701" s="27" t="str">
        <f t="shared" si="244"/>
        <v xml:space="preserve"> </v>
      </c>
      <c r="V1701" s="27">
        <f t="shared" si="245"/>
        <v>0</v>
      </c>
      <c r="W1701" s="27" t="str">
        <f t="shared" si="246"/>
        <v/>
      </c>
      <c r="Z1701" s="1" t="str">
        <f t="shared" si="238"/>
        <v/>
      </c>
      <c r="AA1701" s="1" t="str">
        <f t="shared" si="239"/>
        <v/>
      </c>
      <c r="AB1701" s="1" t="str">
        <f t="shared" si="240"/>
        <v/>
      </c>
      <c r="AC1701" s="1" t="str">
        <f t="shared" si="241"/>
        <v/>
      </c>
    </row>
    <row r="1702" spans="2:29" ht="57" customHeight="1" x14ac:dyDescent="0.2">
      <c r="B1702" s="31"/>
      <c r="C1702" s="7"/>
      <c r="D1702" s="7"/>
      <c r="E1702" s="32"/>
      <c r="F1702" s="33"/>
      <c r="G1702" s="31"/>
      <c r="H1702" s="6" t="str">
        <f>IF(E1702="","",VLOOKUP(E1702,各種マスタ!A:C,2,0))</f>
        <v/>
      </c>
      <c r="I1702" s="34" t="str">
        <f>IF(E1702="","",VLOOKUP(W1702,図書名リスト!A:W,5,0))</f>
        <v/>
      </c>
      <c r="J1702" s="34" t="str">
        <f>IF(E1702="","",VLOOKUP(W1702,図書名リスト!A:W,9,0))</f>
        <v/>
      </c>
      <c r="K1702" s="34" t="str">
        <f>IF(E1702="","",VLOOKUP(W1702,図書名リスト!A:W,23,0))</f>
        <v/>
      </c>
      <c r="L1702" s="5" t="str">
        <f>IF(E1702="","",VLOOKUP(W1702,図書名リスト!A:W,11,0))</f>
        <v/>
      </c>
      <c r="M1702" s="35" t="str">
        <f>IF(E1702="","",VLOOKUP(W1702,図書名リスト!A:W,14,0))</f>
        <v/>
      </c>
      <c r="N1702" s="36" t="str">
        <f>IF(E1702="","",VLOOKUP(W1702,図書名リスト!A:W,17,0))</f>
        <v/>
      </c>
      <c r="O1702" s="5" t="str">
        <f>IF(E1702="","",VLOOKUP(W1702,図書名リスト!A:W,21,0))</f>
        <v/>
      </c>
      <c r="P1702" s="5" t="str">
        <f>IF(E1702="","",VLOOKUP(W1702,図書名リスト!A:W,19,0))</f>
        <v/>
      </c>
      <c r="Q1702" s="5" t="str">
        <f>IF(E1702="","",VLOOKUP(W1702,図書名リスト!A:W,20,0))</f>
        <v/>
      </c>
      <c r="R1702" s="5" t="str">
        <f>IF(E1702="","",VLOOKUP(W1702,図書名リスト!A:W,22,0))</f>
        <v/>
      </c>
      <c r="S1702" s="27" t="str">
        <f t="shared" si="242"/>
        <v xml:space="preserve"> </v>
      </c>
      <c r="T1702" s="27" t="str">
        <f t="shared" si="243"/>
        <v>　</v>
      </c>
      <c r="U1702" s="27" t="str">
        <f t="shared" si="244"/>
        <v xml:space="preserve"> </v>
      </c>
      <c r="V1702" s="27">
        <f t="shared" si="245"/>
        <v>0</v>
      </c>
      <c r="W1702" s="27" t="str">
        <f t="shared" si="246"/>
        <v/>
      </c>
      <c r="Z1702" s="1" t="str">
        <f t="shared" si="238"/>
        <v/>
      </c>
      <c r="AA1702" s="1" t="str">
        <f t="shared" si="239"/>
        <v/>
      </c>
      <c r="AB1702" s="1" t="str">
        <f t="shared" si="240"/>
        <v/>
      </c>
      <c r="AC1702" s="1" t="str">
        <f t="shared" si="241"/>
        <v/>
      </c>
    </row>
    <row r="1703" spans="2:29" ht="57" customHeight="1" x14ac:dyDescent="0.2">
      <c r="B1703" s="31"/>
      <c r="C1703" s="7"/>
      <c r="D1703" s="7"/>
      <c r="E1703" s="32"/>
      <c r="F1703" s="33"/>
      <c r="G1703" s="31"/>
      <c r="H1703" s="6" t="str">
        <f>IF(E1703="","",VLOOKUP(E1703,各種マスタ!A:C,2,0))</f>
        <v/>
      </c>
      <c r="I1703" s="34" t="str">
        <f>IF(E1703="","",VLOOKUP(W1703,図書名リスト!A:W,5,0))</f>
        <v/>
      </c>
      <c r="J1703" s="34" t="str">
        <f>IF(E1703="","",VLOOKUP(W1703,図書名リスト!A:W,9,0))</f>
        <v/>
      </c>
      <c r="K1703" s="34" t="str">
        <f>IF(E1703="","",VLOOKUP(W1703,図書名リスト!A:W,23,0))</f>
        <v/>
      </c>
      <c r="L1703" s="5" t="str">
        <f>IF(E1703="","",VLOOKUP(W1703,図書名リスト!A:W,11,0))</f>
        <v/>
      </c>
      <c r="M1703" s="35" t="str">
        <f>IF(E1703="","",VLOOKUP(W1703,図書名リスト!A:W,14,0))</f>
        <v/>
      </c>
      <c r="N1703" s="36" t="str">
        <f>IF(E1703="","",VLOOKUP(W1703,図書名リスト!A:W,17,0))</f>
        <v/>
      </c>
      <c r="O1703" s="5" t="str">
        <f>IF(E1703="","",VLOOKUP(W1703,図書名リスト!A:W,21,0))</f>
        <v/>
      </c>
      <c r="P1703" s="5" t="str">
        <f>IF(E1703="","",VLOOKUP(W1703,図書名リスト!A:W,19,0))</f>
        <v/>
      </c>
      <c r="Q1703" s="5" t="str">
        <f>IF(E1703="","",VLOOKUP(W1703,図書名リスト!A:W,20,0))</f>
        <v/>
      </c>
      <c r="R1703" s="5" t="str">
        <f>IF(E1703="","",VLOOKUP(W1703,図書名リスト!A:W,22,0))</f>
        <v/>
      </c>
      <c r="S1703" s="27" t="str">
        <f t="shared" si="242"/>
        <v xml:space="preserve"> </v>
      </c>
      <c r="T1703" s="27" t="str">
        <f t="shared" si="243"/>
        <v>　</v>
      </c>
      <c r="U1703" s="27" t="str">
        <f t="shared" si="244"/>
        <v xml:space="preserve"> </v>
      </c>
      <c r="V1703" s="27">
        <f t="shared" si="245"/>
        <v>0</v>
      </c>
      <c r="W1703" s="27" t="str">
        <f t="shared" si="246"/>
        <v/>
      </c>
      <c r="Z1703" s="1" t="str">
        <f t="shared" si="238"/>
        <v/>
      </c>
      <c r="AA1703" s="1" t="str">
        <f t="shared" si="239"/>
        <v/>
      </c>
      <c r="AB1703" s="1" t="str">
        <f t="shared" si="240"/>
        <v/>
      </c>
      <c r="AC1703" s="1" t="str">
        <f t="shared" si="241"/>
        <v/>
      </c>
    </row>
    <row r="1704" spans="2:29" ht="57" customHeight="1" x14ac:dyDescent="0.2">
      <c r="B1704" s="31"/>
      <c r="C1704" s="7"/>
      <c r="D1704" s="7"/>
      <c r="E1704" s="32"/>
      <c r="F1704" s="33"/>
      <c r="G1704" s="31"/>
      <c r="H1704" s="6" t="str">
        <f>IF(E1704="","",VLOOKUP(E1704,各種マスタ!A:C,2,0))</f>
        <v/>
      </c>
      <c r="I1704" s="34" t="str">
        <f>IF(E1704="","",VLOOKUP(W1704,図書名リスト!A:W,5,0))</f>
        <v/>
      </c>
      <c r="J1704" s="34" t="str">
        <f>IF(E1704="","",VLOOKUP(W1704,図書名リスト!A:W,9,0))</f>
        <v/>
      </c>
      <c r="K1704" s="34" t="str">
        <f>IF(E1704="","",VLOOKUP(W1704,図書名リスト!A:W,23,0))</f>
        <v/>
      </c>
      <c r="L1704" s="5" t="str">
        <f>IF(E1704="","",VLOOKUP(W1704,図書名リスト!A:W,11,0))</f>
        <v/>
      </c>
      <c r="M1704" s="35" t="str">
        <f>IF(E1704="","",VLOOKUP(W1704,図書名リスト!A:W,14,0))</f>
        <v/>
      </c>
      <c r="N1704" s="36" t="str">
        <f>IF(E1704="","",VLOOKUP(W1704,図書名リスト!A:W,17,0))</f>
        <v/>
      </c>
      <c r="O1704" s="5" t="str">
        <f>IF(E1704="","",VLOOKUP(W1704,図書名リスト!A:W,21,0))</f>
        <v/>
      </c>
      <c r="P1704" s="5" t="str">
        <f>IF(E1704="","",VLOOKUP(W1704,図書名リスト!A:W,19,0))</f>
        <v/>
      </c>
      <c r="Q1704" s="5" t="str">
        <f>IF(E1704="","",VLOOKUP(W1704,図書名リスト!A:W,20,0))</f>
        <v/>
      </c>
      <c r="R1704" s="5" t="str">
        <f>IF(E1704="","",VLOOKUP(W1704,図書名リスト!A:W,22,0))</f>
        <v/>
      </c>
      <c r="S1704" s="27" t="str">
        <f t="shared" si="242"/>
        <v xml:space="preserve"> </v>
      </c>
      <c r="T1704" s="27" t="str">
        <f t="shared" si="243"/>
        <v>　</v>
      </c>
      <c r="U1704" s="27" t="str">
        <f t="shared" si="244"/>
        <v xml:space="preserve"> </v>
      </c>
      <c r="V1704" s="27">
        <f t="shared" si="245"/>
        <v>0</v>
      </c>
      <c r="W1704" s="27" t="str">
        <f t="shared" si="246"/>
        <v/>
      </c>
      <c r="Z1704" s="1" t="str">
        <f t="shared" si="238"/>
        <v/>
      </c>
      <c r="AA1704" s="1" t="str">
        <f t="shared" si="239"/>
        <v/>
      </c>
      <c r="AB1704" s="1" t="str">
        <f t="shared" si="240"/>
        <v/>
      </c>
      <c r="AC1704" s="1" t="str">
        <f t="shared" si="241"/>
        <v/>
      </c>
    </row>
    <row r="1705" spans="2:29" ht="57" customHeight="1" x14ac:dyDescent="0.2">
      <c r="B1705" s="31"/>
      <c r="C1705" s="7"/>
      <c r="D1705" s="7"/>
      <c r="E1705" s="32"/>
      <c r="F1705" s="33"/>
      <c r="G1705" s="31"/>
      <c r="H1705" s="6" t="str">
        <f>IF(E1705="","",VLOOKUP(E1705,各種マスタ!A:C,2,0))</f>
        <v/>
      </c>
      <c r="I1705" s="34" t="str">
        <f>IF(E1705="","",VLOOKUP(W1705,図書名リスト!A:W,5,0))</f>
        <v/>
      </c>
      <c r="J1705" s="34" t="str">
        <f>IF(E1705="","",VLOOKUP(W1705,図書名リスト!A:W,9,0))</f>
        <v/>
      </c>
      <c r="K1705" s="34" t="str">
        <f>IF(E1705="","",VLOOKUP(W1705,図書名リスト!A:W,23,0))</f>
        <v/>
      </c>
      <c r="L1705" s="5" t="str">
        <f>IF(E1705="","",VLOOKUP(W1705,図書名リスト!A:W,11,0))</f>
        <v/>
      </c>
      <c r="M1705" s="35" t="str">
        <f>IF(E1705="","",VLOOKUP(W1705,図書名リスト!A:W,14,0))</f>
        <v/>
      </c>
      <c r="N1705" s="36" t="str">
        <f>IF(E1705="","",VLOOKUP(W1705,図書名リスト!A:W,17,0))</f>
        <v/>
      </c>
      <c r="O1705" s="5" t="str">
        <f>IF(E1705="","",VLOOKUP(W1705,図書名リスト!A:W,21,0))</f>
        <v/>
      </c>
      <c r="P1705" s="5" t="str">
        <f>IF(E1705="","",VLOOKUP(W1705,図書名リスト!A:W,19,0))</f>
        <v/>
      </c>
      <c r="Q1705" s="5" t="str">
        <f>IF(E1705="","",VLOOKUP(W1705,図書名リスト!A:W,20,0))</f>
        <v/>
      </c>
      <c r="R1705" s="5" t="str">
        <f>IF(E1705="","",VLOOKUP(W1705,図書名リスト!A:W,22,0))</f>
        <v/>
      </c>
      <c r="S1705" s="27" t="str">
        <f t="shared" si="242"/>
        <v xml:space="preserve"> </v>
      </c>
      <c r="T1705" s="27" t="str">
        <f t="shared" si="243"/>
        <v>　</v>
      </c>
      <c r="U1705" s="27" t="str">
        <f t="shared" si="244"/>
        <v xml:space="preserve"> </v>
      </c>
      <c r="V1705" s="27">
        <f t="shared" si="245"/>
        <v>0</v>
      </c>
      <c r="W1705" s="27" t="str">
        <f t="shared" si="246"/>
        <v/>
      </c>
      <c r="Z1705" s="1" t="str">
        <f t="shared" si="238"/>
        <v/>
      </c>
      <c r="AA1705" s="1" t="str">
        <f t="shared" si="239"/>
        <v/>
      </c>
      <c r="AB1705" s="1" t="str">
        <f t="shared" si="240"/>
        <v/>
      </c>
      <c r="AC1705" s="1" t="str">
        <f t="shared" si="241"/>
        <v/>
      </c>
    </row>
    <row r="1706" spans="2:29" ht="57" customHeight="1" x14ac:dyDescent="0.2">
      <c r="B1706" s="31"/>
      <c r="C1706" s="7"/>
      <c r="D1706" s="7"/>
      <c r="E1706" s="32"/>
      <c r="F1706" s="33"/>
      <c r="G1706" s="31"/>
      <c r="H1706" s="6" t="str">
        <f>IF(E1706="","",VLOOKUP(E1706,各種マスタ!A:C,2,0))</f>
        <v/>
      </c>
      <c r="I1706" s="34" t="str">
        <f>IF(E1706="","",VLOOKUP(W1706,図書名リスト!A:W,5,0))</f>
        <v/>
      </c>
      <c r="J1706" s="34" t="str">
        <f>IF(E1706="","",VLOOKUP(W1706,図書名リスト!A:W,9,0))</f>
        <v/>
      </c>
      <c r="K1706" s="34" t="str">
        <f>IF(E1706="","",VLOOKUP(W1706,図書名リスト!A:W,23,0))</f>
        <v/>
      </c>
      <c r="L1706" s="5" t="str">
        <f>IF(E1706="","",VLOOKUP(W1706,図書名リスト!A:W,11,0))</f>
        <v/>
      </c>
      <c r="M1706" s="35" t="str">
        <f>IF(E1706="","",VLOOKUP(W1706,図書名リスト!A:W,14,0))</f>
        <v/>
      </c>
      <c r="N1706" s="36" t="str">
        <f>IF(E1706="","",VLOOKUP(W1706,図書名リスト!A:W,17,0))</f>
        <v/>
      </c>
      <c r="O1706" s="5" t="str">
        <f>IF(E1706="","",VLOOKUP(W1706,図書名リスト!A:W,21,0))</f>
        <v/>
      </c>
      <c r="P1706" s="5" t="str">
        <f>IF(E1706="","",VLOOKUP(W1706,図書名リスト!A:W,19,0))</f>
        <v/>
      </c>
      <c r="Q1706" s="5" t="str">
        <f>IF(E1706="","",VLOOKUP(W1706,図書名リスト!A:W,20,0))</f>
        <v/>
      </c>
      <c r="R1706" s="5" t="str">
        <f>IF(E1706="","",VLOOKUP(W1706,図書名リスト!A:W,22,0))</f>
        <v/>
      </c>
      <c r="S1706" s="27" t="str">
        <f t="shared" si="242"/>
        <v xml:space="preserve"> </v>
      </c>
      <c r="T1706" s="27" t="str">
        <f t="shared" si="243"/>
        <v>　</v>
      </c>
      <c r="U1706" s="27" t="str">
        <f t="shared" si="244"/>
        <v xml:space="preserve"> </v>
      </c>
      <c r="V1706" s="27">
        <f t="shared" si="245"/>
        <v>0</v>
      </c>
      <c r="W1706" s="27" t="str">
        <f t="shared" si="246"/>
        <v/>
      </c>
      <c r="Z1706" s="1" t="str">
        <f t="shared" si="238"/>
        <v/>
      </c>
      <c r="AA1706" s="1" t="str">
        <f t="shared" si="239"/>
        <v/>
      </c>
      <c r="AB1706" s="1" t="str">
        <f t="shared" si="240"/>
        <v/>
      </c>
      <c r="AC1706" s="1" t="str">
        <f t="shared" si="241"/>
        <v/>
      </c>
    </row>
    <row r="1707" spans="2:29" ht="57" customHeight="1" x14ac:dyDescent="0.2">
      <c r="B1707" s="31"/>
      <c r="C1707" s="7"/>
      <c r="D1707" s="7"/>
      <c r="E1707" s="32"/>
      <c r="F1707" s="33"/>
      <c r="G1707" s="31"/>
      <c r="H1707" s="6" t="str">
        <f>IF(E1707="","",VLOOKUP(E1707,各種マスタ!A:C,2,0))</f>
        <v/>
      </c>
      <c r="I1707" s="34" t="str">
        <f>IF(E1707="","",VLOOKUP(W1707,図書名リスト!A:W,5,0))</f>
        <v/>
      </c>
      <c r="J1707" s="34" t="str">
        <f>IF(E1707="","",VLOOKUP(W1707,図書名リスト!A:W,9,0))</f>
        <v/>
      </c>
      <c r="K1707" s="34" t="str">
        <f>IF(E1707="","",VLOOKUP(W1707,図書名リスト!A:W,23,0))</f>
        <v/>
      </c>
      <c r="L1707" s="5" t="str">
        <f>IF(E1707="","",VLOOKUP(W1707,図書名リスト!A:W,11,0))</f>
        <v/>
      </c>
      <c r="M1707" s="35" t="str">
        <f>IF(E1707="","",VLOOKUP(W1707,図書名リスト!A:W,14,0))</f>
        <v/>
      </c>
      <c r="N1707" s="36" t="str">
        <f>IF(E1707="","",VLOOKUP(W1707,図書名リスト!A:W,17,0))</f>
        <v/>
      </c>
      <c r="O1707" s="5" t="str">
        <f>IF(E1707="","",VLOOKUP(W1707,図書名リスト!A:W,21,0))</f>
        <v/>
      </c>
      <c r="P1707" s="5" t="str">
        <f>IF(E1707="","",VLOOKUP(W1707,図書名リスト!A:W,19,0))</f>
        <v/>
      </c>
      <c r="Q1707" s="5" t="str">
        <f>IF(E1707="","",VLOOKUP(W1707,図書名リスト!A:W,20,0))</f>
        <v/>
      </c>
      <c r="R1707" s="5" t="str">
        <f>IF(E1707="","",VLOOKUP(W1707,図書名リスト!A:W,22,0))</f>
        <v/>
      </c>
      <c r="S1707" s="27" t="str">
        <f t="shared" si="242"/>
        <v xml:space="preserve"> </v>
      </c>
      <c r="T1707" s="27" t="str">
        <f t="shared" si="243"/>
        <v>　</v>
      </c>
      <c r="U1707" s="27" t="str">
        <f t="shared" si="244"/>
        <v xml:space="preserve"> </v>
      </c>
      <c r="V1707" s="27">
        <f t="shared" si="245"/>
        <v>0</v>
      </c>
      <c r="W1707" s="27" t="str">
        <f t="shared" si="246"/>
        <v/>
      </c>
      <c r="Z1707" s="1" t="str">
        <f t="shared" si="238"/>
        <v/>
      </c>
      <c r="AA1707" s="1" t="str">
        <f t="shared" si="239"/>
        <v/>
      </c>
      <c r="AB1707" s="1" t="str">
        <f t="shared" si="240"/>
        <v/>
      </c>
      <c r="AC1707" s="1" t="str">
        <f t="shared" si="241"/>
        <v/>
      </c>
    </row>
    <row r="1708" spans="2:29" ht="57" customHeight="1" x14ac:dyDescent="0.2">
      <c r="B1708" s="31"/>
      <c r="C1708" s="7"/>
      <c r="D1708" s="7"/>
      <c r="E1708" s="32"/>
      <c r="F1708" s="33"/>
      <c r="G1708" s="31"/>
      <c r="H1708" s="6" t="str">
        <f>IF(E1708="","",VLOOKUP(E1708,各種マスタ!A:C,2,0))</f>
        <v/>
      </c>
      <c r="I1708" s="34" t="str">
        <f>IF(E1708="","",VLOOKUP(W1708,図書名リスト!A:W,5,0))</f>
        <v/>
      </c>
      <c r="J1708" s="34" t="str">
        <f>IF(E1708="","",VLOOKUP(W1708,図書名リスト!A:W,9,0))</f>
        <v/>
      </c>
      <c r="K1708" s="34" t="str">
        <f>IF(E1708="","",VLOOKUP(W1708,図書名リスト!A:W,23,0))</f>
        <v/>
      </c>
      <c r="L1708" s="5" t="str">
        <f>IF(E1708="","",VLOOKUP(W1708,図書名リスト!A:W,11,0))</f>
        <v/>
      </c>
      <c r="M1708" s="35" t="str">
        <f>IF(E1708="","",VLOOKUP(W1708,図書名リスト!A:W,14,0))</f>
        <v/>
      </c>
      <c r="N1708" s="36" t="str">
        <f>IF(E1708="","",VLOOKUP(W1708,図書名リスト!A:W,17,0))</f>
        <v/>
      </c>
      <c r="O1708" s="5" t="str">
        <f>IF(E1708="","",VLOOKUP(W1708,図書名リスト!A:W,21,0))</f>
        <v/>
      </c>
      <c r="P1708" s="5" t="str">
        <f>IF(E1708="","",VLOOKUP(W1708,図書名リスト!A:W,19,0))</f>
        <v/>
      </c>
      <c r="Q1708" s="5" t="str">
        <f>IF(E1708="","",VLOOKUP(W1708,図書名リスト!A:W,20,0))</f>
        <v/>
      </c>
      <c r="R1708" s="5" t="str">
        <f>IF(E1708="","",VLOOKUP(W1708,図書名リスト!A:W,22,0))</f>
        <v/>
      </c>
      <c r="S1708" s="27" t="str">
        <f t="shared" si="242"/>
        <v xml:space="preserve"> </v>
      </c>
      <c r="T1708" s="27" t="str">
        <f t="shared" si="243"/>
        <v>　</v>
      </c>
      <c r="U1708" s="27" t="str">
        <f t="shared" si="244"/>
        <v xml:space="preserve"> </v>
      </c>
      <c r="V1708" s="27">
        <f t="shared" si="245"/>
        <v>0</v>
      </c>
      <c r="W1708" s="27" t="str">
        <f t="shared" si="246"/>
        <v/>
      </c>
      <c r="Z1708" s="1" t="str">
        <f t="shared" si="238"/>
        <v/>
      </c>
      <c r="AA1708" s="1" t="str">
        <f t="shared" si="239"/>
        <v/>
      </c>
      <c r="AB1708" s="1" t="str">
        <f t="shared" si="240"/>
        <v/>
      </c>
      <c r="AC1708" s="1" t="str">
        <f t="shared" si="241"/>
        <v/>
      </c>
    </row>
    <row r="1709" spans="2:29" ht="57" customHeight="1" x14ac:dyDescent="0.2">
      <c r="B1709" s="31"/>
      <c r="C1709" s="7"/>
      <c r="D1709" s="7"/>
      <c r="E1709" s="32"/>
      <c r="F1709" s="33"/>
      <c r="G1709" s="31"/>
      <c r="H1709" s="6" t="str">
        <f>IF(E1709="","",VLOOKUP(E1709,各種マスタ!A:C,2,0))</f>
        <v/>
      </c>
      <c r="I1709" s="34" t="str">
        <f>IF(E1709="","",VLOOKUP(W1709,図書名リスト!A:W,5,0))</f>
        <v/>
      </c>
      <c r="J1709" s="34" t="str">
        <f>IF(E1709="","",VLOOKUP(W1709,図書名リスト!A:W,9,0))</f>
        <v/>
      </c>
      <c r="K1709" s="34" t="str">
        <f>IF(E1709="","",VLOOKUP(W1709,図書名リスト!A:W,23,0))</f>
        <v/>
      </c>
      <c r="L1709" s="5" t="str">
        <f>IF(E1709="","",VLOOKUP(W1709,図書名リスト!A:W,11,0))</f>
        <v/>
      </c>
      <c r="M1709" s="35" t="str">
        <f>IF(E1709="","",VLOOKUP(W1709,図書名リスト!A:W,14,0))</f>
        <v/>
      </c>
      <c r="N1709" s="36" t="str">
        <f>IF(E1709="","",VLOOKUP(W1709,図書名リスト!A:W,17,0))</f>
        <v/>
      </c>
      <c r="O1709" s="5" t="str">
        <f>IF(E1709="","",VLOOKUP(W1709,図書名リスト!A:W,21,0))</f>
        <v/>
      </c>
      <c r="P1709" s="5" t="str">
        <f>IF(E1709="","",VLOOKUP(W1709,図書名リスト!A:W,19,0))</f>
        <v/>
      </c>
      <c r="Q1709" s="5" t="str">
        <f>IF(E1709="","",VLOOKUP(W1709,図書名リスト!A:W,20,0))</f>
        <v/>
      </c>
      <c r="R1709" s="5" t="str">
        <f>IF(E1709="","",VLOOKUP(W1709,図書名リスト!A:W,22,0))</f>
        <v/>
      </c>
      <c r="S1709" s="27" t="str">
        <f t="shared" si="242"/>
        <v xml:space="preserve"> </v>
      </c>
      <c r="T1709" s="27" t="str">
        <f t="shared" si="243"/>
        <v>　</v>
      </c>
      <c r="U1709" s="27" t="str">
        <f t="shared" si="244"/>
        <v xml:space="preserve"> </v>
      </c>
      <c r="V1709" s="27">
        <f t="shared" si="245"/>
        <v>0</v>
      </c>
      <c r="W1709" s="27" t="str">
        <f t="shared" si="246"/>
        <v/>
      </c>
      <c r="Z1709" s="1" t="str">
        <f t="shared" si="238"/>
        <v/>
      </c>
      <c r="AA1709" s="1" t="str">
        <f t="shared" si="239"/>
        <v/>
      </c>
      <c r="AB1709" s="1" t="str">
        <f t="shared" si="240"/>
        <v/>
      </c>
      <c r="AC1709" s="1" t="str">
        <f t="shared" si="241"/>
        <v/>
      </c>
    </row>
    <row r="1710" spans="2:29" ht="57" customHeight="1" x14ac:dyDescent="0.2">
      <c r="B1710" s="31"/>
      <c r="C1710" s="7"/>
      <c r="D1710" s="7"/>
      <c r="E1710" s="32"/>
      <c r="F1710" s="33"/>
      <c r="G1710" s="31"/>
      <c r="H1710" s="6" t="str">
        <f>IF(E1710="","",VLOOKUP(E1710,各種マスタ!A:C,2,0))</f>
        <v/>
      </c>
      <c r="I1710" s="34" t="str">
        <f>IF(E1710="","",VLOOKUP(W1710,図書名リスト!A:W,5,0))</f>
        <v/>
      </c>
      <c r="J1710" s="34" t="str">
        <f>IF(E1710="","",VLOOKUP(W1710,図書名リスト!A:W,9,0))</f>
        <v/>
      </c>
      <c r="K1710" s="34" t="str">
        <f>IF(E1710="","",VLOOKUP(W1710,図書名リスト!A:W,23,0))</f>
        <v/>
      </c>
      <c r="L1710" s="5" t="str">
        <f>IF(E1710="","",VLOOKUP(W1710,図書名リスト!A:W,11,0))</f>
        <v/>
      </c>
      <c r="M1710" s="35" t="str">
        <f>IF(E1710="","",VLOOKUP(W1710,図書名リスト!A:W,14,0))</f>
        <v/>
      </c>
      <c r="N1710" s="36" t="str">
        <f>IF(E1710="","",VLOOKUP(W1710,図書名リスト!A:W,17,0))</f>
        <v/>
      </c>
      <c r="O1710" s="5" t="str">
        <f>IF(E1710="","",VLOOKUP(W1710,図書名リスト!A:W,21,0))</f>
        <v/>
      </c>
      <c r="P1710" s="5" t="str">
        <f>IF(E1710="","",VLOOKUP(W1710,図書名リスト!A:W,19,0))</f>
        <v/>
      </c>
      <c r="Q1710" s="5" t="str">
        <f>IF(E1710="","",VLOOKUP(W1710,図書名リスト!A:W,20,0))</f>
        <v/>
      </c>
      <c r="R1710" s="5" t="str">
        <f>IF(E1710="","",VLOOKUP(W1710,図書名リスト!A:W,22,0))</f>
        <v/>
      </c>
      <c r="S1710" s="27" t="str">
        <f t="shared" si="242"/>
        <v xml:space="preserve"> </v>
      </c>
      <c r="T1710" s="27" t="str">
        <f t="shared" si="243"/>
        <v>　</v>
      </c>
      <c r="U1710" s="27" t="str">
        <f t="shared" si="244"/>
        <v xml:space="preserve"> </v>
      </c>
      <c r="V1710" s="27">
        <f t="shared" si="245"/>
        <v>0</v>
      </c>
      <c r="W1710" s="27" t="str">
        <f t="shared" si="246"/>
        <v/>
      </c>
      <c r="Z1710" s="1" t="str">
        <f t="shared" si="238"/>
        <v/>
      </c>
      <c r="AA1710" s="1" t="str">
        <f t="shared" si="239"/>
        <v/>
      </c>
      <c r="AB1710" s="1" t="str">
        <f t="shared" si="240"/>
        <v/>
      </c>
      <c r="AC1710" s="1" t="str">
        <f t="shared" si="241"/>
        <v/>
      </c>
    </row>
    <row r="1711" spans="2:29" ht="57" customHeight="1" x14ac:dyDescent="0.2">
      <c r="B1711" s="31"/>
      <c r="C1711" s="7"/>
      <c r="D1711" s="7"/>
      <c r="E1711" s="32"/>
      <c r="F1711" s="33"/>
      <c r="G1711" s="31"/>
      <c r="H1711" s="6" t="str">
        <f>IF(E1711="","",VLOOKUP(E1711,各種マスタ!A:C,2,0))</f>
        <v/>
      </c>
      <c r="I1711" s="34" t="str">
        <f>IF(E1711="","",VLOOKUP(W1711,図書名リスト!A:W,5,0))</f>
        <v/>
      </c>
      <c r="J1711" s="34" t="str">
        <f>IF(E1711="","",VLOOKUP(W1711,図書名リスト!A:W,9,0))</f>
        <v/>
      </c>
      <c r="K1711" s="34" t="str">
        <f>IF(E1711="","",VLOOKUP(W1711,図書名リスト!A:W,23,0))</f>
        <v/>
      </c>
      <c r="L1711" s="5" t="str">
        <f>IF(E1711="","",VLOOKUP(W1711,図書名リスト!A:W,11,0))</f>
        <v/>
      </c>
      <c r="M1711" s="35" t="str">
        <f>IF(E1711="","",VLOOKUP(W1711,図書名リスト!A:W,14,0))</f>
        <v/>
      </c>
      <c r="N1711" s="36" t="str">
        <f>IF(E1711="","",VLOOKUP(W1711,図書名リスト!A:W,17,0))</f>
        <v/>
      </c>
      <c r="O1711" s="5" t="str">
        <f>IF(E1711="","",VLOOKUP(W1711,図書名リスト!A:W,21,0))</f>
        <v/>
      </c>
      <c r="P1711" s="5" t="str">
        <f>IF(E1711="","",VLOOKUP(W1711,図書名リスト!A:W,19,0))</f>
        <v/>
      </c>
      <c r="Q1711" s="5" t="str">
        <f>IF(E1711="","",VLOOKUP(W1711,図書名リスト!A:W,20,0))</f>
        <v/>
      </c>
      <c r="R1711" s="5" t="str">
        <f>IF(E1711="","",VLOOKUP(W1711,図書名リスト!A:W,22,0))</f>
        <v/>
      </c>
      <c r="S1711" s="27" t="str">
        <f t="shared" si="242"/>
        <v xml:space="preserve"> </v>
      </c>
      <c r="T1711" s="27" t="str">
        <f t="shared" si="243"/>
        <v>　</v>
      </c>
      <c r="U1711" s="27" t="str">
        <f t="shared" si="244"/>
        <v xml:space="preserve"> </v>
      </c>
      <c r="V1711" s="27">
        <f t="shared" si="245"/>
        <v>0</v>
      </c>
      <c r="W1711" s="27" t="str">
        <f t="shared" si="246"/>
        <v/>
      </c>
      <c r="Z1711" s="1" t="str">
        <f t="shared" si="238"/>
        <v/>
      </c>
      <c r="AA1711" s="1" t="str">
        <f t="shared" si="239"/>
        <v/>
      </c>
      <c r="AB1711" s="1" t="str">
        <f t="shared" si="240"/>
        <v/>
      </c>
      <c r="AC1711" s="1" t="str">
        <f t="shared" si="241"/>
        <v/>
      </c>
    </row>
    <row r="1712" spans="2:29" ht="57" customHeight="1" x14ac:dyDescent="0.2">
      <c r="B1712" s="31"/>
      <c r="C1712" s="7"/>
      <c r="D1712" s="7"/>
      <c r="E1712" s="32"/>
      <c r="F1712" s="33"/>
      <c r="G1712" s="31"/>
      <c r="H1712" s="6" t="str">
        <f>IF(E1712="","",VLOOKUP(E1712,各種マスタ!A:C,2,0))</f>
        <v/>
      </c>
      <c r="I1712" s="34" t="str">
        <f>IF(E1712="","",VLOOKUP(W1712,図書名リスト!A:W,5,0))</f>
        <v/>
      </c>
      <c r="J1712" s="34" t="str">
        <f>IF(E1712="","",VLOOKUP(W1712,図書名リスト!A:W,9,0))</f>
        <v/>
      </c>
      <c r="K1712" s="34" t="str">
        <f>IF(E1712="","",VLOOKUP(W1712,図書名リスト!A:W,23,0))</f>
        <v/>
      </c>
      <c r="L1712" s="5" t="str">
        <f>IF(E1712="","",VLOOKUP(W1712,図書名リスト!A:W,11,0))</f>
        <v/>
      </c>
      <c r="M1712" s="35" t="str">
        <f>IF(E1712="","",VLOOKUP(W1712,図書名リスト!A:W,14,0))</f>
        <v/>
      </c>
      <c r="N1712" s="36" t="str">
        <f>IF(E1712="","",VLOOKUP(W1712,図書名リスト!A:W,17,0))</f>
        <v/>
      </c>
      <c r="O1712" s="5" t="str">
        <f>IF(E1712="","",VLOOKUP(W1712,図書名リスト!A:W,21,0))</f>
        <v/>
      </c>
      <c r="P1712" s="5" t="str">
        <f>IF(E1712="","",VLOOKUP(W1712,図書名リスト!A:W,19,0))</f>
        <v/>
      </c>
      <c r="Q1712" s="5" t="str">
        <f>IF(E1712="","",VLOOKUP(W1712,図書名リスト!A:W,20,0))</f>
        <v/>
      </c>
      <c r="R1712" s="5" t="str">
        <f>IF(E1712="","",VLOOKUP(W1712,図書名リスト!A:W,22,0))</f>
        <v/>
      </c>
      <c r="S1712" s="27" t="str">
        <f t="shared" si="242"/>
        <v xml:space="preserve"> </v>
      </c>
      <c r="T1712" s="27" t="str">
        <f t="shared" si="243"/>
        <v>　</v>
      </c>
      <c r="U1712" s="27" t="str">
        <f t="shared" si="244"/>
        <v xml:space="preserve"> </v>
      </c>
      <c r="V1712" s="27">
        <f t="shared" si="245"/>
        <v>0</v>
      </c>
      <c r="W1712" s="27" t="str">
        <f t="shared" si="246"/>
        <v/>
      </c>
      <c r="Z1712" s="1" t="str">
        <f t="shared" si="238"/>
        <v/>
      </c>
      <c r="AA1712" s="1" t="str">
        <f t="shared" si="239"/>
        <v/>
      </c>
      <c r="AB1712" s="1" t="str">
        <f t="shared" si="240"/>
        <v/>
      </c>
      <c r="AC1712" s="1" t="str">
        <f t="shared" si="241"/>
        <v/>
      </c>
    </row>
    <row r="1713" spans="2:29" ht="57" customHeight="1" x14ac:dyDescent="0.2">
      <c r="B1713" s="31"/>
      <c r="C1713" s="7"/>
      <c r="D1713" s="7"/>
      <c r="E1713" s="32"/>
      <c r="F1713" s="33"/>
      <c r="G1713" s="31"/>
      <c r="H1713" s="6" t="str">
        <f>IF(E1713="","",VLOOKUP(E1713,各種マスタ!A:C,2,0))</f>
        <v/>
      </c>
      <c r="I1713" s="34" t="str">
        <f>IF(E1713="","",VLOOKUP(W1713,図書名リスト!A:W,5,0))</f>
        <v/>
      </c>
      <c r="J1713" s="34" t="str">
        <f>IF(E1713="","",VLOOKUP(W1713,図書名リスト!A:W,9,0))</f>
        <v/>
      </c>
      <c r="K1713" s="34" t="str">
        <f>IF(E1713="","",VLOOKUP(W1713,図書名リスト!A:W,23,0))</f>
        <v/>
      </c>
      <c r="L1713" s="5" t="str">
        <f>IF(E1713="","",VLOOKUP(W1713,図書名リスト!A:W,11,0))</f>
        <v/>
      </c>
      <c r="M1713" s="35" t="str">
        <f>IF(E1713="","",VLOOKUP(W1713,図書名リスト!A:W,14,0))</f>
        <v/>
      </c>
      <c r="N1713" s="36" t="str">
        <f>IF(E1713="","",VLOOKUP(W1713,図書名リスト!A:W,17,0))</f>
        <v/>
      </c>
      <c r="O1713" s="5" t="str">
        <f>IF(E1713="","",VLOOKUP(W1713,図書名リスト!A:W,21,0))</f>
        <v/>
      </c>
      <c r="P1713" s="5" t="str">
        <f>IF(E1713="","",VLOOKUP(W1713,図書名リスト!A:W,19,0))</f>
        <v/>
      </c>
      <c r="Q1713" s="5" t="str">
        <f>IF(E1713="","",VLOOKUP(W1713,図書名リスト!A:W,20,0))</f>
        <v/>
      </c>
      <c r="R1713" s="5" t="str">
        <f>IF(E1713="","",VLOOKUP(W1713,図書名リスト!A:W,22,0))</f>
        <v/>
      </c>
      <c r="S1713" s="27" t="str">
        <f t="shared" si="242"/>
        <v xml:space="preserve"> </v>
      </c>
      <c r="T1713" s="27" t="str">
        <f t="shared" si="243"/>
        <v>　</v>
      </c>
      <c r="U1713" s="27" t="str">
        <f t="shared" si="244"/>
        <v xml:space="preserve"> </v>
      </c>
      <c r="V1713" s="27">
        <f t="shared" si="245"/>
        <v>0</v>
      </c>
      <c r="W1713" s="27" t="str">
        <f t="shared" si="246"/>
        <v/>
      </c>
      <c r="Z1713" s="1" t="str">
        <f t="shared" si="238"/>
        <v/>
      </c>
      <c r="AA1713" s="1" t="str">
        <f t="shared" si="239"/>
        <v/>
      </c>
      <c r="AB1713" s="1" t="str">
        <f t="shared" si="240"/>
        <v/>
      </c>
      <c r="AC1713" s="1" t="str">
        <f t="shared" si="241"/>
        <v/>
      </c>
    </row>
    <row r="1714" spans="2:29" ht="57" customHeight="1" x14ac:dyDescent="0.2">
      <c r="B1714" s="31"/>
      <c r="C1714" s="7"/>
      <c r="D1714" s="7"/>
      <c r="E1714" s="32"/>
      <c r="F1714" s="33"/>
      <c r="G1714" s="31"/>
      <c r="H1714" s="6" t="str">
        <f>IF(E1714="","",VLOOKUP(E1714,各種マスタ!A:C,2,0))</f>
        <v/>
      </c>
      <c r="I1714" s="34" t="str">
        <f>IF(E1714="","",VLOOKUP(W1714,図書名リスト!A:W,5,0))</f>
        <v/>
      </c>
      <c r="J1714" s="34" t="str">
        <f>IF(E1714="","",VLOOKUP(W1714,図書名リスト!A:W,9,0))</f>
        <v/>
      </c>
      <c r="K1714" s="34" t="str">
        <f>IF(E1714="","",VLOOKUP(W1714,図書名リスト!A:W,23,0))</f>
        <v/>
      </c>
      <c r="L1714" s="5" t="str">
        <f>IF(E1714="","",VLOOKUP(W1714,図書名リスト!A:W,11,0))</f>
        <v/>
      </c>
      <c r="M1714" s="35" t="str">
        <f>IF(E1714="","",VLOOKUP(W1714,図書名リスト!A:W,14,0))</f>
        <v/>
      </c>
      <c r="N1714" s="36" t="str">
        <f>IF(E1714="","",VLOOKUP(W1714,図書名リスト!A:W,17,0))</f>
        <v/>
      </c>
      <c r="O1714" s="5" t="str">
        <f>IF(E1714="","",VLOOKUP(W1714,図書名リスト!A:W,21,0))</f>
        <v/>
      </c>
      <c r="P1714" s="5" t="str">
        <f>IF(E1714="","",VLOOKUP(W1714,図書名リスト!A:W,19,0))</f>
        <v/>
      </c>
      <c r="Q1714" s="5" t="str">
        <f>IF(E1714="","",VLOOKUP(W1714,図書名リスト!A:W,20,0))</f>
        <v/>
      </c>
      <c r="R1714" s="5" t="str">
        <f>IF(E1714="","",VLOOKUP(W1714,図書名リスト!A:W,22,0))</f>
        <v/>
      </c>
      <c r="S1714" s="27" t="str">
        <f t="shared" si="242"/>
        <v xml:space="preserve"> </v>
      </c>
      <c r="T1714" s="27" t="str">
        <f t="shared" si="243"/>
        <v>　</v>
      </c>
      <c r="U1714" s="27" t="str">
        <f t="shared" si="244"/>
        <v xml:space="preserve"> </v>
      </c>
      <c r="V1714" s="27">
        <f t="shared" si="245"/>
        <v>0</v>
      </c>
      <c r="W1714" s="27" t="str">
        <f t="shared" si="246"/>
        <v/>
      </c>
      <c r="Z1714" s="1" t="str">
        <f t="shared" si="238"/>
        <v/>
      </c>
      <c r="AA1714" s="1" t="str">
        <f t="shared" si="239"/>
        <v/>
      </c>
      <c r="AB1714" s="1" t="str">
        <f t="shared" si="240"/>
        <v/>
      </c>
      <c r="AC1714" s="1" t="str">
        <f t="shared" si="241"/>
        <v/>
      </c>
    </row>
    <row r="1715" spans="2:29" ht="57" customHeight="1" x14ac:dyDescent="0.2">
      <c r="B1715" s="31"/>
      <c r="C1715" s="7"/>
      <c r="D1715" s="7"/>
      <c r="E1715" s="32"/>
      <c r="F1715" s="33"/>
      <c r="G1715" s="31"/>
      <c r="H1715" s="6" t="str">
        <f>IF(E1715="","",VLOOKUP(E1715,各種マスタ!A:C,2,0))</f>
        <v/>
      </c>
      <c r="I1715" s="34" t="str">
        <f>IF(E1715="","",VLOOKUP(W1715,図書名リスト!A:W,5,0))</f>
        <v/>
      </c>
      <c r="J1715" s="34" t="str">
        <f>IF(E1715="","",VLOOKUP(W1715,図書名リスト!A:W,9,0))</f>
        <v/>
      </c>
      <c r="K1715" s="34" t="str">
        <f>IF(E1715="","",VLOOKUP(W1715,図書名リスト!A:W,23,0))</f>
        <v/>
      </c>
      <c r="L1715" s="5" t="str">
        <f>IF(E1715="","",VLOOKUP(W1715,図書名リスト!A:W,11,0))</f>
        <v/>
      </c>
      <c r="M1715" s="35" t="str">
        <f>IF(E1715="","",VLOOKUP(W1715,図書名リスト!A:W,14,0))</f>
        <v/>
      </c>
      <c r="N1715" s="36" t="str">
        <f>IF(E1715="","",VLOOKUP(W1715,図書名リスト!A:W,17,0))</f>
        <v/>
      </c>
      <c r="O1715" s="5" t="str">
        <f>IF(E1715="","",VLOOKUP(W1715,図書名リスト!A:W,21,0))</f>
        <v/>
      </c>
      <c r="P1715" s="5" t="str">
        <f>IF(E1715="","",VLOOKUP(W1715,図書名リスト!A:W,19,0))</f>
        <v/>
      </c>
      <c r="Q1715" s="5" t="str">
        <f>IF(E1715="","",VLOOKUP(W1715,図書名リスト!A:W,20,0))</f>
        <v/>
      </c>
      <c r="R1715" s="5" t="str">
        <f>IF(E1715="","",VLOOKUP(W1715,図書名リスト!A:W,22,0))</f>
        <v/>
      </c>
      <c r="S1715" s="27" t="str">
        <f t="shared" si="242"/>
        <v xml:space="preserve"> </v>
      </c>
      <c r="T1715" s="27" t="str">
        <f t="shared" si="243"/>
        <v>　</v>
      </c>
      <c r="U1715" s="27" t="str">
        <f t="shared" si="244"/>
        <v xml:space="preserve"> </v>
      </c>
      <c r="V1715" s="27">
        <f t="shared" si="245"/>
        <v>0</v>
      </c>
      <c r="W1715" s="27" t="str">
        <f t="shared" si="246"/>
        <v/>
      </c>
      <c r="Z1715" s="1" t="str">
        <f t="shared" si="238"/>
        <v/>
      </c>
      <c r="AA1715" s="1" t="str">
        <f t="shared" si="239"/>
        <v/>
      </c>
      <c r="AB1715" s="1" t="str">
        <f t="shared" si="240"/>
        <v/>
      </c>
      <c r="AC1715" s="1" t="str">
        <f t="shared" si="241"/>
        <v/>
      </c>
    </row>
    <row r="1716" spans="2:29" ht="57" customHeight="1" x14ac:dyDescent="0.2">
      <c r="B1716" s="31"/>
      <c r="C1716" s="7"/>
      <c r="D1716" s="7"/>
      <c r="E1716" s="32"/>
      <c r="F1716" s="33"/>
      <c r="G1716" s="31"/>
      <c r="H1716" s="6" t="str">
        <f>IF(E1716="","",VLOOKUP(E1716,各種マスタ!A:C,2,0))</f>
        <v/>
      </c>
      <c r="I1716" s="34" t="str">
        <f>IF(E1716="","",VLOOKUP(W1716,図書名リスト!A:W,5,0))</f>
        <v/>
      </c>
      <c r="J1716" s="34" t="str">
        <f>IF(E1716="","",VLOOKUP(W1716,図書名リスト!A:W,9,0))</f>
        <v/>
      </c>
      <c r="K1716" s="34" t="str">
        <f>IF(E1716="","",VLOOKUP(W1716,図書名リスト!A:W,23,0))</f>
        <v/>
      </c>
      <c r="L1716" s="5" t="str">
        <f>IF(E1716="","",VLOOKUP(W1716,図書名リスト!A:W,11,0))</f>
        <v/>
      </c>
      <c r="M1716" s="35" t="str">
        <f>IF(E1716="","",VLOOKUP(W1716,図書名リスト!A:W,14,0))</f>
        <v/>
      </c>
      <c r="N1716" s="36" t="str">
        <f>IF(E1716="","",VLOOKUP(W1716,図書名リスト!A:W,17,0))</f>
        <v/>
      </c>
      <c r="O1716" s="5" t="str">
        <f>IF(E1716="","",VLOOKUP(W1716,図書名リスト!A:W,21,0))</f>
        <v/>
      </c>
      <c r="P1716" s="5" t="str">
        <f>IF(E1716="","",VLOOKUP(W1716,図書名リスト!A:W,19,0))</f>
        <v/>
      </c>
      <c r="Q1716" s="5" t="str">
        <f>IF(E1716="","",VLOOKUP(W1716,図書名リスト!A:W,20,0))</f>
        <v/>
      </c>
      <c r="R1716" s="5" t="str">
        <f>IF(E1716="","",VLOOKUP(W1716,図書名リスト!A:W,22,0))</f>
        <v/>
      </c>
      <c r="S1716" s="27" t="str">
        <f t="shared" si="242"/>
        <v xml:space="preserve"> </v>
      </c>
      <c r="T1716" s="27" t="str">
        <f t="shared" si="243"/>
        <v>　</v>
      </c>
      <c r="U1716" s="27" t="str">
        <f t="shared" si="244"/>
        <v xml:space="preserve"> </v>
      </c>
      <c r="V1716" s="27">
        <f t="shared" si="245"/>
        <v>0</v>
      </c>
      <c r="W1716" s="27" t="str">
        <f t="shared" si="246"/>
        <v/>
      </c>
      <c r="Z1716" s="1" t="str">
        <f t="shared" si="238"/>
        <v/>
      </c>
      <c r="AA1716" s="1" t="str">
        <f t="shared" si="239"/>
        <v/>
      </c>
      <c r="AB1716" s="1" t="str">
        <f t="shared" si="240"/>
        <v/>
      </c>
      <c r="AC1716" s="1" t="str">
        <f t="shared" si="241"/>
        <v/>
      </c>
    </row>
    <row r="1717" spans="2:29" ht="57" customHeight="1" x14ac:dyDescent="0.2">
      <c r="B1717" s="31"/>
      <c r="C1717" s="7"/>
      <c r="D1717" s="7"/>
      <c r="E1717" s="32"/>
      <c r="F1717" s="33"/>
      <c r="G1717" s="31"/>
      <c r="H1717" s="6" t="str">
        <f>IF(E1717="","",VLOOKUP(E1717,各種マスタ!A:C,2,0))</f>
        <v/>
      </c>
      <c r="I1717" s="34" t="str">
        <f>IF(E1717="","",VLOOKUP(W1717,図書名リスト!A:W,5,0))</f>
        <v/>
      </c>
      <c r="J1717" s="34" t="str">
        <f>IF(E1717="","",VLOOKUP(W1717,図書名リスト!A:W,9,0))</f>
        <v/>
      </c>
      <c r="K1717" s="34" t="str">
        <f>IF(E1717="","",VLOOKUP(W1717,図書名リスト!A:W,23,0))</f>
        <v/>
      </c>
      <c r="L1717" s="5" t="str">
        <f>IF(E1717="","",VLOOKUP(W1717,図書名リスト!A:W,11,0))</f>
        <v/>
      </c>
      <c r="M1717" s="35" t="str">
        <f>IF(E1717="","",VLOOKUP(W1717,図書名リスト!A:W,14,0))</f>
        <v/>
      </c>
      <c r="N1717" s="36" t="str">
        <f>IF(E1717="","",VLOOKUP(W1717,図書名リスト!A:W,17,0))</f>
        <v/>
      </c>
      <c r="O1717" s="5" t="str">
        <f>IF(E1717="","",VLOOKUP(W1717,図書名リスト!A:W,21,0))</f>
        <v/>
      </c>
      <c r="P1717" s="5" t="str">
        <f>IF(E1717="","",VLOOKUP(W1717,図書名リスト!A:W,19,0))</f>
        <v/>
      </c>
      <c r="Q1717" s="5" t="str">
        <f>IF(E1717="","",VLOOKUP(W1717,図書名リスト!A:W,20,0))</f>
        <v/>
      </c>
      <c r="R1717" s="5" t="str">
        <f>IF(E1717="","",VLOOKUP(W1717,図書名リスト!A:W,22,0))</f>
        <v/>
      </c>
      <c r="S1717" s="27" t="str">
        <f t="shared" si="242"/>
        <v xml:space="preserve"> </v>
      </c>
      <c r="T1717" s="27" t="str">
        <f t="shared" si="243"/>
        <v>　</v>
      </c>
      <c r="U1717" s="27" t="str">
        <f t="shared" si="244"/>
        <v xml:space="preserve"> </v>
      </c>
      <c r="V1717" s="27">
        <f t="shared" si="245"/>
        <v>0</v>
      </c>
      <c r="W1717" s="27" t="str">
        <f t="shared" si="246"/>
        <v/>
      </c>
      <c r="Z1717" s="1" t="str">
        <f t="shared" si="238"/>
        <v/>
      </c>
      <c r="AA1717" s="1" t="str">
        <f t="shared" si="239"/>
        <v/>
      </c>
      <c r="AB1717" s="1" t="str">
        <f t="shared" si="240"/>
        <v/>
      </c>
      <c r="AC1717" s="1" t="str">
        <f t="shared" si="241"/>
        <v/>
      </c>
    </row>
    <row r="1718" spans="2:29" ht="57" customHeight="1" x14ac:dyDescent="0.2">
      <c r="B1718" s="31"/>
      <c r="C1718" s="7"/>
      <c r="D1718" s="7"/>
      <c r="E1718" s="32"/>
      <c r="F1718" s="33"/>
      <c r="G1718" s="31"/>
      <c r="H1718" s="6" t="str">
        <f>IF(E1718="","",VLOOKUP(E1718,各種マスタ!A:C,2,0))</f>
        <v/>
      </c>
      <c r="I1718" s="34" t="str">
        <f>IF(E1718="","",VLOOKUP(W1718,図書名リスト!A:W,5,0))</f>
        <v/>
      </c>
      <c r="J1718" s="34" t="str">
        <f>IF(E1718="","",VLOOKUP(W1718,図書名リスト!A:W,9,0))</f>
        <v/>
      </c>
      <c r="K1718" s="34" t="str">
        <f>IF(E1718="","",VLOOKUP(W1718,図書名リスト!A:W,23,0))</f>
        <v/>
      </c>
      <c r="L1718" s="5" t="str">
        <f>IF(E1718="","",VLOOKUP(W1718,図書名リスト!A:W,11,0))</f>
        <v/>
      </c>
      <c r="M1718" s="35" t="str">
        <f>IF(E1718="","",VLOOKUP(W1718,図書名リスト!A:W,14,0))</f>
        <v/>
      </c>
      <c r="N1718" s="36" t="str">
        <f>IF(E1718="","",VLOOKUP(W1718,図書名リスト!A:W,17,0))</f>
        <v/>
      </c>
      <c r="O1718" s="5" t="str">
        <f>IF(E1718="","",VLOOKUP(W1718,図書名リスト!A:W,21,0))</f>
        <v/>
      </c>
      <c r="P1718" s="5" t="str">
        <f>IF(E1718="","",VLOOKUP(W1718,図書名リスト!A:W,19,0))</f>
        <v/>
      </c>
      <c r="Q1718" s="5" t="str">
        <f>IF(E1718="","",VLOOKUP(W1718,図書名リスト!A:W,20,0))</f>
        <v/>
      </c>
      <c r="R1718" s="5" t="str">
        <f>IF(E1718="","",VLOOKUP(W1718,図書名リスト!A:W,22,0))</f>
        <v/>
      </c>
      <c r="S1718" s="27" t="str">
        <f t="shared" si="242"/>
        <v xml:space="preserve"> </v>
      </c>
      <c r="T1718" s="27" t="str">
        <f t="shared" si="243"/>
        <v>　</v>
      </c>
      <c r="U1718" s="27" t="str">
        <f t="shared" si="244"/>
        <v xml:space="preserve"> </v>
      </c>
      <c r="V1718" s="27">
        <f t="shared" si="245"/>
        <v>0</v>
      </c>
      <c r="W1718" s="27" t="str">
        <f t="shared" si="246"/>
        <v/>
      </c>
      <c r="Z1718" s="1" t="str">
        <f t="shared" si="238"/>
        <v/>
      </c>
      <c r="AA1718" s="1" t="str">
        <f t="shared" si="239"/>
        <v/>
      </c>
      <c r="AB1718" s="1" t="str">
        <f t="shared" si="240"/>
        <v/>
      </c>
      <c r="AC1718" s="1" t="str">
        <f t="shared" si="241"/>
        <v/>
      </c>
    </row>
    <row r="1719" spans="2:29" ht="57" customHeight="1" x14ac:dyDescent="0.2">
      <c r="B1719" s="31"/>
      <c r="C1719" s="7"/>
      <c r="D1719" s="7"/>
      <c r="E1719" s="32"/>
      <c r="F1719" s="33"/>
      <c r="G1719" s="31"/>
      <c r="H1719" s="6" t="str">
        <f>IF(E1719="","",VLOOKUP(E1719,各種マスタ!A:C,2,0))</f>
        <v/>
      </c>
      <c r="I1719" s="34" t="str">
        <f>IF(E1719="","",VLOOKUP(W1719,図書名リスト!A:W,5,0))</f>
        <v/>
      </c>
      <c r="J1719" s="34" t="str">
        <f>IF(E1719="","",VLOOKUP(W1719,図書名リスト!A:W,9,0))</f>
        <v/>
      </c>
      <c r="K1719" s="34" t="str">
        <f>IF(E1719="","",VLOOKUP(W1719,図書名リスト!A:W,23,0))</f>
        <v/>
      </c>
      <c r="L1719" s="5" t="str">
        <f>IF(E1719="","",VLOOKUP(W1719,図書名リスト!A:W,11,0))</f>
        <v/>
      </c>
      <c r="M1719" s="35" t="str">
        <f>IF(E1719="","",VLOOKUP(W1719,図書名リスト!A:W,14,0))</f>
        <v/>
      </c>
      <c r="N1719" s="36" t="str">
        <f>IF(E1719="","",VLOOKUP(W1719,図書名リスト!A:W,17,0))</f>
        <v/>
      </c>
      <c r="O1719" s="5" t="str">
        <f>IF(E1719="","",VLOOKUP(W1719,図書名リスト!A:W,21,0))</f>
        <v/>
      </c>
      <c r="P1719" s="5" t="str">
        <f>IF(E1719="","",VLOOKUP(W1719,図書名リスト!A:W,19,0))</f>
        <v/>
      </c>
      <c r="Q1719" s="5" t="str">
        <f>IF(E1719="","",VLOOKUP(W1719,図書名リスト!A:W,20,0))</f>
        <v/>
      </c>
      <c r="R1719" s="5" t="str">
        <f>IF(E1719="","",VLOOKUP(W1719,図書名リスト!A:W,22,0))</f>
        <v/>
      </c>
      <c r="S1719" s="27" t="str">
        <f t="shared" si="242"/>
        <v xml:space="preserve"> </v>
      </c>
      <c r="T1719" s="27" t="str">
        <f t="shared" si="243"/>
        <v>　</v>
      </c>
      <c r="U1719" s="27" t="str">
        <f t="shared" si="244"/>
        <v xml:space="preserve"> </v>
      </c>
      <c r="V1719" s="27">
        <f t="shared" si="245"/>
        <v>0</v>
      </c>
      <c r="W1719" s="27" t="str">
        <f t="shared" si="246"/>
        <v/>
      </c>
      <c r="Z1719" s="1" t="str">
        <f t="shared" si="238"/>
        <v/>
      </c>
      <c r="AA1719" s="1" t="str">
        <f t="shared" si="239"/>
        <v/>
      </c>
      <c r="AB1719" s="1" t="str">
        <f t="shared" si="240"/>
        <v/>
      </c>
      <c r="AC1719" s="1" t="str">
        <f t="shared" si="241"/>
        <v/>
      </c>
    </row>
    <row r="1720" spans="2:29" ht="57" customHeight="1" x14ac:dyDescent="0.2">
      <c r="B1720" s="31"/>
      <c r="C1720" s="7"/>
      <c r="D1720" s="7"/>
      <c r="E1720" s="32"/>
      <c r="F1720" s="33"/>
      <c r="G1720" s="31"/>
      <c r="H1720" s="6" t="str">
        <f>IF(E1720="","",VLOOKUP(E1720,各種マスタ!A:C,2,0))</f>
        <v/>
      </c>
      <c r="I1720" s="34" t="str">
        <f>IF(E1720="","",VLOOKUP(W1720,図書名リスト!A:W,5,0))</f>
        <v/>
      </c>
      <c r="J1720" s="34" t="str">
        <f>IF(E1720="","",VLOOKUP(W1720,図書名リスト!A:W,9,0))</f>
        <v/>
      </c>
      <c r="K1720" s="34" t="str">
        <f>IF(E1720="","",VLOOKUP(W1720,図書名リスト!A:W,23,0))</f>
        <v/>
      </c>
      <c r="L1720" s="5" t="str">
        <f>IF(E1720="","",VLOOKUP(W1720,図書名リスト!A:W,11,0))</f>
        <v/>
      </c>
      <c r="M1720" s="35" t="str">
        <f>IF(E1720="","",VLOOKUP(W1720,図書名リスト!A:W,14,0))</f>
        <v/>
      </c>
      <c r="N1720" s="36" t="str">
        <f>IF(E1720="","",VLOOKUP(W1720,図書名リスト!A:W,17,0))</f>
        <v/>
      </c>
      <c r="O1720" s="5" t="str">
        <f>IF(E1720="","",VLOOKUP(W1720,図書名リスト!A:W,21,0))</f>
        <v/>
      </c>
      <c r="P1720" s="5" t="str">
        <f>IF(E1720="","",VLOOKUP(W1720,図書名リスト!A:W,19,0))</f>
        <v/>
      </c>
      <c r="Q1720" s="5" t="str">
        <f>IF(E1720="","",VLOOKUP(W1720,図書名リスト!A:W,20,0))</f>
        <v/>
      </c>
      <c r="R1720" s="5" t="str">
        <f>IF(E1720="","",VLOOKUP(W1720,図書名リスト!A:W,22,0))</f>
        <v/>
      </c>
      <c r="S1720" s="27" t="str">
        <f t="shared" si="242"/>
        <v xml:space="preserve"> </v>
      </c>
      <c r="T1720" s="27" t="str">
        <f t="shared" si="243"/>
        <v>　</v>
      </c>
      <c r="U1720" s="27" t="str">
        <f t="shared" si="244"/>
        <v xml:space="preserve"> </v>
      </c>
      <c r="V1720" s="27">
        <f t="shared" si="245"/>
        <v>0</v>
      </c>
      <c r="W1720" s="27" t="str">
        <f t="shared" si="246"/>
        <v/>
      </c>
      <c r="Z1720" s="1" t="str">
        <f t="shared" si="238"/>
        <v/>
      </c>
      <c r="AA1720" s="1" t="str">
        <f t="shared" si="239"/>
        <v/>
      </c>
      <c r="AB1720" s="1" t="str">
        <f t="shared" si="240"/>
        <v/>
      </c>
      <c r="AC1720" s="1" t="str">
        <f t="shared" si="241"/>
        <v/>
      </c>
    </row>
    <row r="1721" spans="2:29" ht="57" customHeight="1" x14ac:dyDescent="0.2">
      <c r="B1721" s="31"/>
      <c r="C1721" s="7"/>
      <c r="D1721" s="7"/>
      <c r="E1721" s="32"/>
      <c r="F1721" s="33"/>
      <c r="G1721" s="31"/>
      <c r="H1721" s="6" t="str">
        <f>IF(E1721="","",VLOOKUP(E1721,各種マスタ!A:C,2,0))</f>
        <v/>
      </c>
      <c r="I1721" s="34" t="str">
        <f>IF(E1721="","",VLOOKUP(W1721,図書名リスト!A:W,5,0))</f>
        <v/>
      </c>
      <c r="J1721" s="34" t="str">
        <f>IF(E1721="","",VLOOKUP(W1721,図書名リスト!A:W,9,0))</f>
        <v/>
      </c>
      <c r="K1721" s="34" t="str">
        <f>IF(E1721="","",VLOOKUP(W1721,図書名リスト!A:W,23,0))</f>
        <v/>
      </c>
      <c r="L1721" s="5" t="str">
        <f>IF(E1721="","",VLOOKUP(W1721,図書名リスト!A:W,11,0))</f>
        <v/>
      </c>
      <c r="M1721" s="35" t="str">
        <f>IF(E1721="","",VLOOKUP(W1721,図書名リスト!A:W,14,0))</f>
        <v/>
      </c>
      <c r="N1721" s="36" t="str">
        <f>IF(E1721="","",VLOOKUP(W1721,図書名リスト!A:W,17,0))</f>
        <v/>
      </c>
      <c r="O1721" s="5" t="str">
        <f>IF(E1721="","",VLOOKUP(W1721,図書名リスト!A:W,21,0))</f>
        <v/>
      </c>
      <c r="P1721" s="5" t="str">
        <f>IF(E1721="","",VLOOKUP(W1721,図書名リスト!A:W,19,0))</f>
        <v/>
      </c>
      <c r="Q1721" s="5" t="str">
        <f>IF(E1721="","",VLOOKUP(W1721,図書名リスト!A:W,20,0))</f>
        <v/>
      </c>
      <c r="R1721" s="5" t="str">
        <f>IF(E1721="","",VLOOKUP(W1721,図書名リスト!A:W,22,0))</f>
        <v/>
      </c>
      <c r="S1721" s="27" t="str">
        <f t="shared" si="242"/>
        <v xml:space="preserve"> </v>
      </c>
      <c r="T1721" s="27" t="str">
        <f t="shared" si="243"/>
        <v>　</v>
      </c>
      <c r="U1721" s="27" t="str">
        <f t="shared" si="244"/>
        <v xml:space="preserve"> </v>
      </c>
      <c r="V1721" s="27">
        <f t="shared" si="245"/>
        <v>0</v>
      </c>
      <c r="W1721" s="27" t="str">
        <f t="shared" si="246"/>
        <v/>
      </c>
      <c r="Z1721" s="1" t="str">
        <f t="shared" si="238"/>
        <v/>
      </c>
      <c r="AA1721" s="1" t="str">
        <f t="shared" si="239"/>
        <v/>
      </c>
      <c r="AB1721" s="1" t="str">
        <f t="shared" si="240"/>
        <v/>
      </c>
      <c r="AC1721" s="1" t="str">
        <f t="shared" si="241"/>
        <v/>
      </c>
    </row>
    <row r="1722" spans="2:29" ht="57" customHeight="1" x14ac:dyDescent="0.2">
      <c r="B1722" s="31"/>
      <c r="C1722" s="7"/>
      <c r="D1722" s="7"/>
      <c r="E1722" s="32"/>
      <c r="F1722" s="33"/>
      <c r="G1722" s="31"/>
      <c r="H1722" s="6" t="str">
        <f>IF(E1722="","",VLOOKUP(E1722,各種マスタ!A:C,2,0))</f>
        <v/>
      </c>
      <c r="I1722" s="34" t="str">
        <f>IF(E1722="","",VLOOKUP(W1722,図書名リスト!A:W,5,0))</f>
        <v/>
      </c>
      <c r="J1722" s="34" t="str">
        <f>IF(E1722="","",VLOOKUP(W1722,図書名リスト!A:W,9,0))</f>
        <v/>
      </c>
      <c r="K1722" s="34" t="str">
        <f>IF(E1722="","",VLOOKUP(W1722,図書名リスト!A:W,23,0))</f>
        <v/>
      </c>
      <c r="L1722" s="5" t="str">
        <f>IF(E1722="","",VLOOKUP(W1722,図書名リスト!A:W,11,0))</f>
        <v/>
      </c>
      <c r="M1722" s="35" t="str">
        <f>IF(E1722="","",VLOOKUP(W1722,図書名リスト!A:W,14,0))</f>
        <v/>
      </c>
      <c r="N1722" s="36" t="str">
        <f>IF(E1722="","",VLOOKUP(W1722,図書名リスト!A:W,17,0))</f>
        <v/>
      </c>
      <c r="O1722" s="5" t="str">
        <f>IF(E1722="","",VLOOKUP(W1722,図書名リスト!A:W,21,0))</f>
        <v/>
      </c>
      <c r="P1722" s="5" t="str">
        <f>IF(E1722="","",VLOOKUP(W1722,図書名リスト!A:W,19,0))</f>
        <v/>
      </c>
      <c r="Q1722" s="5" t="str">
        <f>IF(E1722="","",VLOOKUP(W1722,図書名リスト!A:W,20,0))</f>
        <v/>
      </c>
      <c r="R1722" s="5" t="str">
        <f>IF(E1722="","",VLOOKUP(W1722,図書名リスト!A:W,22,0))</f>
        <v/>
      </c>
      <c r="S1722" s="27" t="str">
        <f t="shared" si="242"/>
        <v xml:space="preserve"> </v>
      </c>
      <c r="T1722" s="27" t="str">
        <f t="shared" si="243"/>
        <v>　</v>
      </c>
      <c r="U1722" s="27" t="str">
        <f t="shared" si="244"/>
        <v xml:space="preserve"> </v>
      </c>
      <c r="V1722" s="27">
        <f t="shared" si="245"/>
        <v>0</v>
      </c>
      <c r="W1722" s="27" t="str">
        <f t="shared" si="246"/>
        <v/>
      </c>
      <c r="Z1722" s="1" t="str">
        <f t="shared" si="238"/>
        <v/>
      </c>
      <c r="AA1722" s="1" t="str">
        <f t="shared" si="239"/>
        <v/>
      </c>
      <c r="AB1722" s="1" t="str">
        <f t="shared" si="240"/>
        <v/>
      </c>
      <c r="AC1722" s="1" t="str">
        <f t="shared" si="241"/>
        <v/>
      </c>
    </row>
    <row r="1723" spans="2:29" ht="57" customHeight="1" x14ac:dyDescent="0.2">
      <c r="B1723" s="31"/>
      <c r="C1723" s="7"/>
      <c r="D1723" s="7"/>
      <c r="E1723" s="32"/>
      <c r="F1723" s="33"/>
      <c r="G1723" s="31"/>
      <c r="H1723" s="6" t="str">
        <f>IF(E1723="","",VLOOKUP(E1723,各種マスタ!A:C,2,0))</f>
        <v/>
      </c>
      <c r="I1723" s="34" t="str">
        <f>IF(E1723="","",VLOOKUP(W1723,図書名リスト!A:W,5,0))</f>
        <v/>
      </c>
      <c r="J1723" s="34" t="str">
        <f>IF(E1723="","",VLOOKUP(W1723,図書名リスト!A:W,9,0))</f>
        <v/>
      </c>
      <c r="K1723" s="34" t="str">
        <f>IF(E1723="","",VLOOKUP(W1723,図書名リスト!A:W,23,0))</f>
        <v/>
      </c>
      <c r="L1723" s="5" t="str">
        <f>IF(E1723="","",VLOOKUP(W1723,図書名リスト!A:W,11,0))</f>
        <v/>
      </c>
      <c r="M1723" s="35" t="str">
        <f>IF(E1723="","",VLOOKUP(W1723,図書名リスト!A:W,14,0))</f>
        <v/>
      </c>
      <c r="N1723" s="36" t="str">
        <f>IF(E1723="","",VLOOKUP(W1723,図書名リスト!A:W,17,0))</f>
        <v/>
      </c>
      <c r="O1723" s="5" t="str">
        <f>IF(E1723="","",VLOOKUP(W1723,図書名リスト!A:W,21,0))</f>
        <v/>
      </c>
      <c r="P1723" s="5" t="str">
        <f>IF(E1723="","",VLOOKUP(W1723,図書名リスト!A:W,19,0))</f>
        <v/>
      </c>
      <c r="Q1723" s="5" t="str">
        <f>IF(E1723="","",VLOOKUP(W1723,図書名リスト!A:W,20,0))</f>
        <v/>
      </c>
      <c r="R1723" s="5" t="str">
        <f>IF(E1723="","",VLOOKUP(W1723,図書名リスト!A:W,22,0))</f>
        <v/>
      </c>
      <c r="S1723" s="27" t="str">
        <f t="shared" si="242"/>
        <v xml:space="preserve"> </v>
      </c>
      <c r="T1723" s="27" t="str">
        <f t="shared" si="243"/>
        <v>　</v>
      </c>
      <c r="U1723" s="27" t="str">
        <f t="shared" si="244"/>
        <v xml:space="preserve"> </v>
      </c>
      <c r="V1723" s="27">
        <f t="shared" si="245"/>
        <v>0</v>
      </c>
      <c r="W1723" s="27" t="str">
        <f t="shared" si="246"/>
        <v/>
      </c>
      <c r="Z1723" s="1" t="str">
        <f t="shared" si="238"/>
        <v/>
      </c>
      <c r="AA1723" s="1" t="str">
        <f t="shared" si="239"/>
        <v/>
      </c>
      <c r="AB1723" s="1" t="str">
        <f t="shared" si="240"/>
        <v/>
      </c>
      <c r="AC1723" s="1" t="str">
        <f t="shared" si="241"/>
        <v/>
      </c>
    </row>
    <row r="1724" spans="2:29" ht="57" customHeight="1" x14ac:dyDescent="0.2">
      <c r="B1724" s="31"/>
      <c r="C1724" s="7"/>
      <c r="D1724" s="7"/>
      <c r="E1724" s="32"/>
      <c r="F1724" s="33"/>
      <c r="G1724" s="31"/>
      <c r="H1724" s="6" t="str">
        <f>IF(E1724="","",VLOOKUP(E1724,各種マスタ!A:C,2,0))</f>
        <v/>
      </c>
      <c r="I1724" s="34" t="str">
        <f>IF(E1724="","",VLOOKUP(W1724,図書名リスト!A:W,5,0))</f>
        <v/>
      </c>
      <c r="J1724" s="34" t="str">
        <f>IF(E1724="","",VLOOKUP(W1724,図書名リスト!A:W,9,0))</f>
        <v/>
      </c>
      <c r="K1724" s="34" t="str">
        <f>IF(E1724="","",VLOOKUP(W1724,図書名リスト!A:W,23,0))</f>
        <v/>
      </c>
      <c r="L1724" s="5" t="str">
        <f>IF(E1724="","",VLOOKUP(W1724,図書名リスト!A:W,11,0))</f>
        <v/>
      </c>
      <c r="M1724" s="35" t="str">
        <f>IF(E1724="","",VLOOKUP(W1724,図書名リスト!A:W,14,0))</f>
        <v/>
      </c>
      <c r="N1724" s="36" t="str">
        <f>IF(E1724="","",VLOOKUP(W1724,図書名リスト!A:W,17,0))</f>
        <v/>
      </c>
      <c r="O1724" s="5" t="str">
        <f>IF(E1724="","",VLOOKUP(W1724,図書名リスト!A:W,21,0))</f>
        <v/>
      </c>
      <c r="P1724" s="5" t="str">
        <f>IF(E1724="","",VLOOKUP(W1724,図書名リスト!A:W,19,0))</f>
        <v/>
      </c>
      <c r="Q1724" s="5" t="str">
        <f>IF(E1724="","",VLOOKUP(W1724,図書名リスト!A:W,20,0))</f>
        <v/>
      </c>
      <c r="R1724" s="5" t="str">
        <f>IF(E1724="","",VLOOKUP(W1724,図書名リスト!A:W,22,0))</f>
        <v/>
      </c>
      <c r="S1724" s="27" t="str">
        <f t="shared" si="242"/>
        <v xml:space="preserve"> </v>
      </c>
      <c r="T1724" s="27" t="str">
        <f t="shared" si="243"/>
        <v>　</v>
      </c>
      <c r="U1724" s="27" t="str">
        <f t="shared" si="244"/>
        <v xml:space="preserve"> </v>
      </c>
      <c r="V1724" s="27">
        <f t="shared" si="245"/>
        <v>0</v>
      </c>
      <c r="W1724" s="27" t="str">
        <f t="shared" si="246"/>
        <v/>
      </c>
      <c r="Z1724" s="1" t="str">
        <f t="shared" si="238"/>
        <v/>
      </c>
      <c r="AA1724" s="1" t="str">
        <f t="shared" si="239"/>
        <v/>
      </c>
      <c r="AB1724" s="1" t="str">
        <f t="shared" si="240"/>
        <v/>
      </c>
      <c r="AC1724" s="1" t="str">
        <f t="shared" si="241"/>
        <v/>
      </c>
    </row>
    <row r="1725" spans="2:29" ht="57" customHeight="1" x14ac:dyDescent="0.2">
      <c r="B1725" s="31"/>
      <c r="C1725" s="7"/>
      <c r="D1725" s="7"/>
      <c r="E1725" s="32"/>
      <c r="F1725" s="33"/>
      <c r="G1725" s="31"/>
      <c r="H1725" s="6" t="str">
        <f>IF(E1725="","",VLOOKUP(E1725,各種マスタ!A:C,2,0))</f>
        <v/>
      </c>
      <c r="I1725" s="34" t="str">
        <f>IF(E1725="","",VLOOKUP(W1725,図書名リスト!A:W,5,0))</f>
        <v/>
      </c>
      <c r="J1725" s="34" t="str">
        <f>IF(E1725="","",VLOOKUP(W1725,図書名リスト!A:W,9,0))</f>
        <v/>
      </c>
      <c r="K1725" s="34" t="str">
        <f>IF(E1725="","",VLOOKUP(W1725,図書名リスト!A:W,23,0))</f>
        <v/>
      </c>
      <c r="L1725" s="5" t="str">
        <f>IF(E1725="","",VLOOKUP(W1725,図書名リスト!A:W,11,0))</f>
        <v/>
      </c>
      <c r="M1725" s="35" t="str">
        <f>IF(E1725="","",VLOOKUP(W1725,図書名リスト!A:W,14,0))</f>
        <v/>
      </c>
      <c r="N1725" s="36" t="str">
        <f>IF(E1725="","",VLOOKUP(W1725,図書名リスト!A:W,17,0))</f>
        <v/>
      </c>
      <c r="O1725" s="5" t="str">
        <f>IF(E1725="","",VLOOKUP(W1725,図書名リスト!A:W,21,0))</f>
        <v/>
      </c>
      <c r="P1725" s="5" t="str">
        <f>IF(E1725="","",VLOOKUP(W1725,図書名リスト!A:W,19,0))</f>
        <v/>
      </c>
      <c r="Q1725" s="5" t="str">
        <f>IF(E1725="","",VLOOKUP(W1725,図書名リスト!A:W,20,0))</f>
        <v/>
      </c>
      <c r="R1725" s="5" t="str">
        <f>IF(E1725="","",VLOOKUP(W1725,図書名リスト!A:W,22,0))</f>
        <v/>
      </c>
      <c r="S1725" s="27" t="str">
        <f t="shared" si="242"/>
        <v xml:space="preserve"> </v>
      </c>
      <c r="T1725" s="27" t="str">
        <f t="shared" si="243"/>
        <v>　</v>
      </c>
      <c r="U1725" s="27" t="str">
        <f t="shared" si="244"/>
        <v xml:space="preserve"> </v>
      </c>
      <c r="V1725" s="27">
        <f t="shared" si="245"/>
        <v>0</v>
      </c>
      <c r="W1725" s="27" t="str">
        <f t="shared" si="246"/>
        <v/>
      </c>
      <c r="Z1725" s="1" t="str">
        <f t="shared" si="238"/>
        <v/>
      </c>
      <c r="AA1725" s="1" t="str">
        <f t="shared" si="239"/>
        <v/>
      </c>
      <c r="AB1725" s="1" t="str">
        <f t="shared" si="240"/>
        <v/>
      </c>
      <c r="AC1725" s="1" t="str">
        <f t="shared" si="241"/>
        <v/>
      </c>
    </row>
    <row r="1726" spans="2:29" ht="57" customHeight="1" x14ac:dyDescent="0.2">
      <c r="B1726" s="31"/>
      <c r="C1726" s="7"/>
      <c r="D1726" s="7"/>
      <c r="E1726" s="32"/>
      <c r="F1726" s="33"/>
      <c r="G1726" s="31"/>
      <c r="H1726" s="6" t="str">
        <f>IF(E1726="","",VLOOKUP(E1726,各種マスタ!A:C,2,0))</f>
        <v/>
      </c>
      <c r="I1726" s="34" t="str">
        <f>IF(E1726="","",VLOOKUP(W1726,図書名リスト!A:W,5,0))</f>
        <v/>
      </c>
      <c r="J1726" s="34" t="str">
        <f>IF(E1726="","",VLOOKUP(W1726,図書名リスト!A:W,9,0))</f>
        <v/>
      </c>
      <c r="K1726" s="34" t="str">
        <f>IF(E1726="","",VLOOKUP(W1726,図書名リスト!A:W,23,0))</f>
        <v/>
      </c>
      <c r="L1726" s="5" t="str">
        <f>IF(E1726="","",VLOOKUP(W1726,図書名リスト!A:W,11,0))</f>
        <v/>
      </c>
      <c r="M1726" s="35" t="str">
        <f>IF(E1726="","",VLOOKUP(W1726,図書名リスト!A:W,14,0))</f>
        <v/>
      </c>
      <c r="N1726" s="36" t="str">
        <f>IF(E1726="","",VLOOKUP(W1726,図書名リスト!A:W,17,0))</f>
        <v/>
      </c>
      <c r="O1726" s="5" t="str">
        <f>IF(E1726="","",VLOOKUP(W1726,図書名リスト!A:W,21,0))</f>
        <v/>
      </c>
      <c r="P1726" s="5" t="str">
        <f>IF(E1726="","",VLOOKUP(W1726,図書名リスト!A:W,19,0))</f>
        <v/>
      </c>
      <c r="Q1726" s="5" t="str">
        <f>IF(E1726="","",VLOOKUP(W1726,図書名リスト!A:W,20,0))</f>
        <v/>
      </c>
      <c r="R1726" s="5" t="str">
        <f>IF(E1726="","",VLOOKUP(W1726,図書名リスト!A:W,22,0))</f>
        <v/>
      </c>
      <c r="S1726" s="27" t="str">
        <f t="shared" si="242"/>
        <v xml:space="preserve"> </v>
      </c>
      <c r="T1726" s="27" t="str">
        <f t="shared" si="243"/>
        <v>　</v>
      </c>
      <c r="U1726" s="27" t="str">
        <f t="shared" si="244"/>
        <v xml:space="preserve"> </v>
      </c>
      <c r="V1726" s="27">
        <f t="shared" si="245"/>
        <v>0</v>
      </c>
      <c r="W1726" s="27" t="str">
        <f t="shared" si="246"/>
        <v/>
      </c>
      <c r="Z1726" s="1" t="str">
        <f t="shared" si="238"/>
        <v/>
      </c>
      <c r="AA1726" s="1" t="str">
        <f t="shared" si="239"/>
        <v/>
      </c>
      <c r="AB1726" s="1" t="str">
        <f t="shared" si="240"/>
        <v/>
      </c>
      <c r="AC1726" s="1" t="str">
        <f t="shared" si="241"/>
        <v/>
      </c>
    </row>
    <row r="1727" spans="2:29" ht="57" customHeight="1" x14ac:dyDescent="0.2">
      <c r="B1727" s="31"/>
      <c r="C1727" s="7"/>
      <c r="D1727" s="7"/>
      <c r="E1727" s="32"/>
      <c r="F1727" s="33"/>
      <c r="G1727" s="31"/>
      <c r="H1727" s="6" t="str">
        <f>IF(E1727="","",VLOOKUP(E1727,各種マスタ!A:C,2,0))</f>
        <v/>
      </c>
      <c r="I1727" s="34" t="str">
        <f>IF(E1727="","",VLOOKUP(W1727,図書名リスト!A:W,5,0))</f>
        <v/>
      </c>
      <c r="J1727" s="34" t="str">
        <f>IF(E1727="","",VLOOKUP(W1727,図書名リスト!A:W,9,0))</f>
        <v/>
      </c>
      <c r="K1727" s="34" t="str">
        <f>IF(E1727="","",VLOOKUP(W1727,図書名リスト!A:W,23,0))</f>
        <v/>
      </c>
      <c r="L1727" s="5" t="str">
        <f>IF(E1727="","",VLOOKUP(W1727,図書名リスト!A:W,11,0))</f>
        <v/>
      </c>
      <c r="M1727" s="35" t="str">
        <f>IF(E1727="","",VLOOKUP(W1727,図書名リスト!A:W,14,0))</f>
        <v/>
      </c>
      <c r="N1727" s="36" t="str">
        <f>IF(E1727="","",VLOOKUP(W1727,図書名リスト!A:W,17,0))</f>
        <v/>
      </c>
      <c r="O1727" s="5" t="str">
        <f>IF(E1727="","",VLOOKUP(W1727,図書名リスト!A:W,21,0))</f>
        <v/>
      </c>
      <c r="P1727" s="5" t="str">
        <f>IF(E1727="","",VLOOKUP(W1727,図書名リスト!A:W,19,0))</f>
        <v/>
      </c>
      <c r="Q1727" s="5" t="str">
        <f>IF(E1727="","",VLOOKUP(W1727,図書名リスト!A:W,20,0))</f>
        <v/>
      </c>
      <c r="R1727" s="5" t="str">
        <f>IF(E1727="","",VLOOKUP(W1727,図書名リスト!A:W,22,0))</f>
        <v/>
      </c>
      <c r="S1727" s="27" t="str">
        <f t="shared" si="242"/>
        <v xml:space="preserve"> </v>
      </c>
      <c r="T1727" s="27" t="str">
        <f t="shared" si="243"/>
        <v>　</v>
      </c>
      <c r="U1727" s="27" t="str">
        <f t="shared" si="244"/>
        <v xml:space="preserve"> </v>
      </c>
      <c r="V1727" s="27">
        <f t="shared" si="245"/>
        <v>0</v>
      </c>
      <c r="W1727" s="27" t="str">
        <f t="shared" si="246"/>
        <v/>
      </c>
      <c r="Z1727" s="1" t="str">
        <f t="shared" si="238"/>
        <v/>
      </c>
      <c r="AA1727" s="1" t="str">
        <f t="shared" si="239"/>
        <v/>
      </c>
      <c r="AB1727" s="1" t="str">
        <f t="shared" si="240"/>
        <v/>
      </c>
      <c r="AC1727" s="1" t="str">
        <f t="shared" si="241"/>
        <v/>
      </c>
    </row>
    <row r="1728" spans="2:29" ht="57" customHeight="1" x14ac:dyDescent="0.2">
      <c r="B1728" s="31"/>
      <c r="C1728" s="7"/>
      <c r="D1728" s="7"/>
      <c r="E1728" s="32"/>
      <c r="F1728" s="33"/>
      <c r="G1728" s="31"/>
      <c r="H1728" s="6" t="str">
        <f>IF(E1728="","",VLOOKUP(E1728,各種マスタ!A:C,2,0))</f>
        <v/>
      </c>
      <c r="I1728" s="34" t="str">
        <f>IF(E1728="","",VLOOKUP(W1728,図書名リスト!A:W,5,0))</f>
        <v/>
      </c>
      <c r="J1728" s="34" t="str">
        <f>IF(E1728="","",VLOOKUP(W1728,図書名リスト!A:W,9,0))</f>
        <v/>
      </c>
      <c r="K1728" s="34" t="str">
        <f>IF(E1728="","",VLOOKUP(W1728,図書名リスト!A:W,23,0))</f>
        <v/>
      </c>
      <c r="L1728" s="5" t="str">
        <f>IF(E1728="","",VLOOKUP(W1728,図書名リスト!A:W,11,0))</f>
        <v/>
      </c>
      <c r="M1728" s="35" t="str">
        <f>IF(E1728="","",VLOOKUP(W1728,図書名リスト!A:W,14,0))</f>
        <v/>
      </c>
      <c r="N1728" s="36" t="str">
        <f>IF(E1728="","",VLOOKUP(W1728,図書名リスト!A:W,17,0))</f>
        <v/>
      </c>
      <c r="O1728" s="5" t="str">
        <f>IF(E1728="","",VLOOKUP(W1728,図書名リスト!A:W,21,0))</f>
        <v/>
      </c>
      <c r="P1728" s="5" t="str">
        <f>IF(E1728="","",VLOOKUP(W1728,図書名リスト!A:W,19,0))</f>
        <v/>
      </c>
      <c r="Q1728" s="5" t="str">
        <f>IF(E1728="","",VLOOKUP(W1728,図書名リスト!A:W,20,0))</f>
        <v/>
      </c>
      <c r="R1728" s="5" t="str">
        <f>IF(E1728="","",VLOOKUP(W1728,図書名リスト!A:W,22,0))</f>
        <v/>
      </c>
      <c r="S1728" s="27" t="str">
        <f t="shared" si="242"/>
        <v xml:space="preserve"> </v>
      </c>
      <c r="T1728" s="27" t="str">
        <f t="shared" si="243"/>
        <v>　</v>
      </c>
      <c r="U1728" s="27" t="str">
        <f t="shared" si="244"/>
        <v xml:space="preserve"> </v>
      </c>
      <c r="V1728" s="27">
        <f t="shared" si="245"/>
        <v>0</v>
      </c>
      <c r="W1728" s="27" t="str">
        <f t="shared" si="246"/>
        <v/>
      </c>
      <c r="Z1728" s="1" t="str">
        <f t="shared" si="238"/>
        <v/>
      </c>
      <c r="AA1728" s="1" t="str">
        <f t="shared" si="239"/>
        <v/>
      </c>
      <c r="AB1728" s="1" t="str">
        <f t="shared" si="240"/>
        <v/>
      </c>
      <c r="AC1728" s="1" t="str">
        <f t="shared" si="241"/>
        <v/>
      </c>
    </row>
    <row r="1729" spans="2:29" ht="57" customHeight="1" x14ac:dyDescent="0.2">
      <c r="B1729" s="31"/>
      <c r="C1729" s="7"/>
      <c r="D1729" s="7"/>
      <c r="E1729" s="32"/>
      <c r="F1729" s="33"/>
      <c r="G1729" s="31"/>
      <c r="H1729" s="6" t="str">
        <f>IF(E1729="","",VLOOKUP(E1729,各種マスタ!A:C,2,0))</f>
        <v/>
      </c>
      <c r="I1729" s="34" t="str">
        <f>IF(E1729="","",VLOOKUP(W1729,図書名リスト!A:W,5,0))</f>
        <v/>
      </c>
      <c r="J1729" s="34" t="str">
        <f>IF(E1729="","",VLOOKUP(W1729,図書名リスト!A:W,9,0))</f>
        <v/>
      </c>
      <c r="K1729" s="34" t="str">
        <f>IF(E1729="","",VLOOKUP(W1729,図書名リスト!A:W,23,0))</f>
        <v/>
      </c>
      <c r="L1729" s="5" t="str">
        <f>IF(E1729="","",VLOOKUP(W1729,図書名リスト!A:W,11,0))</f>
        <v/>
      </c>
      <c r="M1729" s="35" t="str">
        <f>IF(E1729="","",VLOOKUP(W1729,図書名リスト!A:W,14,0))</f>
        <v/>
      </c>
      <c r="N1729" s="36" t="str">
        <f>IF(E1729="","",VLOOKUP(W1729,図書名リスト!A:W,17,0))</f>
        <v/>
      </c>
      <c r="O1729" s="5" t="str">
        <f>IF(E1729="","",VLOOKUP(W1729,図書名リスト!A:W,21,0))</f>
        <v/>
      </c>
      <c r="P1729" s="5" t="str">
        <f>IF(E1729="","",VLOOKUP(W1729,図書名リスト!A:W,19,0))</f>
        <v/>
      </c>
      <c r="Q1729" s="5" t="str">
        <f>IF(E1729="","",VLOOKUP(W1729,図書名リスト!A:W,20,0))</f>
        <v/>
      </c>
      <c r="R1729" s="5" t="str">
        <f>IF(E1729="","",VLOOKUP(W1729,図書名リスト!A:W,22,0))</f>
        <v/>
      </c>
      <c r="S1729" s="27" t="str">
        <f t="shared" si="242"/>
        <v xml:space="preserve"> </v>
      </c>
      <c r="T1729" s="27" t="str">
        <f t="shared" si="243"/>
        <v>　</v>
      </c>
      <c r="U1729" s="27" t="str">
        <f t="shared" si="244"/>
        <v xml:space="preserve"> </v>
      </c>
      <c r="V1729" s="27">
        <f t="shared" si="245"/>
        <v>0</v>
      </c>
      <c r="W1729" s="27" t="str">
        <f t="shared" si="246"/>
        <v/>
      </c>
      <c r="Z1729" s="1" t="str">
        <f t="shared" si="238"/>
        <v/>
      </c>
      <c r="AA1729" s="1" t="str">
        <f t="shared" si="239"/>
        <v/>
      </c>
      <c r="AB1729" s="1" t="str">
        <f t="shared" si="240"/>
        <v/>
      </c>
      <c r="AC1729" s="1" t="str">
        <f t="shared" si="241"/>
        <v/>
      </c>
    </row>
    <row r="1730" spans="2:29" ht="57" customHeight="1" x14ac:dyDescent="0.2">
      <c r="B1730" s="31"/>
      <c r="C1730" s="7"/>
      <c r="D1730" s="7"/>
      <c r="E1730" s="32"/>
      <c r="F1730" s="33"/>
      <c r="G1730" s="31"/>
      <c r="H1730" s="6" t="str">
        <f>IF(E1730="","",VLOOKUP(E1730,各種マスタ!A:C,2,0))</f>
        <v/>
      </c>
      <c r="I1730" s="34" t="str">
        <f>IF(E1730="","",VLOOKUP(W1730,図書名リスト!A:W,5,0))</f>
        <v/>
      </c>
      <c r="J1730" s="34" t="str">
        <f>IF(E1730="","",VLOOKUP(W1730,図書名リスト!A:W,9,0))</f>
        <v/>
      </c>
      <c r="K1730" s="34" t="str">
        <f>IF(E1730="","",VLOOKUP(W1730,図書名リスト!A:W,23,0))</f>
        <v/>
      </c>
      <c r="L1730" s="5" t="str">
        <f>IF(E1730="","",VLOOKUP(W1730,図書名リスト!A:W,11,0))</f>
        <v/>
      </c>
      <c r="M1730" s="35" t="str">
        <f>IF(E1730="","",VLOOKUP(W1730,図書名リスト!A:W,14,0))</f>
        <v/>
      </c>
      <c r="N1730" s="36" t="str">
        <f>IF(E1730="","",VLOOKUP(W1730,図書名リスト!A:W,17,0))</f>
        <v/>
      </c>
      <c r="O1730" s="5" t="str">
        <f>IF(E1730="","",VLOOKUP(W1730,図書名リスト!A:W,21,0))</f>
        <v/>
      </c>
      <c r="P1730" s="5" t="str">
        <f>IF(E1730="","",VLOOKUP(W1730,図書名リスト!A:W,19,0))</f>
        <v/>
      </c>
      <c r="Q1730" s="5" t="str">
        <f>IF(E1730="","",VLOOKUP(W1730,図書名リスト!A:W,20,0))</f>
        <v/>
      </c>
      <c r="R1730" s="5" t="str">
        <f>IF(E1730="","",VLOOKUP(W1730,図書名リスト!A:W,22,0))</f>
        <v/>
      </c>
      <c r="S1730" s="27" t="str">
        <f t="shared" si="242"/>
        <v xml:space="preserve"> </v>
      </c>
      <c r="T1730" s="27" t="str">
        <f t="shared" si="243"/>
        <v>　</v>
      </c>
      <c r="U1730" s="27" t="str">
        <f t="shared" si="244"/>
        <v xml:space="preserve"> </v>
      </c>
      <c r="V1730" s="27">
        <f t="shared" si="245"/>
        <v>0</v>
      </c>
      <c r="W1730" s="27" t="str">
        <f t="shared" si="246"/>
        <v/>
      </c>
      <c r="Z1730" s="1" t="str">
        <f t="shared" si="238"/>
        <v/>
      </c>
      <c r="AA1730" s="1" t="str">
        <f t="shared" si="239"/>
        <v/>
      </c>
      <c r="AB1730" s="1" t="str">
        <f t="shared" si="240"/>
        <v/>
      </c>
      <c r="AC1730" s="1" t="str">
        <f t="shared" si="241"/>
        <v/>
      </c>
    </row>
    <row r="1731" spans="2:29" ht="57" customHeight="1" x14ac:dyDescent="0.2">
      <c r="B1731" s="31"/>
      <c r="C1731" s="7"/>
      <c r="D1731" s="7"/>
      <c r="E1731" s="32"/>
      <c r="F1731" s="33"/>
      <c r="G1731" s="31"/>
      <c r="H1731" s="6" t="str">
        <f>IF(E1731="","",VLOOKUP(E1731,各種マスタ!A:C,2,0))</f>
        <v/>
      </c>
      <c r="I1731" s="34" t="str">
        <f>IF(E1731="","",VLOOKUP(W1731,図書名リスト!A:W,5,0))</f>
        <v/>
      </c>
      <c r="J1731" s="34" t="str">
        <f>IF(E1731="","",VLOOKUP(W1731,図書名リスト!A:W,9,0))</f>
        <v/>
      </c>
      <c r="K1731" s="34" t="str">
        <f>IF(E1731="","",VLOOKUP(W1731,図書名リスト!A:W,23,0))</f>
        <v/>
      </c>
      <c r="L1731" s="5" t="str">
        <f>IF(E1731="","",VLOOKUP(W1731,図書名リスト!A:W,11,0))</f>
        <v/>
      </c>
      <c r="M1731" s="35" t="str">
        <f>IF(E1731="","",VLOOKUP(W1731,図書名リスト!A:W,14,0))</f>
        <v/>
      </c>
      <c r="N1731" s="36" t="str">
        <f>IF(E1731="","",VLOOKUP(W1731,図書名リスト!A:W,17,0))</f>
        <v/>
      </c>
      <c r="O1731" s="5" t="str">
        <f>IF(E1731="","",VLOOKUP(W1731,図書名リスト!A:W,21,0))</f>
        <v/>
      </c>
      <c r="P1731" s="5" t="str">
        <f>IF(E1731="","",VLOOKUP(W1731,図書名リスト!A:W,19,0))</f>
        <v/>
      </c>
      <c r="Q1731" s="5" t="str">
        <f>IF(E1731="","",VLOOKUP(W1731,図書名リスト!A:W,20,0))</f>
        <v/>
      </c>
      <c r="R1731" s="5" t="str">
        <f>IF(E1731="","",VLOOKUP(W1731,図書名リスト!A:W,22,0))</f>
        <v/>
      </c>
      <c r="S1731" s="27" t="str">
        <f t="shared" si="242"/>
        <v xml:space="preserve"> </v>
      </c>
      <c r="T1731" s="27" t="str">
        <f t="shared" si="243"/>
        <v>　</v>
      </c>
      <c r="U1731" s="27" t="str">
        <f t="shared" si="244"/>
        <v xml:space="preserve"> </v>
      </c>
      <c r="V1731" s="27">
        <f t="shared" si="245"/>
        <v>0</v>
      </c>
      <c r="W1731" s="27" t="str">
        <f t="shared" si="246"/>
        <v/>
      </c>
      <c r="Z1731" s="1" t="str">
        <f t="shared" si="238"/>
        <v/>
      </c>
      <c r="AA1731" s="1" t="str">
        <f t="shared" si="239"/>
        <v/>
      </c>
      <c r="AB1731" s="1" t="str">
        <f t="shared" si="240"/>
        <v/>
      </c>
      <c r="AC1731" s="1" t="str">
        <f t="shared" si="241"/>
        <v/>
      </c>
    </row>
    <row r="1732" spans="2:29" ht="57" customHeight="1" x14ac:dyDescent="0.2">
      <c r="B1732" s="31"/>
      <c r="C1732" s="7"/>
      <c r="D1732" s="7"/>
      <c r="E1732" s="32"/>
      <c r="F1732" s="33"/>
      <c r="G1732" s="31"/>
      <c r="H1732" s="6" t="str">
        <f>IF(E1732="","",VLOOKUP(E1732,各種マスタ!A:C,2,0))</f>
        <v/>
      </c>
      <c r="I1732" s="34" t="str">
        <f>IF(E1732="","",VLOOKUP(W1732,図書名リスト!A:W,5,0))</f>
        <v/>
      </c>
      <c r="J1732" s="34" t="str">
        <f>IF(E1732="","",VLOOKUP(W1732,図書名リスト!A:W,9,0))</f>
        <v/>
      </c>
      <c r="K1732" s="34" t="str">
        <f>IF(E1732="","",VLOOKUP(W1732,図書名リスト!A:W,23,0))</f>
        <v/>
      </c>
      <c r="L1732" s="5" t="str">
        <f>IF(E1732="","",VLOOKUP(W1732,図書名リスト!A:W,11,0))</f>
        <v/>
      </c>
      <c r="M1732" s="35" t="str">
        <f>IF(E1732="","",VLOOKUP(W1732,図書名リスト!A:W,14,0))</f>
        <v/>
      </c>
      <c r="N1732" s="36" t="str">
        <f>IF(E1732="","",VLOOKUP(W1732,図書名リスト!A:W,17,0))</f>
        <v/>
      </c>
      <c r="O1732" s="5" t="str">
        <f>IF(E1732="","",VLOOKUP(W1732,図書名リスト!A:W,21,0))</f>
        <v/>
      </c>
      <c r="P1732" s="5" t="str">
        <f>IF(E1732="","",VLOOKUP(W1732,図書名リスト!A:W,19,0))</f>
        <v/>
      </c>
      <c r="Q1732" s="5" t="str">
        <f>IF(E1732="","",VLOOKUP(W1732,図書名リスト!A:W,20,0))</f>
        <v/>
      </c>
      <c r="R1732" s="5" t="str">
        <f>IF(E1732="","",VLOOKUP(W1732,図書名リスト!A:W,22,0))</f>
        <v/>
      </c>
      <c r="S1732" s="27" t="str">
        <f t="shared" si="242"/>
        <v xml:space="preserve"> </v>
      </c>
      <c r="T1732" s="27" t="str">
        <f t="shared" si="243"/>
        <v>　</v>
      </c>
      <c r="U1732" s="27" t="str">
        <f t="shared" si="244"/>
        <v xml:space="preserve"> </v>
      </c>
      <c r="V1732" s="27">
        <f t="shared" si="245"/>
        <v>0</v>
      </c>
      <c r="W1732" s="27" t="str">
        <f t="shared" si="246"/>
        <v/>
      </c>
      <c r="Z1732" s="1" t="str">
        <f t="shared" si="238"/>
        <v/>
      </c>
      <c r="AA1732" s="1" t="str">
        <f t="shared" si="239"/>
        <v/>
      </c>
      <c r="AB1732" s="1" t="str">
        <f t="shared" si="240"/>
        <v/>
      </c>
      <c r="AC1732" s="1" t="str">
        <f t="shared" si="241"/>
        <v/>
      </c>
    </row>
    <row r="1733" spans="2:29" ht="57" customHeight="1" x14ac:dyDescent="0.2">
      <c r="B1733" s="31"/>
      <c r="C1733" s="7"/>
      <c r="D1733" s="7"/>
      <c r="E1733" s="32"/>
      <c r="F1733" s="33"/>
      <c r="G1733" s="31"/>
      <c r="H1733" s="6" t="str">
        <f>IF(E1733="","",VLOOKUP(E1733,各種マスタ!A:C,2,0))</f>
        <v/>
      </c>
      <c r="I1733" s="34" t="str">
        <f>IF(E1733="","",VLOOKUP(W1733,図書名リスト!A:W,5,0))</f>
        <v/>
      </c>
      <c r="J1733" s="34" t="str">
        <f>IF(E1733="","",VLOOKUP(W1733,図書名リスト!A:W,9,0))</f>
        <v/>
      </c>
      <c r="K1733" s="34" t="str">
        <f>IF(E1733="","",VLOOKUP(W1733,図書名リスト!A:W,23,0))</f>
        <v/>
      </c>
      <c r="L1733" s="5" t="str">
        <f>IF(E1733="","",VLOOKUP(W1733,図書名リスト!A:W,11,0))</f>
        <v/>
      </c>
      <c r="M1733" s="35" t="str">
        <f>IF(E1733="","",VLOOKUP(W1733,図書名リスト!A:W,14,0))</f>
        <v/>
      </c>
      <c r="N1733" s="36" t="str">
        <f>IF(E1733="","",VLOOKUP(W1733,図書名リスト!A:W,17,0))</f>
        <v/>
      </c>
      <c r="O1733" s="5" t="str">
        <f>IF(E1733="","",VLOOKUP(W1733,図書名リスト!A:W,21,0))</f>
        <v/>
      </c>
      <c r="P1733" s="5" t="str">
        <f>IF(E1733="","",VLOOKUP(W1733,図書名リスト!A:W,19,0))</f>
        <v/>
      </c>
      <c r="Q1733" s="5" t="str">
        <f>IF(E1733="","",VLOOKUP(W1733,図書名リスト!A:W,20,0))</f>
        <v/>
      </c>
      <c r="R1733" s="5" t="str">
        <f>IF(E1733="","",VLOOKUP(W1733,図書名リスト!A:W,22,0))</f>
        <v/>
      </c>
      <c r="S1733" s="27" t="str">
        <f t="shared" si="242"/>
        <v xml:space="preserve"> </v>
      </c>
      <c r="T1733" s="27" t="str">
        <f t="shared" si="243"/>
        <v>　</v>
      </c>
      <c r="U1733" s="27" t="str">
        <f t="shared" si="244"/>
        <v xml:space="preserve"> </v>
      </c>
      <c r="V1733" s="27">
        <f t="shared" si="245"/>
        <v>0</v>
      </c>
      <c r="W1733" s="27" t="str">
        <f t="shared" si="246"/>
        <v/>
      </c>
      <c r="Z1733" s="1" t="str">
        <f t="shared" si="238"/>
        <v/>
      </c>
      <c r="AA1733" s="1" t="str">
        <f t="shared" si="239"/>
        <v/>
      </c>
      <c r="AB1733" s="1" t="str">
        <f t="shared" si="240"/>
        <v/>
      </c>
      <c r="AC1733" s="1" t="str">
        <f t="shared" si="241"/>
        <v/>
      </c>
    </row>
    <row r="1734" spans="2:29" ht="57" customHeight="1" x14ac:dyDescent="0.2">
      <c r="B1734" s="31"/>
      <c r="C1734" s="7"/>
      <c r="D1734" s="7"/>
      <c r="E1734" s="32"/>
      <c r="F1734" s="33"/>
      <c r="G1734" s="31"/>
      <c r="H1734" s="6" t="str">
        <f>IF(E1734="","",VLOOKUP(E1734,各種マスタ!A:C,2,0))</f>
        <v/>
      </c>
      <c r="I1734" s="34" t="str">
        <f>IF(E1734="","",VLOOKUP(W1734,図書名リスト!A:W,5,0))</f>
        <v/>
      </c>
      <c r="J1734" s="34" t="str">
        <f>IF(E1734="","",VLOOKUP(W1734,図書名リスト!A:W,9,0))</f>
        <v/>
      </c>
      <c r="K1734" s="34" t="str">
        <f>IF(E1734="","",VLOOKUP(W1734,図書名リスト!A:W,23,0))</f>
        <v/>
      </c>
      <c r="L1734" s="5" t="str">
        <f>IF(E1734="","",VLOOKUP(W1734,図書名リスト!A:W,11,0))</f>
        <v/>
      </c>
      <c r="M1734" s="35" t="str">
        <f>IF(E1734="","",VLOOKUP(W1734,図書名リスト!A:W,14,0))</f>
        <v/>
      </c>
      <c r="N1734" s="36" t="str">
        <f>IF(E1734="","",VLOOKUP(W1734,図書名リスト!A:W,17,0))</f>
        <v/>
      </c>
      <c r="O1734" s="5" t="str">
        <f>IF(E1734="","",VLOOKUP(W1734,図書名リスト!A:W,21,0))</f>
        <v/>
      </c>
      <c r="P1734" s="5" t="str">
        <f>IF(E1734="","",VLOOKUP(W1734,図書名リスト!A:W,19,0))</f>
        <v/>
      </c>
      <c r="Q1734" s="5" t="str">
        <f>IF(E1734="","",VLOOKUP(W1734,図書名リスト!A:W,20,0))</f>
        <v/>
      </c>
      <c r="R1734" s="5" t="str">
        <f>IF(E1734="","",VLOOKUP(W1734,図書名リスト!A:W,22,0))</f>
        <v/>
      </c>
      <c r="S1734" s="27" t="str">
        <f t="shared" si="242"/>
        <v xml:space="preserve"> </v>
      </c>
      <c r="T1734" s="27" t="str">
        <f t="shared" si="243"/>
        <v>　</v>
      </c>
      <c r="U1734" s="27" t="str">
        <f t="shared" si="244"/>
        <v xml:space="preserve"> </v>
      </c>
      <c r="V1734" s="27">
        <f t="shared" si="245"/>
        <v>0</v>
      </c>
      <c r="W1734" s="27" t="str">
        <f t="shared" si="246"/>
        <v/>
      </c>
      <c r="Z1734" s="1" t="str">
        <f t="shared" si="238"/>
        <v/>
      </c>
      <c r="AA1734" s="1" t="str">
        <f t="shared" si="239"/>
        <v/>
      </c>
      <c r="AB1734" s="1" t="str">
        <f t="shared" si="240"/>
        <v/>
      </c>
      <c r="AC1734" s="1" t="str">
        <f t="shared" si="241"/>
        <v/>
      </c>
    </row>
    <row r="1735" spans="2:29" ht="57" customHeight="1" x14ac:dyDescent="0.2">
      <c r="B1735" s="31"/>
      <c r="C1735" s="7"/>
      <c r="D1735" s="7"/>
      <c r="E1735" s="32"/>
      <c r="F1735" s="33"/>
      <c r="G1735" s="31"/>
      <c r="H1735" s="6" t="str">
        <f>IF(E1735="","",VLOOKUP(E1735,各種マスタ!A:C,2,0))</f>
        <v/>
      </c>
      <c r="I1735" s="34" t="str">
        <f>IF(E1735="","",VLOOKUP(W1735,図書名リスト!A:W,5,0))</f>
        <v/>
      </c>
      <c r="J1735" s="34" t="str">
        <f>IF(E1735="","",VLOOKUP(W1735,図書名リスト!A:W,9,0))</f>
        <v/>
      </c>
      <c r="K1735" s="34" t="str">
        <f>IF(E1735="","",VLOOKUP(W1735,図書名リスト!A:W,23,0))</f>
        <v/>
      </c>
      <c r="L1735" s="5" t="str">
        <f>IF(E1735="","",VLOOKUP(W1735,図書名リスト!A:W,11,0))</f>
        <v/>
      </c>
      <c r="M1735" s="35" t="str">
        <f>IF(E1735="","",VLOOKUP(W1735,図書名リスト!A:W,14,0))</f>
        <v/>
      </c>
      <c r="N1735" s="36" t="str">
        <f>IF(E1735="","",VLOOKUP(W1735,図書名リスト!A:W,17,0))</f>
        <v/>
      </c>
      <c r="O1735" s="5" t="str">
        <f>IF(E1735="","",VLOOKUP(W1735,図書名リスト!A:W,21,0))</f>
        <v/>
      </c>
      <c r="P1735" s="5" t="str">
        <f>IF(E1735="","",VLOOKUP(W1735,図書名リスト!A:W,19,0))</f>
        <v/>
      </c>
      <c r="Q1735" s="5" t="str">
        <f>IF(E1735="","",VLOOKUP(W1735,図書名リスト!A:W,20,0))</f>
        <v/>
      </c>
      <c r="R1735" s="5" t="str">
        <f>IF(E1735="","",VLOOKUP(W1735,図書名リスト!A:W,22,0))</f>
        <v/>
      </c>
      <c r="S1735" s="27" t="str">
        <f t="shared" si="242"/>
        <v xml:space="preserve"> </v>
      </c>
      <c r="T1735" s="27" t="str">
        <f t="shared" si="243"/>
        <v>　</v>
      </c>
      <c r="U1735" s="27" t="str">
        <f t="shared" si="244"/>
        <v xml:space="preserve"> </v>
      </c>
      <c r="V1735" s="27">
        <f t="shared" si="245"/>
        <v>0</v>
      </c>
      <c r="W1735" s="27" t="str">
        <f t="shared" si="246"/>
        <v/>
      </c>
      <c r="Z1735" s="1" t="str">
        <f t="shared" si="238"/>
        <v/>
      </c>
      <c r="AA1735" s="1" t="str">
        <f t="shared" si="239"/>
        <v/>
      </c>
      <c r="AB1735" s="1" t="str">
        <f t="shared" si="240"/>
        <v/>
      </c>
      <c r="AC1735" s="1" t="str">
        <f t="shared" si="241"/>
        <v/>
      </c>
    </row>
    <row r="1736" spans="2:29" ht="57" customHeight="1" x14ac:dyDescent="0.2">
      <c r="B1736" s="31"/>
      <c r="C1736" s="7"/>
      <c r="D1736" s="7"/>
      <c r="E1736" s="32"/>
      <c r="F1736" s="33"/>
      <c r="G1736" s="31"/>
      <c r="H1736" s="6" t="str">
        <f>IF(E1736="","",VLOOKUP(E1736,各種マスタ!A:C,2,0))</f>
        <v/>
      </c>
      <c r="I1736" s="34" t="str">
        <f>IF(E1736="","",VLOOKUP(W1736,図書名リスト!A:W,5,0))</f>
        <v/>
      </c>
      <c r="J1736" s="34" t="str">
        <f>IF(E1736="","",VLOOKUP(W1736,図書名リスト!A:W,9,0))</f>
        <v/>
      </c>
      <c r="K1736" s="34" t="str">
        <f>IF(E1736="","",VLOOKUP(W1736,図書名リスト!A:W,23,0))</f>
        <v/>
      </c>
      <c r="L1736" s="5" t="str">
        <f>IF(E1736="","",VLOOKUP(W1736,図書名リスト!A:W,11,0))</f>
        <v/>
      </c>
      <c r="M1736" s="35" t="str">
        <f>IF(E1736="","",VLOOKUP(W1736,図書名リスト!A:W,14,0))</f>
        <v/>
      </c>
      <c r="N1736" s="36" t="str">
        <f>IF(E1736="","",VLOOKUP(W1736,図書名リスト!A:W,17,0))</f>
        <v/>
      </c>
      <c r="O1736" s="5" t="str">
        <f>IF(E1736="","",VLOOKUP(W1736,図書名リスト!A:W,21,0))</f>
        <v/>
      </c>
      <c r="P1736" s="5" t="str">
        <f>IF(E1736="","",VLOOKUP(W1736,図書名リスト!A:W,19,0))</f>
        <v/>
      </c>
      <c r="Q1736" s="5" t="str">
        <f>IF(E1736="","",VLOOKUP(W1736,図書名リスト!A:W,20,0))</f>
        <v/>
      </c>
      <c r="R1736" s="5" t="str">
        <f>IF(E1736="","",VLOOKUP(W1736,図書名リスト!A:W,22,0))</f>
        <v/>
      </c>
      <c r="S1736" s="27" t="str">
        <f t="shared" si="242"/>
        <v xml:space="preserve"> </v>
      </c>
      <c r="T1736" s="27" t="str">
        <f t="shared" si="243"/>
        <v>　</v>
      </c>
      <c r="U1736" s="27" t="str">
        <f t="shared" si="244"/>
        <v xml:space="preserve"> </v>
      </c>
      <c r="V1736" s="27">
        <f t="shared" si="245"/>
        <v>0</v>
      </c>
      <c r="W1736" s="27" t="str">
        <f t="shared" si="246"/>
        <v/>
      </c>
      <c r="Z1736" s="1" t="str">
        <f t="shared" si="238"/>
        <v/>
      </c>
      <c r="AA1736" s="1" t="str">
        <f t="shared" si="239"/>
        <v/>
      </c>
      <c r="AB1736" s="1" t="str">
        <f t="shared" si="240"/>
        <v/>
      </c>
      <c r="AC1736" s="1" t="str">
        <f t="shared" si="241"/>
        <v/>
      </c>
    </row>
    <row r="1737" spans="2:29" ht="57" customHeight="1" x14ac:dyDescent="0.2">
      <c r="B1737" s="31"/>
      <c r="C1737" s="7"/>
      <c r="D1737" s="7"/>
      <c r="E1737" s="32"/>
      <c r="F1737" s="33"/>
      <c r="G1737" s="31"/>
      <c r="H1737" s="6" t="str">
        <f>IF(E1737="","",VLOOKUP(E1737,各種マスタ!A:C,2,0))</f>
        <v/>
      </c>
      <c r="I1737" s="34" t="str">
        <f>IF(E1737="","",VLOOKUP(W1737,図書名リスト!A:W,5,0))</f>
        <v/>
      </c>
      <c r="J1737" s="34" t="str">
        <f>IF(E1737="","",VLOOKUP(W1737,図書名リスト!A:W,9,0))</f>
        <v/>
      </c>
      <c r="K1737" s="34" t="str">
        <f>IF(E1737="","",VLOOKUP(W1737,図書名リスト!A:W,23,0))</f>
        <v/>
      </c>
      <c r="L1737" s="5" t="str">
        <f>IF(E1737="","",VLOOKUP(W1737,図書名リスト!A:W,11,0))</f>
        <v/>
      </c>
      <c r="M1737" s="35" t="str">
        <f>IF(E1737="","",VLOOKUP(W1737,図書名リスト!A:W,14,0))</f>
        <v/>
      </c>
      <c r="N1737" s="36" t="str">
        <f>IF(E1737="","",VLOOKUP(W1737,図書名リスト!A:W,17,0))</f>
        <v/>
      </c>
      <c r="O1737" s="5" t="str">
        <f>IF(E1737="","",VLOOKUP(W1737,図書名リスト!A:W,21,0))</f>
        <v/>
      </c>
      <c r="P1737" s="5" t="str">
        <f>IF(E1737="","",VLOOKUP(W1737,図書名リスト!A:W,19,0))</f>
        <v/>
      </c>
      <c r="Q1737" s="5" t="str">
        <f>IF(E1737="","",VLOOKUP(W1737,図書名リスト!A:W,20,0))</f>
        <v/>
      </c>
      <c r="R1737" s="5" t="str">
        <f>IF(E1737="","",VLOOKUP(W1737,図書名リスト!A:W,22,0))</f>
        <v/>
      </c>
      <c r="S1737" s="27" t="str">
        <f t="shared" si="242"/>
        <v xml:space="preserve"> </v>
      </c>
      <c r="T1737" s="27" t="str">
        <f t="shared" si="243"/>
        <v>　</v>
      </c>
      <c r="U1737" s="27" t="str">
        <f t="shared" si="244"/>
        <v xml:space="preserve"> </v>
      </c>
      <c r="V1737" s="27">
        <f t="shared" si="245"/>
        <v>0</v>
      </c>
      <c r="W1737" s="27" t="str">
        <f t="shared" si="246"/>
        <v/>
      </c>
      <c r="Z1737" s="1" t="str">
        <f t="shared" si="238"/>
        <v/>
      </c>
      <c r="AA1737" s="1" t="str">
        <f t="shared" si="239"/>
        <v/>
      </c>
      <c r="AB1737" s="1" t="str">
        <f t="shared" si="240"/>
        <v/>
      </c>
      <c r="AC1737" s="1" t="str">
        <f t="shared" si="241"/>
        <v/>
      </c>
    </row>
    <row r="1738" spans="2:29" ht="57" customHeight="1" x14ac:dyDescent="0.2">
      <c r="B1738" s="31"/>
      <c r="C1738" s="7"/>
      <c r="D1738" s="7"/>
      <c r="E1738" s="32"/>
      <c r="F1738" s="33"/>
      <c r="G1738" s="31"/>
      <c r="H1738" s="6" t="str">
        <f>IF(E1738="","",VLOOKUP(E1738,各種マスタ!A:C,2,0))</f>
        <v/>
      </c>
      <c r="I1738" s="34" t="str">
        <f>IF(E1738="","",VLOOKUP(W1738,図書名リスト!A:W,5,0))</f>
        <v/>
      </c>
      <c r="J1738" s="34" t="str">
        <f>IF(E1738="","",VLOOKUP(W1738,図書名リスト!A:W,9,0))</f>
        <v/>
      </c>
      <c r="K1738" s="34" t="str">
        <f>IF(E1738="","",VLOOKUP(W1738,図書名リスト!A:W,23,0))</f>
        <v/>
      </c>
      <c r="L1738" s="5" t="str">
        <f>IF(E1738="","",VLOOKUP(W1738,図書名リスト!A:W,11,0))</f>
        <v/>
      </c>
      <c r="M1738" s="35" t="str">
        <f>IF(E1738="","",VLOOKUP(W1738,図書名リスト!A:W,14,0))</f>
        <v/>
      </c>
      <c r="N1738" s="36" t="str">
        <f>IF(E1738="","",VLOOKUP(W1738,図書名リスト!A:W,17,0))</f>
        <v/>
      </c>
      <c r="O1738" s="5" t="str">
        <f>IF(E1738="","",VLOOKUP(W1738,図書名リスト!A:W,21,0))</f>
        <v/>
      </c>
      <c r="P1738" s="5" t="str">
        <f>IF(E1738="","",VLOOKUP(W1738,図書名リスト!A:W,19,0))</f>
        <v/>
      </c>
      <c r="Q1738" s="5" t="str">
        <f>IF(E1738="","",VLOOKUP(W1738,図書名リスト!A:W,20,0))</f>
        <v/>
      </c>
      <c r="R1738" s="5" t="str">
        <f>IF(E1738="","",VLOOKUP(W1738,図書名リスト!A:W,22,0))</f>
        <v/>
      </c>
      <c r="S1738" s="27" t="str">
        <f t="shared" si="242"/>
        <v xml:space="preserve"> </v>
      </c>
      <c r="T1738" s="27" t="str">
        <f t="shared" si="243"/>
        <v>　</v>
      </c>
      <c r="U1738" s="27" t="str">
        <f t="shared" si="244"/>
        <v xml:space="preserve"> </v>
      </c>
      <c r="V1738" s="27">
        <f t="shared" si="245"/>
        <v>0</v>
      </c>
      <c r="W1738" s="27" t="str">
        <f t="shared" si="246"/>
        <v/>
      </c>
      <c r="Z1738" s="1" t="str">
        <f t="shared" si="238"/>
        <v/>
      </c>
      <c r="AA1738" s="1" t="str">
        <f t="shared" si="239"/>
        <v/>
      </c>
      <c r="AB1738" s="1" t="str">
        <f t="shared" si="240"/>
        <v/>
      </c>
      <c r="AC1738" s="1" t="str">
        <f t="shared" si="241"/>
        <v/>
      </c>
    </row>
    <row r="1739" spans="2:29" ht="57" customHeight="1" x14ac:dyDescent="0.2">
      <c r="B1739" s="31"/>
      <c r="C1739" s="7"/>
      <c r="D1739" s="7"/>
      <c r="E1739" s="32"/>
      <c r="F1739" s="33"/>
      <c r="G1739" s="31"/>
      <c r="H1739" s="6" t="str">
        <f>IF(E1739="","",VLOOKUP(E1739,各種マスタ!A:C,2,0))</f>
        <v/>
      </c>
      <c r="I1739" s="34" t="str">
        <f>IF(E1739="","",VLOOKUP(W1739,図書名リスト!A:W,5,0))</f>
        <v/>
      </c>
      <c r="J1739" s="34" t="str">
        <f>IF(E1739="","",VLOOKUP(W1739,図書名リスト!A:W,9,0))</f>
        <v/>
      </c>
      <c r="K1739" s="34" t="str">
        <f>IF(E1739="","",VLOOKUP(W1739,図書名リスト!A:W,23,0))</f>
        <v/>
      </c>
      <c r="L1739" s="5" t="str">
        <f>IF(E1739="","",VLOOKUP(W1739,図書名リスト!A:W,11,0))</f>
        <v/>
      </c>
      <c r="M1739" s="35" t="str">
        <f>IF(E1739="","",VLOOKUP(W1739,図書名リスト!A:W,14,0))</f>
        <v/>
      </c>
      <c r="N1739" s="36" t="str">
        <f>IF(E1739="","",VLOOKUP(W1739,図書名リスト!A:W,17,0))</f>
        <v/>
      </c>
      <c r="O1739" s="5" t="str">
        <f>IF(E1739="","",VLOOKUP(W1739,図書名リスト!A:W,21,0))</f>
        <v/>
      </c>
      <c r="P1739" s="5" t="str">
        <f>IF(E1739="","",VLOOKUP(W1739,図書名リスト!A:W,19,0))</f>
        <v/>
      </c>
      <c r="Q1739" s="5" t="str">
        <f>IF(E1739="","",VLOOKUP(W1739,図書名リスト!A:W,20,0))</f>
        <v/>
      </c>
      <c r="R1739" s="5" t="str">
        <f>IF(E1739="","",VLOOKUP(W1739,図書名リスト!A:W,22,0))</f>
        <v/>
      </c>
      <c r="S1739" s="27" t="str">
        <f t="shared" si="242"/>
        <v xml:space="preserve"> </v>
      </c>
      <c r="T1739" s="27" t="str">
        <f t="shared" si="243"/>
        <v>　</v>
      </c>
      <c r="U1739" s="27" t="str">
        <f t="shared" si="244"/>
        <v xml:space="preserve"> </v>
      </c>
      <c r="V1739" s="27">
        <f t="shared" si="245"/>
        <v>0</v>
      </c>
      <c r="W1739" s="27" t="str">
        <f t="shared" si="246"/>
        <v/>
      </c>
      <c r="Z1739" s="1" t="str">
        <f t="shared" si="238"/>
        <v/>
      </c>
      <c r="AA1739" s="1" t="str">
        <f t="shared" si="239"/>
        <v/>
      </c>
      <c r="AB1739" s="1" t="str">
        <f t="shared" si="240"/>
        <v/>
      </c>
      <c r="AC1739" s="1" t="str">
        <f t="shared" si="241"/>
        <v/>
      </c>
    </row>
    <row r="1740" spans="2:29" ht="57" customHeight="1" x14ac:dyDescent="0.2">
      <c r="B1740" s="31"/>
      <c r="C1740" s="7"/>
      <c r="D1740" s="7"/>
      <c r="E1740" s="32"/>
      <c r="F1740" s="33"/>
      <c r="G1740" s="31"/>
      <c r="H1740" s="6" t="str">
        <f>IF(E1740="","",VLOOKUP(E1740,各種マスタ!A:C,2,0))</f>
        <v/>
      </c>
      <c r="I1740" s="34" t="str">
        <f>IF(E1740="","",VLOOKUP(W1740,図書名リスト!A:W,5,0))</f>
        <v/>
      </c>
      <c r="J1740" s="34" t="str">
        <f>IF(E1740="","",VLOOKUP(W1740,図書名リスト!A:W,9,0))</f>
        <v/>
      </c>
      <c r="K1740" s="34" t="str">
        <f>IF(E1740="","",VLOOKUP(W1740,図書名リスト!A:W,23,0))</f>
        <v/>
      </c>
      <c r="L1740" s="5" t="str">
        <f>IF(E1740="","",VLOOKUP(W1740,図書名リスト!A:W,11,0))</f>
        <v/>
      </c>
      <c r="M1740" s="35" t="str">
        <f>IF(E1740="","",VLOOKUP(W1740,図書名リスト!A:W,14,0))</f>
        <v/>
      </c>
      <c r="N1740" s="36" t="str">
        <f>IF(E1740="","",VLOOKUP(W1740,図書名リスト!A:W,17,0))</f>
        <v/>
      </c>
      <c r="O1740" s="5" t="str">
        <f>IF(E1740="","",VLOOKUP(W1740,図書名リスト!A:W,21,0))</f>
        <v/>
      </c>
      <c r="P1740" s="5" t="str">
        <f>IF(E1740="","",VLOOKUP(W1740,図書名リスト!A:W,19,0))</f>
        <v/>
      </c>
      <c r="Q1740" s="5" t="str">
        <f>IF(E1740="","",VLOOKUP(W1740,図書名リスト!A:W,20,0))</f>
        <v/>
      </c>
      <c r="R1740" s="5" t="str">
        <f>IF(E1740="","",VLOOKUP(W1740,図書名リスト!A:W,22,0))</f>
        <v/>
      </c>
      <c r="S1740" s="27" t="str">
        <f t="shared" si="242"/>
        <v xml:space="preserve"> </v>
      </c>
      <c r="T1740" s="27" t="str">
        <f t="shared" si="243"/>
        <v>　</v>
      </c>
      <c r="U1740" s="27" t="str">
        <f t="shared" si="244"/>
        <v xml:space="preserve"> </v>
      </c>
      <c r="V1740" s="27">
        <f t="shared" si="245"/>
        <v>0</v>
      </c>
      <c r="W1740" s="27" t="str">
        <f t="shared" si="246"/>
        <v/>
      </c>
      <c r="Z1740" s="1" t="str">
        <f t="shared" si="238"/>
        <v/>
      </c>
      <c r="AA1740" s="1" t="str">
        <f t="shared" si="239"/>
        <v/>
      </c>
      <c r="AB1740" s="1" t="str">
        <f t="shared" si="240"/>
        <v/>
      </c>
      <c r="AC1740" s="1" t="str">
        <f t="shared" si="241"/>
        <v/>
      </c>
    </row>
    <row r="1741" spans="2:29" ht="57" customHeight="1" x14ac:dyDescent="0.2">
      <c r="B1741" s="31"/>
      <c r="C1741" s="7"/>
      <c r="D1741" s="7"/>
      <c r="E1741" s="32"/>
      <c r="F1741" s="33"/>
      <c r="G1741" s="31"/>
      <c r="H1741" s="6" t="str">
        <f>IF(E1741="","",VLOOKUP(E1741,各種マスタ!A:C,2,0))</f>
        <v/>
      </c>
      <c r="I1741" s="34" t="str">
        <f>IF(E1741="","",VLOOKUP(W1741,図書名リスト!A:W,5,0))</f>
        <v/>
      </c>
      <c r="J1741" s="34" t="str">
        <f>IF(E1741="","",VLOOKUP(W1741,図書名リスト!A:W,9,0))</f>
        <v/>
      </c>
      <c r="K1741" s="34" t="str">
        <f>IF(E1741="","",VLOOKUP(W1741,図書名リスト!A:W,23,0))</f>
        <v/>
      </c>
      <c r="L1741" s="5" t="str">
        <f>IF(E1741="","",VLOOKUP(W1741,図書名リスト!A:W,11,0))</f>
        <v/>
      </c>
      <c r="M1741" s="35" t="str">
        <f>IF(E1741="","",VLOOKUP(W1741,図書名リスト!A:W,14,0))</f>
        <v/>
      </c>
      <c r="N1741" s="36" t="str">
        <f>IF(E1741="","",VLOOKUP(W1741,図書名リスト!A:W,17,0))</f>
        <v/>
      </c>
      <c r="O1741" s="5" t="str">
        <f>IF(E1741="","",VLOOKUP(W1741,図書名リスト!A:W,21,0))</f>
        <v/>
      </c>
      <c r="P1741" s="5" t="str">
        <f>IF(E1741="","",VLOOKUP(W1741,図書名リスト!A:W,19,0))</f>
        <v/>
      </c>
      <c r="Q1741" s="5" t="str">
        <f>IF(E1741="","",VLOOKUP(W1741,図書名リスト!A:W,20,0))</f>
        <v/>
      </c>
      <c r="R1741" s="5" t="str">
        <f>IF(E1741="","",VLOOKUP(W1741,図書名リスト!A:W,22,0))</f>
        <v/>
      </c>
      <c r="S1741" s="27" t="str">
        <f t="shared" si="242"/>
        <v xml:space="preserve"> </v>
      </c>
      <c r="T1741" s="27" t="str">
        <f t="shared" si="243"/>
        <v>　</v>
      </c>
      <c r="U1741" s="27" t="str">
        <f t="shared" si="244"/>
        <v xml:space="preserve"> </v>
      </c>
      <c r="V1741" s="27">
        <f t="shared" si="245"/>
        <v>0</v>
      </c>
      <c r="W1741" s="27" t="str">
        <f t="shared" si="246"/>
        <v/>
      </c>
      <c r="Z1741" s="1" t="str">
        <f t="shared" ref="Z1741:Z1804" si="247">IF($E1741="","",VLOOKUP($W1741,図書リスト,47,0))</f>
        <v/>
      </c>
      <c r="AA1741" s="1" t="str">
        <f t="shared" ref="AA1741:AA1804" si="248">IF($E1741="","",VLOOKUP($W1741,図書リスト,48,0))</f>
        <v/>
      </c>
      <c r="AB1741" s="1" t="str">
        <f t="shared" ref="AB1741:AB1804" si="249">IF($E1741="","",VLOOKUP($W1741,図書リスト,49,0))</f>
        <v/>
      </c>
      <c r="AC1741" s="1" t="str">
        <f t="shared" ref="AC1741:AC1804" si="250">IF($E1741="","",VLOOKUP($W1741,図書リスト,50,0))</f>
        <v/>
      </c>
    </row>
    <row r="1742" spans="2:29" ht="57" customHeight="1" x14ac:dyDescent="0.2">
      <c r="B1742" s="31"/>
      <c r="C1742" s="7"/>
      <c r="D1742" s="7"/>
      <c r="E1742" s="32"/>
      <c r="F1742" s="33"/>
      <c r="G1742" s="31"/>
      <c r="H1742" s="6" t="str">
        <f>IF(E1742="","",VLOOKUP(E1742,各種マスタ!A:C,2,0))</f>
        <v/>
      </c>
      <c r="I1742" s="34" t="str">
        <f>IF(E1742="","",VLOOKUP(W1742,図書名リスト!A:W,5,0))</f>
        <v/>
      </c>
      <c r="J1742" s="34" t="str">
        <f>IF(E1742="","",VLOOKUP(W1742,図書名リスト!A:W,9,0))</f>
        <v/>
      </c>
      <c r="K1742" s="34" t="str">
        <f>IF(E1742="","",VLOOKUP(W1742,図書名リスト!A:W,23,0))</f>
        <v/>
      </c>
      <c r="L1742" s="5" t="str">
        <f>IF(E1742="","",VLOOKUP(W1742,図書名リスト!A:W,11,0))</f>
        <v/>
      </c>
      <c r="M1742" s="35" t="str">
        <f>IF(E1742="","",VLOOKUP(W1742,図書名リスト!A:W,14,0))</f>
        <v/>
      </c>
      <c r="N1742" s="36" t="str">
        <f>IF(E1742="","",VLOOKUP(W1742,図書名リスト!A:W,17,0))</f>
        <v/>
      </c>
      <c r="O1742" s="5" t="str">
        <f>IF(E1742="","",VLOOKUP(W1742,図書名リスト!A:W,21,0))</f>
        <v/>
      </c>
      <c r="P1742" s="5" t="str">
        <f>IF(E1742="","",VLOOKUP(W1742,図書名リスト!A:W,19,0))</f>
        <v/>
      </c>
      <c r="Q1742" s="5" t="str">
        <f>IF(E1742="","",VLOOKUP(W1742,図書名リスト!A:W,20,0))</f>
        <v/>
      </c>
      <c r="R1742" s="5" t="str">
        <f>IF(E1742="","",VLOOKUP(W1742,図書名リスト!A:W,22,0))</f>
        <v/>
      </c>
      <c r="S1742" s="27" t="str">
        <f t="shared" si="242"/>
        <v xml:space="preserve"> </v>
      </c>
      <c r="T1742" s="27" t="str">
        <f t="shared" si="243"/>
        <v>　</v>
      </c>
      <c r="U1742" s="27" t="str">
        <f t="shared" si="244"/>
        <v xml:space="preserve"> </v>
      </c>
      <c r="V1742" s="27">
        <f t="shared" si="245"/>
        <v>0</v>
      </c>
      <c r="W1742" s="27" t="str">
        <f t="shared" si="246"/>
        <v/>
      </c>
      <c r="Z1742" s="1" t="str">
        <f t="shared" si="247"/>
        <v/>
      </c>
      <c r="AA1742" s="1" t="str">
        <f t="shared" si="248"/>
        <v/>
      </c>
      <c r="AB1742" s="1" t="str">
        <f t="shared" si="249"/>
        <v/>
      </c>
      <c r="AC1742" s="1" t="str">
        <f t="shared" si="250"/>
        <v/>
      </c>
    </row>
    <row r="1743" spans="2:29" ht="57" customHeight="1" x14ac:dyDescent="0.2">
      <c r="B1743" s="31"/>
      <c r="C1743" s="7"/>
      <c r="D1743" s="7"/>
      <c r="E1743" s="32"/>
      <c r="F1743" s="33"/>
      <c r="G1743" s="31"/>
      <c r="H1743" s="6" t="str">
        <f>IF(E1743="","",VLOOKUP(E1743,各種マスタ!A:C,2,0))</f>
        <v/>
      </c>
      <c r="I1743" s="34" t="str">
        <f>IF(E1743="","",VLOOKUP(W1743,図書名リスト!A:W,5,0))</f>
        <v/>
      </c>
      <c r="J1743" s="34" t="str">
        <f>IF(E1743="","",VLOOKUP(W1743,図書名リスト!A:W,9,0))</f>
        <v/>
      </c>
      <c r="K1743" s="34" t="str">
        <f>IF(E1743="","",VLOOKUP(W1743,図書名リスト!A:W,23,0))</f>
        <v/>
      </c>
      <c r="L1743" s="5" t="str">
        <f>IF(E1743="","",VLOOKUP(W1743,図書名リスト!A:W,11,0))</f>
        <v/>
      </c>
      <c r="M1743" s="35" t="str">
        <f>IF(E1743="","",VLOOKUP(W1743,図書名リスト!A:W,14,0))</f>
        <v/>
      </c>
      <c r="N1743" s="36" t="str">
        <f>IF(E1743="","",VLOOKUP(W1743,図書名リスト!A:W,17,0))</f>
        <v/>
      </c>
      <c r="O1743" s="5" t="str">
        <f>IF(E1743="","",VLOOKUP(W1743,図書名リスト!A:W,21,0))</f>
        <v/>
      </c>
      <c r="P1743" s="5" t="str">
        <f>IF(E1743="","",VLOOKUP(W1743,図書名リスト!A:W,19,0))</f>
        <v/>
      </c>
      <c r="Q1743" s="5" t="str">
        <f>IF(E1743="","",VLOOKUP(W1743,図書名リスト!A:W,20,0))</f>
        <v/>
      </c>
      <c r="R1743" s="5" t="str">
        <f>IF(E1743="","",VLOOKUP(W1743,図書名リスト!A:W,22,0))</f>
        <v/>
      </c>
      <c r="S1743" s="27" t="str">
        <f t="shared" ref="S1743:S1806" si="251">IF($B1743=0," ",$L$2)</f>
        <v xml:space="preserve"> </v>
      </c>
      <c r="T1743" s="27" t="str">
        <f t="shared" ref="T1743:T1806" si="252">IF($B1743=0,"　",$O$2)</f>
        <v>　</v>
      </c>
      <c r="U1743" s="27" t="str">
        <f t="shared" ref="U1743:U1806" si="253">IF($B1743=0," ",VLOOKUP(S1743,都道府県マスタ,3,0))</f>
        <v xml:space="preserve"> </v>
      </c>
      <c r="V1743" s="27">
        <f t="shared" ref="V1743:V1806" si="254">B1743</f>
        <v>0</v>
      </c>
      <c r="W1743" s="27" t="str">
        <f t="shared" ref="W1743:W1806" si="255">IF(E1743&amp;F1743="","",CONCATENATE(E1743,F1743))</f>
        <v/>
      </c>
      <c r="Z1743" s="1" t="str">
        <f t="shared" si="247"/>
        <v/>
      </c>
      <c r="AA1743" s="1" t="str">
        <f t="shared" si="248"/>
        <v/>
      </c>
      <c r="AB1743" s="1" t="str">
        <f t="shared" si="249"/>
        <v/>
      </c>
      <c r="AC1743" s="1" t="str">
        <f t="shared" si="250"/>
        <v/>
      </c>
    </row>
    <row r="1744" spans="2:29" ht="57" customHeight="1" x14ac:dyDescent="0.2">
      <c r="B1744" s="31"/>
      <c r="C1744" s="7"/>
      <c r="D1744" s="7"/>
      <c r="E1744" s="32"/>
      <c r="F1744" s="33"/>
      <c r="G1744" s="31"/>
      <c r="H1744" s="6" t="str">
        <f>IF(E1744="","",VLOOKUP(E1744,各種マスタ!A:C,2,0))</f>
        <v/>
      </c>
      <c r="I1744" s="34" t="str">
        <f>IF(E1744="","",VLOOKUP(W1744,図書名リスト!A:W,5,0))</f>
        <v/>
      </c>
      <c r="J1744" s="34" t="str">
        <f>IF(E1744="","",VLOOKUP(W1744,図書名リスト!A:W,9,0))</f>
        <v/>
      </c>
      <c r="K1744" s="34" t="str">
        <f>IF(E1744="","",VLOOKUP(W1744,図書名リスト!A:W,23,0))</f>
        <v/>
      </c>
      <c r="L1744" s="5" t="str">
        <f>IF(E1744="","",VLOOKUP(W1744,図書名リスト!A:W,11,0))</f>
        <v/>
      </c>
      <c r="M1744" s="35" t="str">
        <f>IF(E1744="","",VLOOKUP(W1744,図書名リスト!A:W,14,0))</f>
        <v/>
      </c>
      <c r="N1744" s="36" t="str">
        <f>IF(E1744="","",VLOOKUP(W1744,図書名リスト!A:W,17,0))</f>
        <v/>
      </c>
      <c r="O1744" s="5" t="str">
        <f>IF(E1744="","",VLOOKUP(W1744,図書名リスト!A:W,21,0))</f>
        <v/>
      </c>
      <c r="P1744" s="5" t="str">
        <f>IF(E1744="","",VLOOKUP(W1744,図書名リスト!A:W,19,0))</f>
        <v/>
      </c>
      <c r="Q1744" s="5" t="str">
        <f>IF(E1744="","",VLOOKUP(W1744,図書名リスト!A:W,20,0))</f>
        <v/>
      </c>
      <c r="R1744" s="5" t="str">
        <f>IF(E1744="","",VLOOKUP(W1744,図書名リスト!A:W,22,0))</f>
        <v/>
      </c>
      <c r="S1744" s="27" t="str">
        <f t="shared" si="251"/>
        <v xml:space="preserve"> </v>
      </c>
      <c r="T1744" s="27" t="str">
        <f t="shared" si="252"/>
        <v>　</v>
      </c>
      <c r="U1744" s="27" t="str">
        <f t="shared" si="253"/>
        <v xml:space="preserve"> </v>
      </c>
      <c r="V1744" s="27">
        <f t="shared" si="254"/>
        <v>0</v>
      </c>
      <c r="W1744" s="27" t="str">
        <f t="shared" si="255"/>
        <v/>
      </c>
      <c r="Z1744" s="1" t="str">
        <f t="shared" si="247"/>
        <v/>
      </c>
      <c r="AA1744" s="1" t="str">
        <f t="shared" si="248"/>
        <v/>
      </c>
      <c r="AB1744" s="1" t="str">
        <f t="shared" si="249"/>
        <v/>
      </c>
      <c r="AC1744" s="1" t="str">
        <f t="shared" si="250"/>
        <v/>
      </c>
    </row>
    <row r="1745" spans="2:29" ht="57" customHeight="1" x14ac:dyDescent="0.2">
      <c r="B1745" s="31"/>
      <c r="C1745" s="7"/>
      <c r="D1745" s="7"/>
      <c r="E1745" s="32"/>
      <c r="F1745" s="33"/>
      <c r="G1745" s="31"/>
      <c r="H1745" s="6" t="str">
        <f>IF(E1745="","",VLOOKUP(E1745,各種マスタ!A:C,2,0))</f>
        <v/>
      </c>
      <c r="I1745" s="34" t="str">
        <f>IF(E1745="","",VLOOKUP(W1745,図書名リスト!A:W,5,0))</f>
        <v/>
      </c>
      <c r="J1745" s="34" t="str">
        <f>IF(E1745="","",VLOOKUP(W1745,図書名リスト!A:W,9,0))</f>
        <v/>
      </c>
      <c r="K1745" s="34" t="str">
        <f>IF(E1745="","",VLOOKUP(W1745,図書名リスト!A:W,23,0))</f>
        <v/>
      </c>
      <c r="L1745" s="5" t="str">
        <f>IF(E1745="","",VLOOKUP(W1745,図書名リスト!A:W,11,0))</f>
        <v/>
      </c>
      <c r="M1745" s="35" t="str">
        <f>IF(E1745="","",VLOOKUP(W1745,図書名リスト!A:W,14,0))</f>
        <v/>
      </c>
      <c r="N1745" s="36" t="str">
        <f>IF(E1745="","",VLOOKUP(W1745,図書名リスト!A:W,17,0))</f>
        <v/>
      </c>
      <c r="O1745" s="5" t="str">
        <f>IF(E1745="","",VLOOKUP(W1745,図書名リスト!A:W,21,0))</f>
        <v/>
      </c>
      <c r="P1745" s="5" t="str">
        <f>IF(E1745="","",VLOOKUP(W1745,図書名リスト!A:W,19,0))</f>
        <v/>
      </c>
      <c r="Q1745" s="5" t="str">
        <f>IF(E1745="","",VLOOKUP(W1745,図書名リスト!A:W,20,0))</f>
        <v/>
      </c>
      <c r="R1745" s="5" t="str">
        <f>IF(E1745="","",VLOOKUP(W1745,図書名リスト!A:W,22,0))</f>
        <v/>
      </c>
      <c r="S1745" s="27" t="str">
        <f t="shared" si="251"/>
        <v xml:space="preserve"> </v>
      </c>
      <c r="T1745" s="27" t="str">
        <f t="shared" si="252"/>
        <v>　</v>
      </c>
      <c r="U1745" s="27" t="str">
        <f t="shared" si="253"/>
        <v xml:space="preserve"> </v>
      </c>
      <c r="V1745" s="27">
        <f t="shared" si="254"/>
        <v>0</v>
      </c>
      <c r="W1745" s="27" t="str">
        <f t="shared" si="255"/>
        <v/>
      </c>
      <c r="Z1745" s="1" t="str">
        <f t="shared" si="247"/>
        <v/>
      </c>
      <c r="AA1745" s="1" t="str">
        <f t="shared" si="248"/>
        <v/>
      </c>
      <c r="AB1745" s="1" t="str">
        <f t="shared" si="249"/>
        <v/>
      </c>
      <c r="AC1745" s="1" t="str">
        <f t="shared" si="250"/>
        <v/>
      </c>
    </row>
    <row r="1746" spans="2:29" ht="57" customHeight="1" x14ac:dyDescent="0.2">
      <c r="B1746" s="31"/>
      <c r="C1746" s="7"/>
      <c r="D1746" s="7"/>
      <c r="E1746" s="32"/>
      <c r="F1746" s="33"/>
      <c r="G1746" s="31"/>
      <c r="H1746" s="6" t="str">
        <f>IF(E1746="","",VLOOKUP(E1746,各種マスタ!A:C,2,0))</f>
        <v/>
      </c>
      <c r="I1746" s="34" t="str">
        <f>IF(E1746="","",VLOOKUP(W1746,図書名リスト!A:W,5,0))</f>
        <v/>
      </c>
      <c r="J1746" s="34" t="str">
        <f>IF(E1746="","",VLOOKUP(W1746,図書名リスト!A:W,9,0))</f>
        <v/>
      </c>
      <c r="K1746" s="34" t="str">
        <f>IF(E1746="","",VLOOKUP(W1746,図書名リスト!A:W,23,0))</f>
        <v/>
      </c>
      <c r="L1746" s="5" t="str">
        <f>IF(E1746="","",VLOOKUP(W1746,図書名リスト!A:W,11,0))</f>
        <v/>
      </c>
      <c r="M1746" s="35" t="str">
        <f>IF(E1746="","",VLOOKUP(W1746,図書名リスト!A:W,14,0))</f>
        <v/>
      </c>
      <c r="N1746" s="36" t="str">
        <f>IF(E1746="","",VLOOKUP(W1746,図書名リスト!A:W,17,0))</f>
        <v/>
      </c>
      <c r="O1746" s="5" t="str">
        <f>IF(E1746="","",VLOOKUP(W1746,図書名リスト!A:W,21,0))</f>
        <v/>
      </c>
      <c r="P1746" s="5" t="str">
        <f>IF(E1746="","",VLOOKUP(W1746,図書名リスト!A:W,19,0))</f>
        <v/>
      </c>
      <c r="Q1746" s="5" t="str">
        <f>IF(E1746="","",VLOOKUP(W1746,図書名リスト!A:W,20,0))</f>
        <v/>
      </c>
      <c r="R1746" s="5" t="str">
        <f>IF(E1746="","",VLOOKUP(W1746,図書名リスト!A:W,22,0))</f>
        <v/>
      </c>
      <c r="S1746" s="27" t="str">
        <f t="shared" si="251"/>
        <v xml:space="preserve"> </v>
      </c>
      <c r="T1746" s="27" t="str">
        <f t="shared" si="252"/>
        <v>　</v>
      </c>
      <c r="U1746" s="27" t="str">
        <f t="shared" si="253"/>
        <v xml:space="preserve"> </v>
      </c>
      <c r="V1746" s="27">
        <f t="shared" si="254"/>
        <v>0</v>
      </c>
      <c r="W1746" s="27" t="str">
        <f t="shared" si="255"/>
        <v/>
      </c>
      <c r="Z1746" s="1" t="str">
        <f t="shared" si="247"/>
        <v/>
      </c>
      <c r="AA1746" s="1" t="str">
        <f t="shared" si="248"/>
        <v/>
      </c>
      <c r="AB1746" s="1" t="str">
        <f t="shared" si="249"/>
        <v/>
      </c>
      <c r="AC1746" s="1" t="str">
        <f t="shared" si="250"/>
        <v/>
      </c>
    </row>
    <row r="1747" spans="2:29" ht="57" customHeight="1" x14ac:dyDescent="0.2">
      <c r="B1747" s="31"/>
      <c r="C1747" s="7"/>
      <c r="D1747" s="7"/>
      <c r="E1747" s="32"/>
      <c r="F1747" s="33"/>
      <c r="G1747" s="31"/>
      <c r="H1747" s="6" t="str">
        <f>IF(E1747="","",VLOOKUP(E1747,各種マスタ!A:C,2,0))</f>
        <v/>
      </c>
      <c r="I1747" s="34" t="str">
        <f>IF(E1747="","",VLOOKUP(W1747,図書名リスト!A:W,5,0))</f>
        <v/>
      </c>
      <c r="J1747" s="34" t="str">
        <f>IF(E1747="","",VLOOKUP(W1747,図書名リスト!A:W,9,0))</f>
        <v/>
      </c>
      <c r="K1747" s="34" t="str">
        <f>IF(E1747="","",VLOOKUP(W1747,図書名リスト!A:W,23,0))</f>
        <v/>
      </c>
      <c r="L1747" s="5" t="str">
        <f>IF(E1747="","",VLOOKUP(W1747,図書名リスト!A:W,11,0))</f>
        <v/>
      </c>
      <c r="M1747" s="35" t="str">
        <f>IF(E1747="","",VLOOKUP(W1747,図書名リスト!A:W,14,0))</f>
        <v/>
      </c>
      <c r="N1747" s="36" t="str">
        <f>IF(E1747="","",VLOOKUP(W1747,図書名リスト!A:W,17,0))</f>
        <v/>
      </c>
      <c r="O1747" s="5" t="str">
        <f>IF(E1747="","",VLOOKUP(W1747,図書名リスト!A:W,21,0))</f>
        <v/>
      </c>
      <c r="P1747" s="5" t="str">
        <f>IF(E1747="","",VLOOKUP(W1747,図書名リスト!A:W,19,0))</f>
        <v/>
      </c>
      <c r="Q1747" s="5" t="str">
        <f>IF(E1747="","",VLOOKUP(W1747,図書名リスト!A:W,20,0))</f>
        <v/>
      </c>
      <c r="R1747" s="5" t="str">
        <f>IF(E1747="","",VLOOKUP(W1747,図書名リスト!A:W,22,0))</f>
        <v/>
      </c>
      <c r="S1747" s="27" t="str">
        <f t="shared" si="251"/>
        <v xml:space="preserve"> </v>
      </c>
      <c r="T1747" s="27" t="str">
        <f t="shared" si="252"/>
        <v>　</v>
      </c>
      <c r="U1747" s="27" t="str">
        <f t="shared" si="253"/>
        <v xml:space="preserve"> </v>
      </c>
      <c r="V1747" s="27">
        <f t="shared" si="254"/>
        <v>0</v>
      </c>
      <c r="W1747" s="27" t="str">
        <f t="shared" si="255"/>
        <v/>
      </c>
      <c r="Z1747" s="1" t="str">
        <f t="shared" si="247"/>
        <v/>
      </c>
      <c r="AA1747" s="1" t="str">
        <f t="shared" si="248"/>
        <v/>
      </c>
      <c r="AB1747" s="1" t="str">
        <f t="shared" si="249"/>
        <v/>
      </c>
      <c r="AC1747" s="1" t="str">
        <f t="shared" si="250"/>
        <v/>
      </c>
    </row>
    <row r="1748" spans="2:29" ht="57" customHeight="1" x14ac:dyDescent="0.2">
      <c r="B1748" s="31"/>
      <c r="C1748" s="7"/>
      <c r="D1748" s="7"/>
      <c r="E1748" s="32"/>
      <c r="F1748" s="33"/>
      <c r="G1748" s="31"/>
      <c r="H1748" s="6" t="str">
        <f>IF(E1748="","",VLOOKUP(E1748,各種マスタ!A:C,2,0))</f>
        <v/>
      </c>
      <c r="I1748" s="34" t="str">
        <f>IF(E1748="","",VLOOKUP(W1748,図書名リスト!A:W,5,0))</f>
        <v/>
      </c>
      <c r="J1748" s="34" t="str">
        <f>IF(E1748="","",VLOOKUP(W1748,図書名リスト!A:W,9,0))</f>
        <v/>
      </c>
      <c r="K1748" s="34" t="str">
        <f>IF(E1748="","",VLOOKUP(W1748,図書名リスト!A:W,23,0))</f>
        <v/>
      </c>
      <c r="L1748" s="5" t="str">
        <f>IF(E1748="","",VLOOKUP(W1748,図書名リスト!A:W,11,0))</f>
        <v/>
      </c>
      <c r="M1748" s="35" t="str">
        <f>IF(E1748="","",VLOOKUP(W1748,図書名リスト!A:W,14,0))</f>
        <v/>
      </c>
      <c r="N1748" s="36" t="str">
        <f>IF(E1748="","",VLOOKUP(W1748,図書名リスト!A:W,17,0))</f>
        <v/>
      </c>
      <c r="O1748" s="5" t="str">
        <f>IF(E1748="","",VLOOKUP(W1748,図書名リスト!A:W,21,0))</f>
        <v/>
      </c>
      <c r="P1748" s="5" t="str">
        <f>IF(E1748="","",VLOOKUP(W1748,図書名リスト!A:W,19,0))</f>
        <v/>
      </c>
      <c r="Q1748" s="5" t="str">
        <f>IF(E1748="","",VLOOKUP(W1748,図書名リスト!A:W,20,0))</f>
        <v/>
      </c>
      <c r="R1748" s="5" t="str">
        <f>IF(E1748="","",VLOOKUP(W1748,図書名リスト!A:W,22,0))</f>
        <v/>
      </c>
      <c r="S1748" s="27" t="str">
        <f t="shared" si="251"/>
        <v xml:space="preserve"> </v>
      </c>
      <c r="T1748" s="27" t="str">
        <f t="shared" si="252"/>
        <v>　</v>
      </c>
      <c r="U1748" s="27" t="str">
        <f t="shared" si="253"/>
        <v xml:space="preserve"> </v>
      </c>
      <c r="V1748" s="27">
        <f t="shared" si="254"/>
        <v>0</v>
      </c>
      <c r="W1748" s="27" t="str">
        <f t="shared" si="255"/>
        <v/>
      </c>
      <c r="Z1748" s="1" t="str">
        <f t="shared" si="247"/>
        <v/>
      </c>
      <c r="AA1748" s="1" t="str">
        <f t="shared" si="248"/>
        <v/>
      </c>
      <c r="AB1748" s="1" t="str">
        <f t="shared" si="249"/>
        <v/>
      </c>
      <c r="AC1748" s="1" t="str">
        <f t="shared" si="250"/>
        <v/>
      </c>
    </row>
    <row r="1749" spans="2:29" ht="57" customHeight="1" x14ac:dyDescent="0.2">
      <c r="B1749" s="31"/>
      <c r="C1749" s="7"/>
      <c r="D1749" s="7"/>
      <c r="E1749" s="32"/>
      <c r="F1749" s="33"/>
      <c r="G1749" s="31"/>
      <c r="H1749" s="6" t="str">
        <f>IF(E1749="","",VLOOKUP(E1749,各種マスタ!A:C,2,0))</f>
        <v/>
      </c>
      <c r="I1749" s="34" t="str">
        <f>IF(E1749="","",VLOOKUP(W1749,図書名リスト!A:W,5,0))</f>
        <v/>
      </c>
      <c r="J1749" s="34" t="str">
        <f>IF(E1749="","",VLOOKUP(W1749,図書名リスト!A:W,9,0))</f>
        <v/>
      </c>
      <c r="K1749" s="34" t="str">
        <f>IF(E1749="","",VLOOKUP(W1749,図書名リスト!A:W,23,0))</f>
        <v/>
      </c>
      <c r="L1749" s="5" t="str">
        <f>IF(E1749="","",VLOOKUP(W1749,図書名リスト!A:W,11,0))</f>
        <v/>
      </c>
      <c r="M1749" s="35" t="str">
        <f>IF(E1749="","",VLOOKUP(W1749,図書名リスト!A:W,14,0))</f>
        <v/>
      </c>
      <c r="N1749" s="36" t="str">
        <f>IF(E1749="","",VLOOKUP(W1749,図書名リスト!A:W,17,0))</f>
        <v/>
      </c>
      <c r="O1749" s="5" t="str">
        <f>IF(E1749="","",VLOOKUP(W1749,図書名リスト!A:W,21,0))</f>
        <v/>
      </c>
      <c r="P1749" s="5" t="str">
        <f>IF(E1749="","",VLOOKUP(W1749,図書名リスト!A:W,19,0))</f>
        <v/>
      </c>
      <c r="Q1749" s="5" t="str">
        <f>IF(E1749="","",VLOOKUP(W1749,図書名リスト!A:W,20,0))</f>
        <v/>
      </c>
      <c r="R1749" s="5" t="str">
        <f>IF(E1749="","",VLOOKUP(W1749,図書名リスト!A:W,22,0))</f>
        <v/>
      </c>
      <c r="S1749" s="27" t="str">
        <f t="shared" si="251"/>
        <v xml:space="preserve"> </v>
      </c>
      <c r="T1749" s="27" t="str">
        <f t="shared" si="252"/>
        <v>　</v>
      </c>
      <c r="U1749" s="27" t="str">
        <f t="shared" si="253"/>
        <v xml:space="preserve"> </v>
      </c>
      <c r="V1749" s="27">
        <f t="shared" si="254"/>
        <v>0</v>
      </c>
      <c r="W1749" s="27" t="str">
        <f t="shared" si="255"/>
        <v/>
      </c>
      <c r="Z1749" s="1" t="str">
        <f t="shared" si="247"/>
        <v/>
      </c>
      <c r="AA1749" s="1" t="str">
        <f t="shared" si="248"/>
        <v/>
      </c>
      <c r="AB1749" s="1" t="str">
        <f t="shared" si="249"/>
        <v/>
      </c>
      <c r="AC1749" s="1" t="str">
        <f t="shared" si="250"/>
        <v/>
      </c>
    </row>
    <row r="1750" spans="2:29" ht="57" customHeight="1" x14ac:dyDescent="0.2">
      <c r="B1750" s="31"/>
      <c r="C1750" s="7"/>
      <c r="D1750" s="7"/>
      <c r="E1750" s="32"/>
      <c r="F1750" s="33"/>
      <c r="G1750" s="31"/>
      <c r="H1750" s="6" t="str">
        <f>IF(E1750="","",VLOOKUP(E1750,各種マスタ!A:C,2,0))</f>
        <v/>
      </c>
      <c r="I1750" s="34" t="str">
        <f>IF(E1750="","",VLOOKUP(W1750,図書名リスト!A:W,5,0))</f>
        <v/>
      </c>
      <c r="J1750" s="34" t="str">
        <f>IF(E1750="","",VLOOKUP(W1750,図書名リスト!A:W,9,0))</f>
        <v/>
      </c>
      <c r="K1750" s="34" t="str">
        <f>IF(E1750="","",VLOOKUP(W1750,図書名リスト!A:W,23,0))</f>
        <v/>
      </c>
      <c r="L1750" s="5" t="str">
        <f>IF(E1750="","",VLOOKUP(W1750,図書名リスト!A:W,11,0))</f>
        <v/>
      </c>
      <c r="M1750" s="35" t="str">
        <f>IF(E1750="","",VLOOKUP(W1750,図書名リスト!A:W,14,0))</f>
        <v/>
      </c>
      <c r="N1750" s="36" t="str">
        <f>IF(E1750="","",VLOOKUP(W1750,図書名リスト!A:W,17,0))</f>
        <v/>
      </c>
      <c r="O1750" s="5" t="str">
        <f>IF(E1750="","",VLOOKUP(W1750,図書名リスト!A:W,21,0))</f>
        <v/>
      </c>
      <c r="P1750" s="5" t="str">
        <f>IF(E1750="","",VLOOKUP(W1750,図書名リスト!A:W,19,0))</f>
        <v/>
      </c>
      <c r="Q1750" s="5" t="str">
        <f>IF(E1750="","",VLOOKUP(W1750,図書名リスト!A:W,20,0))</f>
        <v/>
      </c>
      <c r="R1750" s="5" t="str">
        <f>IF(E1750="","",VLOOKUP(W1750,図書名リスト!A:W,22,0))</f>
        <v/>
      </c>
      <c r="S1750" s="27" t="str">
        <f t="shared" si="251"/>
        <v xml:space="preserve"> </v>
      </c>
      <c r="T1750" s="27" t="str">
        <f t="shared" si="252"/>
        <v>　</v>
      </c>
      <c r="U1750" s="27" t="str">
        <f t="shared" si="253"/>
        <v xml:space="preserve"> </v>
      </c>
      <c r="V1750" s="27">
        <f t="shared" si="254"/>
        <v>0</v>
      </c>
      <c r="W1750" s="27" t="str">
        <f t="shared" si="255"/>
        <v/>
      </c>
      <c r="Z1750" s="1" t="str">
        <f t="shared" si="247"/>
        <v/>
      </c>
      <c r="AA1750" s="1" t="str">
        <f t="shared" si="248"/>
        <v/>
      </c>
      <c r="AB1750" s="1" t="str">
        <f t="shared" si="249"/>
        <v/>
      </c>
      <c r="AC1750" s="1" t="str">
        <f t="shared" si="250"/>
        <v/>
      </c>
    </row>
    <row r="1751" spans="2:29" ht="57" customHeight="1" x14ac:dyDescent="0.2">
      <c r="B1751" s="31"/>
      <c r="C1751" s="7"/>
      <c r="D1751" s="7"/>
      <c r="E1751" s="32"/>
      <c r="F1751" s="33"/>
      <c r="G1751" s="31"/>
      <c r="H1751" s="6" t="str">
        <f>IF(E1751="","",VLOOKUP(E1751,各種マスタ!A:C,2,0))</f>
        <v/>
      </c>
      <c r="I1751" s="34" t="str">
        <f>IF(E1751="","",VLOOKUP(W1751,図書名リスト!A:W,5,0))</f>
        <v/>
      </c>
      <c r="J1751" s="34" t="str">
        <f>IF(E1751="","",VLOOKUP(W1751,図書名リスト!A:W,9,0))</f>
        <v/>
      </c>
      <c r="K1751" s="34" t="str">
        <f>IF(E1751="","",VLOOKUP(W1751,図書名リスト!A:W,23,0))</f>
        <v/>
      </c>
      <c r="L1751" s="5" t="str">
        <f>IF(E1751="","",VLOOKUP(W1751,図書名リスト!A:W,11,0))</f>
        <v/>
      </c>
      <c r="M1751" s="35" t="str">
        <f>IF(E1751="","",VLOOKUP(W1751,図書名リスト!A:W,14,0))</f>
        <v/>
      </c>
      <c r="N1751" s="36" t="str">
        <f>IF(E1751="","",VLOOKUP(W1751,図書名リスト!A:W,17,0))</f>
        <v/>
      </c>
      <c r="O1751" s="5" t="str">
        <f>IF(E1751="","",VLOOKUP(W1751,図書名リスト!A:W,21,0))</f>
        <v/>
      </c>
      <c r="P1751" s="5" t="str">
        <f>IF(E1751="","",VLOOKUP(W1751,図書名リスト!A:W,19,0))</f>
        <v/>
      </c>
      <c r="Q1751" s="5" t="str">
        <f>IF(E1751="","",VLOOKUP(W1751,図書名リスト!A:W,20,0))</f>
        <v/>
      </c>
      <c r="R1751" s="5" t="str">
        <f>IF(E1751="","",VLOOKUP(W1751,図書名リスト!A:W,22,0))</f>
        <v/>
      </c>
      <c r="S1751" s="27" t="str">
        <f t="shared" si="251"/>
        <v xml:space="preserve"> </v>
      </c>
      <c r="T1751" s="27" t="str">
        <f t="shared" si="252"/>
        <v>　</v>
      </c>
      <c r="U1751" s="27" t="str">
        <f t="shared" si="253"/>
        <v xml:space="preserve"> </v>
      </c>
      <c r="V1751" s="27">
        <f t="shared" si="254"/>
        <v>0</v>
      </c>
      <c r="W1751" s="27" t="str">
        <f t="shared" si="255"/>
        <v/>
      </c>
      <c r="Z1751" s="1" t="str">
        <f t="shared" si="247"/>
        <v/>
      </c>
      <c r="AA1751" s="1" t="str">
        <f t="shared" si="248"/>
        <v/>
      </c>
      <c r="AB1751" s="1" t="str">
        <f t="shared" si="249"/>
        <v/>
      </c>
      <c r="AC1751" s="1" t="str">
        <f t="shared" si="250"/>
        <v/>
      </c>
    </row>
    <row r="1752" spans="2:29" ht="57" customHeight="1" x14ac:dyDescent="0.2">
      <c r="B1752" s="31"/>
      <c r="C1752" s="7"/>
      <c r="D1752" s="7"/>
      <c r="E1752" s="32"/>
      <c r="F1752" s="33"/>
      <c r="G1752" s="31"/>
      <c r="H1752" s="6" t="str">
        <f>IF(E1752="","",VLOOKUP(E1752,各種マスタ!A:C,2,0))</f>
        <v/>
      </c>
      <c r="I1752" s="34" t="str">
        <f>IF(E1752="","",VLOOKUP(W1752,図書名リスト!A:W,5,0))</f>
        <v/>
      </c>
      <c r="J1752" s="34" t="str">
        <f>IF(E1752="","",VLOOKUP(W1752,図書名リスト!A:W,9,0))</f>
        <v/>
      </c>
      <c r="K1752" s="34" t="str">
        <f>IF(E1752="","",VLOOKUP(W1752,図書名リスト!A:W,23,0))</f>
        <v/>
      </c>
      <c r="L1752" s="5" t="str">
        <f>IF(E1752="","",VLOOKUP(W1752,図書名リスト!A:W,11,0))</f>
        <v/>
      </c>
      <c r="M1752" s="35" t="str">
        <f>IF(E1752="","",VLOOKUP(W1752,図書名リスト!A:W,14,0))</f>
        <v/>
      </c>
      <c r="N1752" s="36" t="str">
        <f>IF(E1752="","",VLOOKUP(W1752,図書名リスト!A:W,17,0))</f>
        <v/>
      </c>
      <c r="O1752" s="5" t="str">
        <f>IF(E1752="","",VLOOKUP(W1752,図書名リスト!A:W,21,0))</f>
        <v/>
      </c>
      <c r="P1752" s="5" t="str">
        <f>IF(E1752="","",VLOOKUP(W1752,図書名リスト!A:W,19,0))</f>
        <v/>
      </c>
      <c r="Q1752" s="5" t="str">
        <f>IF(E1752="","",VLOOKUP(W1752,図書名リスト!A:W,20,0))</f>
        <v/>
      </c>
      <c r="R1752" s="5" t="str">
        <f>IF(E1752="","",VLOOKUP(W1752,図書名リスト!A:W,22,0))</f>
        <v/>
      </c>
      <c r="S1752" s="27" t="str">
        <f t="shared" si="251"/>
        <v xml:space="preserve"> </v>
      </c>
      <c r="T1752" s="27" t="str">
        <f t="shared" si="252"/>
        <v>　</v>
      </c>
      <c r="U1752" s="27" t="str">
        <f t="shared" si="253"/>
        <v xml:space="preserve"> </v>
      </c>
      <c r="V1752" s="27">
        <f t="shared" si="254"/>
        <v>0</v>
      </c>
      <c r="W1752" s="27" t="str">
        <f t="shared" si="255"/>
        <v/>
      </c>
      <c r="Z1752" s="1" t="str">
        <f t="shared" si="247"/>
        <v/>
      </c>
      <c r="AA1752" s="1" t="str">
        <f t="shared" si="248"/>
        <v/>
      </c>
      <c r="AB1752" s="1" t="str">
        <f t="shared" si="249"/>
        <v/>
      </c>
      <c r="AC1752" s="1" t="str">
        <f t="shared" si="250"/>
        <v/>
      </c>
    </row>
    <row r="1753" spans="2:29" ht="57" customHeight="1" x14ac:dyDescent="0.2">
      <c r="B1753" s="31"/>
      <c r="C1753" s="7"/>
      <c r="D1753" s="7"/>
      <c r="E1753" s="32"/>
      <c r="F1753" s="33"/>
      <c r="G1753" s="31"/>
      <c r="H1753" s="6" t="str">
        <f>IF(E1753="","",VLOOKUP(E1753,各種マスタ!A:C,2,0))</f>
        <v/>
      </c>
      <c r="I1753" s="34" t="str">
        <f>IF(E1753="","",VLOOKUP(W1753,図書名リスト!A:W,5,0))</f>
        <v/>
      </c>
      <c r="J1753" s="34" t="str">
        <f>IF(E1753="","",VLOOKUP(W1753,図書名リスト!A:W,9,0))</f>
        <v/>
      </c>
      <c r="K1753" s="34" t="str">
        <f>IF(E1753="","",VLOOKUP(W1753,図書名リスト!A:W,23,0))</f>
        <v/>
      </c>
      <c r="L1753" s="5" t="str">
        <f>IF(E1753="","",VLOOKUP(W1753,図書名リスト!A:W,11,0))</f>
        <v/>
      </c>
      <c r="M1753" s="35" t="str">
        <f>IF(E1753="","",VLOOKUP(W1753,図書名リスト!A:W,14,0))</f>
        <v/>
      </c>
      <c r="N1753" s="36" t="str">
        <f>IF(E1753="","",VLOOKUP(W1753,図書名リスト!A:W,17,0))</f>
        <v/>
      </c>
      <c r="O1753" s="5" t="str">
        <f>IF(E1753="","",VLOOKUP(W1753,図書名リスト!A:W,21,0))</f>
        <v/>
      </c>
      <c r="P1753" s="5" t="str">
        <f>IF(E1753="","",VLOOKUP(W1753,図書名リスト!A:W,19,0))</f>
        <v/>
      </c>
      <c r="Q1753" s="5" t="str">
        <f>IF(E1753="","",VLOOKUP(W1753,図書名リスト!A:W,20,0))</f>
        <v/>
      </c>
      <c r="R1753" s="5" t="str">
        <f>IF(E1753="","",VLOOKUP(W1753,図書名リスト!A:W,22,0))</f>
        <v/>
      </c>
      <c r="S1753" s="27" t="str">
        <f t="shared" si="251"/>
        <v xml:space="preserve"> </v>
      </c>
      <c r="T1753" s="27" t="str">
        <f t="shared" si="252"/>
        <v>　</v>
      </c>
      <c r="U1753" s="27" t="str">
        <f t="shared" si="253"/>
        <v xml:space="preserve"> </v>
      </c>
      <c r="V1753" s="27">
        <f t="shared" si="254"/>
        <v>0</v>
      </c>
      <c r="W1753" s="27" t="str">
        <f t="shared" si="255"/>
        <v/>
      </c>
      <c r="Z1753" s="1" t="str">
        <f t="shared" si="247"/>
        <v/>
      </c>
      <c r="AA1753" s="1" t="str">
        <f t="shared" si="248"/>
        <v/>
      </c>
      <c r="AB1753" s="1" t="str">
        <f t="shared" si="249"/>
        <v/>
      </c>
      <c r="AC1753" s="1" t="str">
        <f t="shared" si="250"/>
        <v/>
      </c>
    </row>
    <row r="1754" spans="2:29" ht="57" customHeight="1" x14ac:dyDescent="0.2">
      <c r="B1754" s="31"/>
      <c r="C1754" s="7"/>
      <c r="D1754" s="7"/>
      <c r="E1754" s="32"/>
      <c r="F1754" s="33"/>
      <c r="G1754" s="31"/>
      <c r="H1754" s="6" t="str">
        <f>IF(E1754="","",VLOOKUP(E1754,各種マスタ!A:C,2,0))</f>
        <v/>
      </c>
      <c r="I1754" s="34" t="str">
        <f>IF(E1754="","",VLOOKUP(W1754,図書名リスト!A:W,5,0))</f>
        <v/>
      </c>
      <c r="J1754" s="34" t="str">
        <f>IF(E1754="","",VLOOKUP(W1754,図書名リスト!A:W,9,0))</f>
        <v/>
      </c>
      <c r="K1754" s="34" t="str">
        <f>IF(E1754="","",VLOOKUP(W1754,図書名リスト!A:W,23,0))</f>
        <v/>
      </c>
      <c r="L1754" s="5" t="str">
        <f>IF(E1754="","",VLOOKUP(W1754,図書名リスト!A:W,11,0))</f>
        <v/>
      </c>
      <c r="M1754" s="35" t="str">
        <f>IF(E1754="","",VLOOKUP(W1754,図書名リスト!A:W,14,0))</f>
        <v/>
      </c>
      <c r="N1754" s="36" t="str">
        <f>IF(E1754="","",VLOOKUP(W1754,図書名リスト!A:W,17,0))</f>
        <v/>
      </c>
      <c r="O1754" s="5" t="str">
        <f>IF(E1754="","",VLOOKUP(W1754,図書名リスト!A:W,21,0))</f>
        <v/>
      </c>
      <c r="P1754" s="5" t="str">
        <f>IF(E1754="","",VLOOKUP(W1754,図書名リスト!A:W,19,0))</f>
        <v/>
      </c>
      <c r="Q1754" s="5" t="str">
        <f>IF(E1754="","",VLOOKUP(W1754,図書名リスト!A:W,20,0))</f>
        <v/>
      </c>
      <c r="R1754" s="5" t="str">
        <f>IF(E1754="","",VLOOKUP(W1754,図書名リスト!A:W,22,0))</f>
        <v/>
      </c>
      <c r="S1754" s="27" t="str">
        <f t="shared" si="251"/>
        <v xml:space="preserve"> </v>
      </c>
      <c r="T1754" s="27" t="str">
        <f t="shared" si="252"/>
        <v>　</v>
      </c>
      <c r="U1754" s="27" t="str">
        <f t="shared" si="253"/>
        <v xml:space="preserve"> </v>
      </c>
      <c r="V1754" s="27">
        <f t="shared" si="254"/>
        <v>0</v>
      </c>
      <c r="W1754" s="27" t="str">
        <f t="shared" si="255"/>
        <v/>
      </c>
      <c r="Z1754" s="1" t="str">
        <f t="shared" si="247"/>
        <v/>
      </c>
      <c r="AA1754" s="1" t="str">
        <f t="shared" si="248"/>
        <v/>
      </c>
      <c r="AB1754" s="1" t="str">
        <f t="shared" si="249"/>
        <v/>
      </c>
      <c r="AC1754" s="1" t="str">
        <f t="shared" si="250"/>
        <v/>
      </c>
    </row>
    <row r="1755" spans="2:29" ht="57" customHeight="1" x14ac:dyDescent="0.2">
      <c r="B1755" s="31"/>
      <c r="C1755" s="7"/>
      <c r="D1755" s="7"/>
      <c r="E1755" s="32"/>
      <c r="F1755" s="33"/>
      <c r="G1755" s="31"/>
      <c r="H1755" s="6" t="str">
        <f>IF(E1755="","",VLOOKUP(E1755,各種マスタ!A:C,2,0))</f>
        <v/>
      </c>
      <c r="I1755" s="34" t="str">
        <f>IF(E1755="","",VLOOKUP(W1755,図書名リスト!A:W,5,0))</f>
        <v/>
      </c>
      <c r="J1755" s="34" t="str">
        <f>IF(E1755="","",VLOOKUP(W1755,図書名リスト!A:W,9,0))</f>
        <v/>
      </c>
      <c r="K1755" s="34" t="str">
        <f>IF(E1755="","",VLOOKUP(W1755,図書名リスト!A:W,23,0))</f>
        <v/>
      </c>
      <c r="L1755" s="5" t="str">
        <f>IF(E1755="","",VLOOKUP(W1755,図書名リスト!A:W,11,0))</f>
        <v/>
      </c>
      <c r="M1755" s="35" t="str">
        <f>IF(E1755="","",VLOOKUP(W1755,図書名リスト!A:W,14,0))</f>
        <v/>
      </c>
      <c r="N1755" s="36" t="str">
        <f>IF(E1755="","",VLOOKUP(W1755,図書名リスト!A:W,17,0))</f>
        <v/>
      </c>
      <c r="O1755" s="5" t="str">
        <f>IF(E1755="","",VLOOKUP(W1755,図書名リスト!A:W,21,0))</f>
        <v/>
      </c>
      <c r="P1755" s="5" t="str">
        <f>IF(E1755="","",VLOOKUP(W1755,図書名リスト!A:W,19,0))</f>
        <v/>
      </c>
      <c r="Q1755" s="5" t="str">
        <f>IF(E1755="","",VLOOKUP(W1755,図書名リスト!A:W,20,0))</f>
        <v/>
      </c>
      <c r="R1755" s="5" t="str">
        <f>IF(E1755="","",VLOOKUP(W1755,図書名リスト!A:W,22,0))</f>
        <v/>
      </c>
      <c r="S1755" s="27" t="str">
        <f t="shared" si="251"/>
        <v xml:space="preserve"> </v>
      </c>
      <c r="T1755" s="27" t="str">
        <f t="shared" si="252"/>
        <v>　</v>
      </c>
      <c r="U1755" s="27" t="str">
        <f t="shared" si="253"/>
        <v xml:space="preserve"> </v>
      </c>
      <c r="V1755" s="27">
        <f t="shared" si="254"/>
        <v>0</v>
      </c>
      <c r="W1755" s="27" t="str">
        <f t="shared" si="255"/>
        <v/>
      </c>
      <c r="Z1755" s="1" t="str">
        <f t="shared" si="247"/>
        <v/>
      </c>
      <c r="AA1755" s="1" t="str">
        <f t="shared" si="248"/>
        <v/>
      </c>
      <c r="AB1755" s="1" t="str">
        <f t="shared" si="249"/>
        <v/>
      </c>
      <c r="AC1755" s="1" t="str">
        <f t="shared" si="250"/>
        <v/>
      </c>
    </row>
    <row r="1756" spans="2:29" ht="57" customHeight="1" x14ac:dyDescent="0.2">
      <c r="B1756" s="31"/>
      <c r="C1756" s="7"/>
      <c r="D1756" s="7"/>
      <c r="E1756" s="32"/>
      <c r="F1756" s="33"/>
      <c r="G1756" s="31"/>
      <c r="H1756" s="6" t="str">
        <f>IF(E1756="","",VLOOKUP(E1756,各種マスタ!A:C,2,0))</f>
        <v/>
      </c>
      <c r="I1756" s="34" t="str">
        <f>IF(E1756="","",VLOOKUP(W1756,図書名リスト!A:W,5,0))</f>
        <v/>
      </c>
      <c r="J1756" s="34" t="str">
        <f>IF(E1756="","",VLOOKUP(W1756,図書名リスト!A:W,9,0))</f>
        <v/>
      </c>
      <c r="K1756" s="34" t="str">
        <f>IF(E1756="","",VLOOKUP(W1756,図書名リスト!A:W,23,0))</f>
        <v/>
      </c>
      <c r="L1756" s="5" t="str">
        <f>IF(E1756="","",VLOOKUP(W1756,図書名リスト!A:W,11,0))</f>
        <v/>
      </c>
      <c r="M1756" s="35" t="str">
        <f>IF(E1756="","",VLOOKUP(W1756,図書名リスト!A:W,14,0))</f>
        <v/>
      </c>
      <c r="N1756" s="36" t="str">
        <f>IF(E1756="","",VLOOKUP(W1756,図書名リスト!A:W,17,0))</f>
        <v/>
      </c>
      <c r="O1756" s="5" t="str">
        <f>IF(E1756="","",VLOOKUP(W1756,図書名リスト!A:W,21,0))</f>
        <v/>
      </c>
      <c r="P1756" s="5" t="str">
        <f>IF(E1756="","",VLOOKUP(W1756,図書名リスト!A:W,19,0))</f>
        <v/>
      </c>
      <c r="Q1756" s="5" t="str">
        <f>IF(E1756="","",VLOOKUP(W1756,図書名リスト!A:W,20,0))</f>
        <v/>
      </c>
      <c r="R1756" s="5" t="str">
        <f>IF(E1756="","",VLOOKUP(W1756,図書名リスト!A:W,22,0))</f>
        <v/>
      </c>
      <c r="S1756" s="27" t="str">
        <f t="shared" si="251"/>
        <v xml:space="preserve"> </v>
      </c>
      <c r="T1756" s="27" t="str">
        <f t="shared" si="252"/>
        <v>　</v>
      </c>
      <c r="U1756" s="27" t="str">
        <f t="shared" si="253"/>
        <v xml:space="preserve"> </v>
      </c>
      <c r="V1756" s="27">
        <f t="shared" si="254"/>
        <v>0</v>
      </c>
      <c r="W1756" s="27" t="str">
        <f t="shared" si="255"/>
        <v/>
      </c>
      <c r="Z1756" s="1" t="str">
        <f t="shared" si="247"/>
        <v/>
      </c>
      <c r="AA1756" s="1" t="str">
        <f t="shared" si="248"/>
        <v/>
      </c>
      <c r="AB1756" s="1" t="str">
        <f t="shared" si="249"/>
        <v/>
      </c>
      <c r="AC1756" s="1" t="str">
        <f t="shared" si="250"/>
        <v/>
      </c>
    </row>
    <row r="1757" spans="2:29" ht="57" customHeight="1" x14ac:dyDescent="0.2">
      <c r="B1757" s="31"/>
      <c r="C1757" s="7"/>
      <c r="D1757" s="7"/>
      <c r="E1757" s="32"/>
      <c r="F1757" s="33"/>
      <c r="G1757" s="31"/>
      <c r="H1757" s="6" t="str">
        <f>IF(E1757="","",VLOOKUP(E1757,各種マスタ!A:C,2,0))</f>
        <v/>
      </c>
      <c r="I1757" s="34" t="str">
        <f>IF(E1757="","",VLOOKUP(W1757,図書名リスト!A:W,5,0))</f>
        <v/>
      </c>
      <c r="J1757" s="34" t="str">
        <f>IF(E1757="","",VLOOKUP(W1757,図書名リスト!A:W,9,0))</f>
        <v/>
      </c>
      <c r="K1757" s="34" t="str">
        <f>IF(E1757="","",VLOOKUP(W1757,図書名リスト!A:W,23,0))</f>
        <v/>
      </c>
      <c r="L1757" s="5" t="str">
        <f>IF(E1757="","",VLOOKUP(W1757,図書名リスト!A:W,11,0))</f>
        <v/>
      </c>
      <c r="M1757" s="35" t="str">
        <f>IF(E1757="","",VLOOKUP(W1757,図書名リスト!A:W,14,0))</f>
        <v/>
      </c>
      <c r="N1757" s="36" t="str">
        <f>IF(E1757="","",VLOOKUP(W1757,図書名リスト!A:W,17,0))</f>
        <v/>
      </c>
      <c r="O1757" s="5" t="str">
        <f>IF(E1757="","",VLOOKUP(W1757,図書名リスト!A:W,21,0))</f>
        <v/>
      </c>
      <c r="P1757" s="5" t="str">
        <f>IF(E1757="","",VLOOKUP(W1757,図書名リスト!A:W,19,0))</f>
        <v/>
      </c>
      <c r="Q1757" s="5" t="str">
        <f>IF(E1757="","",VLOOKUP(W1757,図書名リスト!A:W,20,0))</f>
        <v/>
      </c>
      <c r="R1757" s="5" t="str">
        <f>IF(E1757="","",VLOOKUP(W1757,図書名リスト!A:W,22,0))</f>
        <v/>
      </c>
      <c r="S1757" s="27" t="str">
        <f t="shared" si="251"/>
        <v xml:space="preserve"> </v>
      </c>
      <c r="T1757" s="27" t="str">
        <f t="shared" si="252"/>
        <v>　</v>
      </c>
      <c r="U1757" s="27" t="str">
        <f t="shared" si="253"/>
        <v xml:space="preserve"> </v>
      </c>
      <c r="V1757" s="27">
        <f t="shared" si="254"/>
        <v>0</v>
      </c>
      <c r="W1757" s="27" t="str">
        <f t="shared" si="255"/>
        <v/>
      </c>
      <c r="Z1757" s="1" t="str">
        <f t="shared" si="247"/>
        <v/>
      </c>
      <c r="AA1757" s="1" t="str">
        <f t="shared" si="248"/>
        <v/>
      </c>
      <c r="AB1757" s="1" t="str">
        <f t="shared" si="249"/>
        <v/>
      </c>
      <c r="AC1757" s="1" t="str">
        <f t="shared" si="250"/>
        <v/>
      </c>
    </row>
    <row r="1758" spans="2:29" ht="57" customHeight="1" x14ac:dyDescent="0.2">
      <c r="B1758" s="31"/>
      <c r="C1758" s="7"/>
      <c r="D1758" s="7"/>
      <c r="E1758" s="32"/>
      <c r="F1758" s="33"/>
      <c r="G1758" s="31"/>
      <c r="H1758" s="6" t="str">
        <f>IF(E1758="","",VLOOKUP(E1758,各種マスタ!A:C,2,0))</f>
        <v/>
      </c>
      <c r="I1758" s="34" t="str">
        <f>IF(E1758="","",VLOOKUP(W1758,図書名リスト!A:W,5,0))</f>
        <v/>
      </c>
      <c r="J1758" s="34" t="str">
        <f>IF(E1758="","",VLOOKUP(W1758,図書名リスト!A:W,9,0))</f>
        <v/>
      </c>
      <c r="K1758" s="34" t="str">
        <f>IF(E1758="","",VLOOKUP(W1758,図書名リスト!A:W,23,0))</f>
        <v/>
      </c>
      <c r="L1758" s="5" t="str">
        <f>IF(E1758="","",VLOOKUP(W1758,図書名リスト!A:W,11,0))</f>
        <v/>
      </c>
      <c r="M1758" s="35" t="str">
        <f>IF(E1758="","",VLOOKUP(W1758,図書名リスト!A:W,14,0))</f>
        <v/>
      </c>
      <c r="N1758" s="36" t="str">
        <f>IF(E1758="","",VLOOKUP(W1758,図書名リスト!A:W,17,0))</f>
        <v/>
      </c>
      <c r="O1758" s="5" t="str">
        <f>IF(E1758="","",VLOOKUP(W1758,図書名リスト!A:W,21,0))</f>
        <v/>
      </c>
      <c r="P1758" s="5" t="str">
        <f>IF(E1758="","",VLOOKUP(W1758,図書名リスト!A:W,19,0))</f>
        <v/>
      </c>
      <c r="Q1758" s="5" t="str">
        <f>IF(E1758="","",VLOOKUP(W1758,図書名リスト!A:W,20,0))</f>
        <v/>
      </c>
      <c r="R1758" s="5" t="str">
        <f>IF(E1758="","",VLOOKUP(W1758,図書名リスト!A:W,22,0))</f>
        <v/>
      </c>
      <c r="S1758" s="27" t="str">
        <f t="shared" si="251"/>
        <v xml:space="preserve"> </v>
      </c>
      <c r="T1758" s="27" t="str">
        <f t="shared" si="252"/>
        <v>　</v>
      </c>
      <c r="U1758" s="27" t="str">
        <f t="shared" si="253"/>
        <v xml:space="preserve"> </v>
      </c>
      <c r="V1758" s="27">
        <f t="shared" si="254"/>
        <v>0</v>
      </c>
      <c r="W1758" s="27" t="str">
        <f t="shared" si="255"/>
        <v/>
      </c>
      <c r="Z1758" s="1" t="str">
        <f t="shared" si="247"/>
        <v/>
      </c>
      <c r="AA1758" s="1" t="str">
        <f t="shared" si="248"/>
        <v/>
      </c>
      <c r="AB1758" s="1" t="str">
        <f t="shared" si="249"/>
        <v/>
      </c>
      <c r="AC1758" s="1" t="str">
        <f t="shared" si="250"/>
        <v/>
      </c>
    </row>
    <row r="1759" spans="2:29" ht="57" customHeight="1" x14ac:dyDescent="0.2">
      <c r="B1759" s="31"/>
      <c r="C1759" s="7"/>
      <c r="D1759" s="7"/>
      <c r="E1759" s="32"/>
      <c r="F1759" s="33"/>
      <c r="G1759" s="31"/>
      <c r="H1759" s="6" t="str">
        <f>IF(E1759="","",VLOOKUP(E1759,各種マスタ!A:C,2,0))</f>
        <v/>
      </c>
      <c r="I1759" s="34" t="str">
        <f>IF(E1759="","",VLOOKUP(W1759,図書名リスト!A:W,5,0))</f>
        <v/>
      </c>
      <c r="J1759" s="34" t="str">
        <f>IF(E1759="","",VLOOKUP(W1759,図書名リスト!A:W,9,0))</f>
        <v/>
      </c>
      <c r="K1759" s="34" t="str">
        <f>IF(E1759="","",VLOOKUP(W1759,図書名リスト!A:W,23,0))</f>
        <v/>
      </c>
      <c r="L1759" s="5" t="str">
        <f>IF(E1759="","",VLOOKUP(W1759,図書名リスト!A:W,11,0))</f>
        <v/>
      </c>
      <c r="M1759" s="35" t="str">
        <f>IF(E1759="","",VLOOKUP(W1759,図書名リスト!A:W,14,0))</f>
        <v/>
      </c>
      <c r="N1759" s="36" t="str">
        <f>IF(E1759="","",VLOOKUP(W1759,図書名リスト!A:W,17,0))</f>
        <v/>
      </c>
      <c r="O1759" s="5" t="str">
        <f>IF(E1759="","",VLOOKUP(W1759,図書名リスト!A:W,21,0))</f>
        <v/>
      </c>
      <c r="P1759" s="5" t="str">
        <f>IF(E1759="","",VLOOKUP(W1759,図書名リスト!A:W,19,0))</f>
        <v/>
      </c>
      <c r="Q1759" s="5" t="str">
        <f>IF(E1759="","",VLOOKUP(W1759,図書名リスト!A:W,20,0))</f>
        <v/>
      </c>
      <c r="R1759" s="5" t="str">
        <f>IF(E1759="","",VLOOKUP(W1759,図書名リスト!A:W,22,0))</f>
        <v/>
      </c>
      <c r="S1759" s="27" t="str">
        <f t="shared" si="251"/>
        <v xml:space="preserve"> </v>
      </c>
      <c r="T1759" s="27" t="str">
        <f t="shared" si="252"/>
        <v>　</v>
      </c>
      <c r="U1759" s="27" t="str">
        <f t="shared" si="253"/>
        <v xml:space="preserve"> </v>
      </c>
      <c r="V1759" s="27">
        <f t="shared" si="254"/>
        <v>0</v>
      </c>
      <c r="W1759" s="27" t="str">
        <f t="shared" si="255"/>
        <v/>
      </c>
      <c r="Z1759" s="1" t="str">
        <f t="shared" si="247"/>
        <v/>
      </c>
      <c r="AA1759" s="1" t="str">
        <f t="shared" si="248"/>
        <v/>
      </c>
      <c r="AB1759" s="1" t="str">
        <f t="shared" si="249"/>
        <v/>
      </c>
      <c r="AC1759" s="1" t="str">
        <f t="shared" si="250"/>
        <v/>
      </c>
    </row>
    <row r="1760" spans="2:29" ht="57" customHeight="1" x14ac:dyDescent="0.2">
      <c r="B1760" s="31"/>
      <c r="C1760" s="7"/>
      <c r="D1760" s="7"/>
      <c r="E1760" s="32"/>
      <c r="F1760" s="33"/>
      <c r="G1760" s="31"/>
      <c r="H1760" s="6" t="str">
        <f>IF(E1760="","",VLOOKUP(E1760,各種マスタ!A:C,2,0))</f>
        <v/>
      </c>
      <c r="I1760" s="34" t="str">
        <f>IF(E1760="","",VLOOKUP(W1760,図書名リスト!A:W,5,0))</f>
        <v/>
      </c>
      <c r="J1760" s="34" t="str">
        <f>IF(E1760="","",VLOOKUP(W1760,図書名リスト!A:W,9,0))</f>
        <v/>
      </c>
      <c r="K1760" s="34" t="str">
        <f>IF(E1760="","",VLOOKUP(W1760,図書名リスト!A:W,23,0))</f>
        <v/>
      </c>
      <c r="L1760" s="5" t="str">
        <f>IF(E1760="","",VLOOKUP(W1760,図書名リスト!A:W,11,0))</f>
        <v/>
      </c>
      <c r="M1760" s="35" t="str">
        <f>IF(E1760="","",VLOOKUP(W1760,図書名リスト!A:W,14,0))</f>
        <v/>
      </c>
      <c r="N1760" s="36" t="str">
        <f>IF(E1760="","",VLOOKUP(W1760,図書名リスト!A:W,17,0))</f>
        <v/>
      </c>
      <c r="O1760" s="5" t="str">
        <f>IF(E1760="","",VLOOKUP(W1760,図書名リスト!A:W,21,0))</f>
        <v/>
      </c>
      <c r="P1760" s="5" t="str">
        <f>IF(E1760="","",VLOOKUP(W1760,図書名リスト!A:W,19,0))</f>
        <v/>
      </c>
      <c r="Q1760" s="5" t="str">
        <f>IF(E1760="","",VLOOKUP(W1760,図書名リスト!A:W,20,0))</f>
        <v/>
      </c>
      <c r="R1760" s="5" t="str">
        <f>IF(E1760="","",VLOOKUP(W1760,図書名リスト!A:W,22,0))</f>
        <v/>
      </c>
      <c r="S1760" s="27" t="str">
        <f t="shared" si="251"/>
        <v xml:space="preserve"> </v>
      </c>
      <c r="T1760" s="27" t="str">
        <f t="shared" si="252"/>
        <v>　</v>
      </c>
      <c r="U1760" s="27" t="str">
        <f t="shared" si="253"/>
        <v xml:space="preserve"> </v>
      </c>
      <c r="V1760" s="27">
        <f t="shared" si="254"/>
        <v>0</v>
      </c>
      <c r="W1760" s="27" t="str">
        <f t="shared" si="255"/>
        <v/>
      </c>
      <c r="Z1760" s="1" t="str">
        <f t="shared" si="247"/>
        <v/>
      </c>
      <c r="AA1760" s="1" t="str">
        <f t="shared" si="248"/>
        <v/>
      </c>
      <c r="AB1760" s="1" t="str">
        <f t="shared" si="249"/>
        <v/>
      </c>
      <c r="AC1760" s="1" t="str">
        <f t="shared" si="250"/>
        <v/>
      </c>
    </row>
    <row r="1761" spans="2:29" ht="57" customHeight="1" x14ac:dyDescent="0.2">
      <c r="B1761" s="31"/>
      <c r="C1761" s="7"/>
      <c r="D1761" s="7"/>
      <c r="E1761" s="32"/>
      <c r="F1761" s="33"/>
      <c r="G1761" s="31"/>
      <c r="H1761" s="6" t="str">
        <f>IF(E1761="","",VLOOKUP(E1761,各種マスタ!A:C,2,0))</f>
        <v/>
      </c>
      <c r="I1761" s="34" t="str">
        <f>IF(E1761="","",VLOOKUP(W1761,図書名リスト!A:W,5,0))</f>
        <v/>
      </c>
      <c r="J1761" s="34" t="str">
        <f>IF(E1761="","",VLOOKUP(W1761,図書名リスト!A:W,9,0))</f>
        <v/>
      </c>
      <c r="K1761" s="34" t="str">
        <f>IF(E1761="","",VLOOKUP(W1761,図書名リスト!A:W,23,0))</f>
        <v/>
      </c>
      <c r="L1761" s="5" t="str">
        <f>IF(E1761="","",VLOOKUP(W1761,図書名リスト!A:W,11,0))</f>
        <v/>
      </c>
      <c r="M1761" s="35" t="str">
        <f>IF(E1761="","",VLOOKUP(W1761,図書名リスト!A:W,14,0))</f>
        <v/>
      </c>
      <c r="N1761" s="36" t="str">
        <f>IF(E1761="","",VLOOKUP(W1761,図書名リスト!A:W,17,0))</f>
        <v/>
      </c>
      <c r="O1761" s="5" t="str">
        <f>IF(E1761="","",VLOOKUP(W1761,図書名リスト!A:W,21,0))</f>
        <v/>
      </c>
      <c r="P1761" s="5" t="str">
        <f>IF(E1761="","",VLOOKUP(W1761,図書名リスト!A:W,19,0))</f>
        <v/>
      </c>
      <c r="Q1761" s="5" t="str">
        <f>IF(E1761="","",VLOOKUP(W1761,図書名リスト!A:W,20,0))</f>
        <v/>
      </c>
      <c r="R1761" s="5" t="str">
        <f>IF(E1761="","",VLOOKUP(W1761,図書名リスト!A:W,22,0))</f>
        <v/>
      </c>
      <c r="S1761" s="27" t="str">
        <f t="shared" si="251"/>
        <v xml:space="preserve"> </v>
      </c>
      <c r="T1761" s="27" t="str">
        <f t="shared" si="252"/>
        <v>　</v>
      </c>
      <c r="U1761" s="27" t="str">
        <f t="shared" si="253"/>
        <v xml:space="preserve"> </v>
      </c>
      <c r="V1761" s="27">
        <f t="shared" si="254"/>
        <v>0</v>
      </c>
      <c r="W1761" s="27" t="str">
        <f t="shared" si="255"/>
        <v/>
      </c>
      <c r="Z1761" s="1" t="str">
        <f t="shared" si="247"/>
        <v/>
      </c>
      <c r="AA1761" s="1" t="str">
        <f t="shared" si="248"/>
        <v/>
      </c>
      <c r="AB1761" s="1" t="str">
        <f t="shared" si="249"/>
        <v/>
      </c>
      <c r="AC1761" s="1" t="str">
        <f t="shared" si="250"/>
        <v/>
      </c>
    </row>
    <row r="1762" spans="2:29" ht="57" customHeight="1" x14ac:dyDescent="0.2">
      <c r="B1762" s="31"/>
      <c r="C1762" s="7"/>
      <c r="D1762" s="7"/>
      <c r="E1762" s="32"/>
      <c r="F1762" s="33"/>
      <c r="G1762" s="31"/>
      <c r="H1762" s="6" t="str">
        <f>IF(E1762="","",VLOOKUP(E1762,各種マスタ!A:C,2,0))</f>
        <v/>
      </c>
      <c r="I1762" s="34" t="str">
        <f>IF(E1762="","",VLOOKUP(W1762,図書名リスト!A:W,5,0))</f>
        <v/>
      </c>
      <c r="J1762" s="34" t="str">
        <f>IF(E1762="","",VLOOKUP(W1762,図書名リスト!A:W,9,0))</f>
        <v/>
      </c>
      <c r="K1762" s="34" t="str">
        <f>IF(E1762="","",VLOOKUP(W1762,図書名リスト!A:W,23,0))</f>
        <v/>
      </c>
      <c r="L1762" s="5" t="str">
        <f>IF(E1762="","",VLOOKUP(W1762,図書名リスト!A:W,11,0))</f>
        <v/>
      </c>
      <c r="M1762" s="35" t="str">
        <f>IF(E1762="","",VLOOKUP(W1762,図書名リスト!A:W,14,0))</f>
        <v/>
      </c>
      <c r="N1762" s="36" t="str">
        <f>IF(E1762="","",VLOOKUP(W1762,図書名リスト!A:W,17,0))</f>
        <v/>
      </c>
      <c r="O1762" s="5" t="str">
        <f>IF(E1762="","",VLOOKUP(W1762,図書名リスト!A:W,21,0))</f>
        <v/>
      </c>
      <c r="P1762" s="5" t="str">
        <f>IF(E1762="","",VLOOKUP(W1762,図書名リスト!A:W,19,0))</f>
        <v/>
      </c>
      <c r="Q1762" s="5" t="str">
        <f>IF(E1762="","",VLOOKUP(W1762,図書名リスト!A:W,20,0))</f>
        <v/>
      </c>
      <c r="R1762" s="5" t="str">
        <f>IF(E1762="","",VLOOKUP(W1762,図書名リスト!A:W,22,0))</f>
        <v/>
      </c>
      <c r="S1762" s="27" t="str">
        <f t="shared" si="251"/>
        <v xml:space="preserve"> </v>
      </c>
      <c r="T1762" s="27" t="str">
        <f t="shared" si="252"/>
        <v>　</v>
      </c>
      <c r="U1762" s="27" t="str">
        <f t="shared" si="253"/>
        <v xml:space="preserve"> </v>
      </c>
      <c r="V1762" s="27">
        <f t="shared" si="254"/>
        <v>0</v>
      </c>
      <c r="W1762" s="27" t="str">
        <f t="shared" si="255"/>
        <v/>
      </c>
      <c r="Z1762" s="1" t="str">
        <f t="shared" si="247"/>
        <v/>
      </c>
      <c r="AA1762" s="1" t="str">
        <f t="shared" si="248"/>
        <v/>
      </c>
      <c r="AB1762" s="1" t="str">
        <f t="shared" si="249"/>
        <v/>
      </c>
      <c r="AC1762" s="1" t="str">
        <f t="shared" si="250"/>
        <v/>
      </c>
    </row>
    <row r="1763" spans="2:29" ht="57" customHeight="1" x14ac:dyDescent="0.2">
      <c r="B1763" s="31"/>
      <c r="C1763" s="7"/>
      <c r="D1763" s="7"/>
      <c r="E1763" s="32"/>
      <c r="F1763" s="33"/>
      <c r="G1763" s="31"/>
      <c r="H1763" s="6" t="str">
        <f>IF(E1763="","",VLOOKUP(E1763,各種マスタ!A:C,2,0))</f>
        <v/>
      </c>
      <c r="I1763" s="34" t="str">
        <f>IF(E1763="","",VLOOKUP(W1763,図書名リスト!A:W,5,0))</f>
        <v/>
      </c>
      <c r="J1763" s="34" t="str">
        <f>IF(E1763="","",VLOOKUP(W1763,図書名リスト!A:W,9,0))</f>
        <v/>
      </c>
      <c r="K1763" s="34" t="str">
        <f>IF(E1763="","",VLOOKUP(W1763,図書名リスト!A:W,23,0))</f>
        <v/>
      </c>
      <c r="L1763" s="5" t="str">
        <f>IF(E1763="","",VLOOKUP(W1763,図書名リスト!A:W,11,0))</f>
        <v/>
      </c>
      <c r="M1763" s="35" t="str">
        <f>IF(E1763="","",VLOOKUP(W1763,図書名リスト!A:W,14,0))</f>
        <v/>
      </c>
      <c r="N1763" s="36" t="str">
        <f>IF(E1763="","",VLOOKUP(W1763,図書名リスト!A:W,17,0))</f>
        <v/>
      </c>
      <c r="O1763" s="5" t="str">
        <f>IF(E1763="","",VLOOKUP(W1763,図書名リスト!A:W,21,0))</f>
        <v/>
      </c>
      <c r="P1763" s="5" t="str">
        <f>IF(E1763="","",VLOOKUP(W1763,図書名リスト!A:W,19,0))</f>
        <v/>
      </c>
      <c r="Q1763" s="5" t="str">
        <f>IF(E1763="","",VLOOKUP(W1763,図書名リスト!A:W,20,0))</f>
        <v/>
      </c>
      <c r="R1763" s="5" t="str">
        <f>IF(E1763="","",VLOOKUP(W1763,図書名リスト!A:W,22,0))</f>
        <v/>
      </c>
      <c r="S1763" s="27" t="str">
        <f t="shared" si="251"/>
        <v xml:space="preserve"> </v>
      </c>
      <c r="T1763" s="27" t="str">
        <f t="shared" si="252"/>
        <v>　</v>
      </c>
      <c r="U1763" s="27" t="str">
        <f t="shared" si="253"/>
        <v xml:space="preserve"> </v>
      </c>
      <c r="V1763" s="27">
        <f t="shared" si="254"/>
        <v>0</v>
      </c>
      <c r="W1763" s="27" t="str">
        <f t="shared" si="255"/>
        <v/>
      </c>
      <c r="Z1763" s="1" t="str">
        <f t="shared" si="247"/>
        <v/>
      </c>
      <c r="AA1763" s="1" t="str">
        <f t="shared" si="248"/>
        <v/>
      </c>
      <c r="AB1763" s="1" t="str">
        <f t="shared" si="249"/>
        <v/>
      </c>
      <c r="AC1763" s="1" t="str">
        <f t="shared" si="250"/>
        <v/>
      </c>
    </row>
    <row r="1764" spans="2:29" ht="57" customHeight="1" x14ac:dyDescent="0.2">
      <c r="B1764" s="31"/>
      <c r="C1764" s="7"/>
      <c r="D1764" s="7"/>
      <c r="E1764" s="32"/>
      <c r="F1764" s="33"/>
      <c r="G1764" s="31"/>
      <c r="H1764" s="6" t="str">
        <f>IF(E1764="","",VLOOKUP(E1764,各種マスタ!A:C,2,0))</f>
        <v/>
      </c>
      <c r="I1764" s="34" t="str">
        <f>IF(E1764="","",VLOOKUP(W1764,図書名リスト!A:W,5,0))</f>
        <v/>
      </c>
      <c r="J1764" s="34" t="str">
        <f>IF(E1764="","",VLOOKUP(W1764,図書名リスト!A:W,9,0))</f>
        <v/>
      </c>
      <c r="K1764" s="34" t="str">
        <f>IF(E1764="","",VLOOKUP(W1764,図書名リスト!A:W,23,0))</f>
        <v/>
      </c>
      <c r="L1764" s="5" t="str">
        <f>IF(E1764="","",VLOOKUP(W1764,図書名リスト!A:W,11,0))</f>
        <v/>
      </c>
      <c r="M1764" s="35" t="str">
        <f>IF(E1764="","",VLOOKUP(W1764,図書名リスト!A:W,14,0))</f>
        <v/>
      </c>
      <c r="N1764" s="36" t="str">
        <f>IF(E1764="","",VLOOKUP(W1764,図書名リスト!A:W,17,0))</f>
        <v/>
      </c>
      <c r="O1764" s="5" t="str">
        <f>IF(E1764="","",VLOOKUP(W1764,図書名リスト!A:W,21,0))</f>
        <v/>
      </c>
      <c r="P1764" s="5" t="str">
        <f>IF(E1764="","",VLOOKUP(W1764,図書名リスト!A:W,19,0))</f>
        <v/>
      </c>
      <c r="Q1764" s="5" t="str">
        <f>IF(E1764="","",VLOOKUP(W1764,図書名リスト!A:W,20,0))</f>
        <v/>
      </c>
      <c r="R1764" s="5" t="str">
        <f>IF(E1764="","",VLOOKUP(W1764,図書名リスト!A:W,22,0))</f>
        <v/>
      </c>
      <c r="S1764" s="27" t="str">
        <f t="shared" si="251"/>
        <v xml:space="preserve"> </v>
      </c>
      <c r="T1764" s="27" t="str">
        <f t="shared" si="252"/>
        <v>　</v>
      </c>
      <c r="U1764" s="27" t="str">
        <f t="shared" si="253"/>
        <v xml:space="preserve"> </v>
      </c>
      <c r="V1764" s="27">
        <f t="shared" si="254"/>
        <v>0</v>
      </c>
      <c r="W1764" s="27" t="str">
        <f t="shared" si="255"/>
        <v/>
      </c>
      <c r="Z1764" s="1" t="str">
        <f t="shared" si="247"/>
        <v/>
      </c>
      <c r="AA1764" s="1" t="str">
        <f t="shared" si="248"/>
        <v/>
      </c>
      <c r="AB1764" s="1" t="str">
        <f t="shared" si="249"/>
        <v/>
      </c>
      <c r="AC1764" s="1" t="str">
        <f t="shared" si="250"/>
        <v/>
      </c>
    </row>
    <row r="1765" spans="2:29" ht="57" customHeight="1" x14ac:dyDescent="0.2">
      <c r="B1765" s="31"/>
      <c r="C1765" s="7"/>
      <c r="D1765" s="7"/>
      <c r="E1765" s="32"/>
      <c r="F1765" s="33"/>
      <c r="G1765" s="31"/>
      <c r="H1765" s="6" t="str">
        <f>IF(E1765="","",VLOOKUP(E1765,各種マスタ!A:C,2,0))</f>
        <v/>
      </c>
      <c r="I1765" s="34" t="str">
        <f>IF(E1765="","",VLOOKUP(W1765,図書名リスト!A:W,5,0))</f>
        <v/>
      </c>
      <c r="J1765" s="34" t="str">
        <f>IF(E1765="","",VLOOKUP(W1765,図書名リスト!A:W,9,0))</f>
        <v/>
      </c>
      <c r="K1765" s="34" t="str">
        <f>IF(E1765="","",VLOOKUP(W1765,図書名リスト!A:W,23,0))</f>
        <v/>
      </c>
      <c r="L1765" s="5" t="str">
        <f>IF(E1765="","",VLOOKUP(W1765,図書名リスト!A:W,11,0))</f>
        <v/>
      </c>
      <c r="M1765" s="35" t="str">
        <f>IF(E1765="","",VLOOKUP(W1765,図書名リスト!A:W,14,0))</f>
        <v/>
      </c>
      <c r="N1765" s="36" t="str">
        <f>IF(E1765="","",VLOOKUP(W1765,図書名リスト!A:W,17,0))</f>
        <v/>
      </c>
      <c r="O1765" s="5" t="str">
        <f>IF(E1765="","",VLOOKUP(W1765,図書名リスト!A:W,21,0))</f>
        <v/>
      </c>
      <c r="P1765" s="5" t="str">
        <f>IF(E1765="","",VLOOKUP(W1765,図書名リスト!A:W,19,0))</f>
        <v/>
      </c>
      <c r="Q1765" s="5" t="str">
        <f>IF(E1765="","",VLOOKUP(W1765,図書名リスト!A:W,20,0))</f>
        <v/>
      </c>
      <c r="R1765" s="5" t="str">
        <f>IF(E1765="","",VLOOKUP(W1765,図書名リスト!A:W,22,0))</f>
        <v/>
      </c>
      <c r="S1765" s="27" t="str">
        <f t="shared" si="251"/>
        <v xml:space="preserve"> </v>
      </c>
      <c r="T1765" s="27" t="str">
        <f t="shared" si="252"/>
        <v>　</v>
      </c>
      <c r="U1765" s="27" t="str">
        <f t="shared" si="253"/>
        <v xml:space="preserve"> </v>
      </c>
      <c r="V1765" s="27">
        <f t="shared" si="254"/>
        <v>0</v>
      </c>
      <c r="W1765" s="27" t="str">
        <f t="shared" si="255"/>
        <v/>
      </c>
      <c r="Z1765" s="1" t="str">
        <f t="shared" si="247"/>
        <v/>
      </c>
      <c r="AA1765" s="1" t="str">
        <f t="shared" si="248"/>
        <v/>
      </c>
      <c r="AB1765" s="1" t="str">
        <f t="shared" si="249"/>
        <v/>
      </c>
      <c r="AC1765" s="1" t="str">
        <f t="shared" si="250"/>
        <v/>
      </c>
    </row>
    <row r="1766" spans="2:29" ht="57" customHeight="1" x14ac:dyDescent="0.2">
      <c r="B1766" s="31"/>
      <c r="C1766" s="7"/>
      <c r="D1766" s="7"/>
      <c r="E1766" s="32"/>
      <c r="F1766" s="33"/>
      <c r="G1766" s="31"/>
      <c r="H1766" s="6" t="str">
        <f>IF(E1766="","",VLOOKUP(E1766,各種マスタ!A:C,2,0))</f>
        <v/>
      </c>
      <c r="I1766" s="34" t="str">
        <f>IF(E1766="","",VLOOKUP(W1766,図書名リスト!A:W,5,0))</f>
        <v/>
      </c>
      <c r="J1766" s="34" t="str">
        <f>IF(E1766="","",VLOOKUP(W1766,図書名リスト!A:W,9,0))</f>
        <v/>
      </c>
      <c r="K1766" s="34" t="str">
        <f>IF(E1766="","",VLOOKUP(W1766,図書名リスト!A:W,23,0))</f>
        <v/>
      </c>
      <c r="L1766" s="5" t="str">
        <f>IF(E1766="","",VLOOKUP(W1766,図書名リスト!A:W,11,0))</f>
        <v/>
      </c>
      <c r="M1766" s="35" t="str">
        <f>IF(E1766="","",VLOOKUP(W1766,図書名リスト!A:W,14,0))</f>
        <v/>
      </c>
      <c r="N1766" s="36" t="str">
        <f>IF(E1766="","",VLOOKUP(W1766,図書名リスト!A:W,17,0))</f>
        <v/>
      </c>
      <c r="O1766" s="5" t="str">
        <f>IF(E1766="","",VLOOKUP(W1766,図書名リスト!A:W,21,0))</f>
        <v/>
      </c>
      <c r="P1766" s="5" t="str">
        <f>IF(E1766="","",VLOOKUP(W1766,図書名リスト!A:W,19,0))</f>
        <v/>
      </c>
      <c r="Q1766" s="5" t="str">
        <f>IF(E1766="","",VLOOKUP(W1766,図書名リスト!A:W,20,0))</f>
        <v/>
      </c>
      <c r="R1766" s="5" t="str">
        <f>IF(E1766="","",VLOOKUP(W1766,図書名リスト!A:W,22,0))</f>
        <v/>
      </c>
      <c r="S1766" s="27" t="str">
        <f t="shared" si="251"/>
        <v xml:space="preserve"> </v>
      </c>
      <c r="T1766" s="27" t="str">
        <f t="shared" si="252"/>
        <v>　</v>
      </c>
      <c r="U1766" s="27" t="str">
        <f t="shared" si="253"/>
        <v xml:space="preserve"> </v>
      </c>
      <c r="V1766" s="27">
        <f t="shared" si="254"/>
        <v>0</v>
      </c>
      <c r="W1766" s="27" t="str">
        <f t="shared" si="255"/>
        <v/>
      </c>
      <c r="Z1766" s="1" t="str">
        <f t="shared" si="247"/>
        <v/>
      </c>
      <c r="AA1766" s="1" t="str">
        <f t="shared" si="248"/>
        <v/>
      </c>
      <c r="AB1766" s="1" t="str">
        <f t="shared" si="249"/>
        <v/>
      </c>
      <c r="AC1766" s="1" t="str">
        <f t="shared" si="250"/>
        <v/>
      </c>
    </row>
    <row r="1767" spans="2:29" ht="57" customHeight="1" x14ac:dyDescent="0.2">
      <c r="B1767" s="31"/>
      <c r="C1767" s="7"/>
      <c r="D1767" s="7"/>
      <c r="E1767" s="32"/>
      <c r="F1767" s="33"/>
      <c r="G1767" s="31"/>
      <c r="H1767" s="6" t="str">
        <f>IF(E1767="","",VLOOKUP(E1767,各種マスタ!A:C,2,0))</f>
        <v/>
      </c>
      <c r="I1767" s="34" t="str">
        <f>IF(E1767="","",VLOOKUP(W1767,図書名リスト!A:W,5,0))</f>
        <v/>
      </c>
      <c r="J1767" s="34" t="str">
        <f>IF(E1767="","",VLOOKUP(W1767,図書名リスト!A:W,9,0))</f>
        <v/>
      </c>
      <c r="K1767" s="34" t="str">
        <f>IF(E1767="","",VLOOKUP(W1767,図書名リスト!A:W,23,0))</f>
        <v/>
      </c>
      <c r="L1767" s="5" t="str">
        <f>IF(E1767="","",VLOOKUP(W1767,図書名リスト!A:W,11,0))</f>
        <v/>
      </c>
      <c r="M1767" s="35" t="str">
        <f>IF(E1767="","",VLOOKUP(W1767,図書名リスト!A:W,14,0))</f>
        <v/>
      </c>
      <c r="N1767" s="36" t="str">
        <f>IF(E1767="","",VLOOKUP(W1767,図書名リスト!A:W,17,0))</f>
        <v/>
      </c>
      <c r="O1767" s="5" t="str">
        <f>IF(E1767="","",VLOOKUP(W1767,図書名リスト!A:W,21,0))</f>
        <v/>
      </c>
      <c r="P1767" s="5" t="str">
        <f>IF(E1767="","",VLOOKUP(W1767,図書名リスト!A:W,19,0))</f>
        <v/>
      </c>
      <c r="Q1767" s="5" t="str">
        <f>IF(E1767="","",VLOOKUP(W1767,図書名リスト!A:W,20,0))</f>
        <v/>
      </c>
      <c r="R1767" s="5" t="str">
        <f>IF(E1767="","",VLOOKUP(W1767,図書名リスト!A:W,22,0))</f>
        <v/>
      </c>
      <c r="S1767" s="27" t="str">
        <f t="shared" si="251"/>
        <v xml:space="preserve"> </v>
      </c>
      <c r="T1767" s="27" t="str">
        <f t="shared" si="252"/>
        <v>　</v>
      </c>
      <c r="U1767" s="27" t="str">
        <f t="shared" si="253"/>
        <v xml:space="preserve"> </v>
      </c>
      <c r="V1767" s="27">
        <f t="shared" si="254"/>
        <v>0</v>
      </c>
      <c r="W1767" s="27" t="str">
        <f t="shared" si="255"/>
        <v/>
      </c>
      <c r="Z1767" s="1" t="str">
        <f t="shared" si="247"/>
        <v/>
      </c>
      <c r="AA1767" s="1" t="str">
        <f t="shared" si="248"/>
        <v/>
      </c>
      <c r="AB1767" s="1" t="str">
        <f t="shared" si="249"/>
        <v/>
      </c>
      <c r="AC1767" s="1" t="str">
        <f t="shared" si="250"/>
        <v/>
      </c>
    </row>
    <row r="1768" spans="2:29" ht="57" customHeight="1" x14ac:dyDescent="0.2">
      <c r="B1768" s="31"/>
      <c r="C1768" s="7"/>
      <c r="D1768" s="7"/>
      <c r="E1768" s="32"/>
      <c r="F1768" s="33"/>
      <c r="G1768" s="31"/>
      <c r="H1768" s="6" t="str">
        <f>IF(E1768="","",VLOOKUP(E1768,各種マスタ!A:C,2,0))</f>
        <v/>
      </c>
      <c r="I1768" s="34" t="str">
        <f>IF(E1768="","",VLOOKUP(W1768,図書名リスト!A:W,5,0))</f>
        <v/>
      </c>
      <c r="J1768" s="34" t="str">
        <f>IF(E1768="","",VLOOKUP(W1768,図書名リスト!A:W,9,0))</f>
        <v/>
      </c>
      <c r="K1768" s="34" t="str">
        <f>IF(E1768="","",VLOOKUP(W1768,図書名リスト!A:W,23,0))</f>
        <v/>
      </c>
      <c r="L1768" s="5" t="str">
        <f>IF(E1768="","",VLOOKUP(W1768,図書名リスト!A:W,11,0))</f>
        <v/>
      </c>
      <c r="M1768" s="35" t="str">
        <f>IF(E1768="","",VLOOKUP(W1768,図書名リスト!A:W,14,0))</f>
        <v/>
      </c>
      <c r="N1768" s="36" t="str">
        <f>IF(E1768="","",VLOOKUP(W1768,図書名リスト!A:W,17,0))</f>
        <v/>
      </c>
      <c r="O1768" s="5" t="str">
        <f>IF(E1768="","",VLOOKUP(W1768,図書名リスト!A:W,21,0))</f>
        <v/>
      </c>
      <c r="P1768" s="5" t="str">
        <f>IF(E1768="","",VLOOKUP(W1768,図書名リスト!A:W,19,0))</f>
        <v/>
      </c>
      <c r="Q1768" s="5" t="str">
        <f>IF(E1768="","",VLOOKUP(W1768,図書名リスト!A:W,20,0))</f>
        <v/>
      </c>
      <c r="R1768" s="5" t="str">
        <f>IF(E1768="","",VLOOKUP(W1768,図書名リスト!A:W,22,0))</f>
        <v/>
      </c>
      <c r="S1768" s="27" t="str">
        <f t="shared" si="251"/>
        <v xml:space="preserve"> </v>
      </c>
      <c r="T1768" s="27" t="str">
        <f t="shared" si="252"/>
        <v>　</v>
      </c>
      <c r="U1768" s="27" t="str">
        <f t="shared" si="253"/>
        <v xml:space="preserve"> </v>
      </c>
      <c r="V1768" s="27">
        <f t="shared" si="254"/>
        <v>0</v>
      </c>
      <c r="W1768" s="27" t="str">
        <f t="shared" si="255"/>
        <v/>
      </c>
      <c r="Z1768" s="1" t="str">
        <f t="shared" si="247"/>
        <v/>
      </c>
      <c r="AA1768" s="1" t="str">
        <f t="shared" si="248"/>
        <v/>
      </c>
      <c r="AB1768" s="1" t="str">
        <f t="shared" si="249"/>
        <v/>
      </c>
      <c r="AC1768" s="1" t="str">
        <f t="shared" si="250"/>
        <v/>
      </c>
    </row>
    <row r="1769" spans="2:29" ht="57" customHeight="1" x14ac:dyDescent="0.2">
      <c r="B1769" s="31"/>
      <c r="C1769" s="7"/>
      <c r="D1769" s="7"/>
      <c r="E1769" s="32"/>
      <c r="F1769" s="33"/>
      <c r="G1769" s="31"/>
      <c r="H1769" s="6" t="str">
        <f>IF(E1769="","",VLOOKUP(E1769,各種マスタ!A:C,2,0))</f>
        <v/>
      </c>
      <c r="I1769" s="34" t="str">
        <f>IF(E1769="","",VLOOKUP(W1769,図書名リスト!A:W,5,0))</f>
        <v/>
      </c>
      <c r="J1769" s="34" t="str">
        <f>IF(E1769="","",VLOOKUP(W1769,図書名リスト!A:W,9,0))</f>
        <v/>
      </c>
      <c r="K1769" s="34" t="str">
        <f>IF(E1769="","",VLOOKUP(W1769,図書名リスト!A:W,23,0))</f>
        <v/>
      </c>
      <c r="L1769" s="5" t="str">
        <f>IF(E1769="","",VLOOKUP(W1769,図書名リスト!A:W,11,0))</f>
        <v/>
      </c>
      <c r="M1769" s="35" t="str">
        <f>IF(E1769="","",VLOOKUP(W1769,図書名リスト!A:W,14,0))</f>
        <v/>
      </c>
      <c r="N1769" s="36" t="str">
        <f>IF(E1769="","",VLOOKUP(W1769,図書名リスト!A:W,17,0))</f>
        <v/>
      </c>
      <c r="O1769" s="5" t="str">
        <f>IF(E1769="","",VLOOKUP(W1769,図書名リスト!A:W,21,0))</f>
        <v/>
      </c>
      <c r="P1769" s="5" t="str">
        <f>IF(E1769="","",VLOOKUP(W1769,図書名リスト!A:W,19,0))</f>
        <v/>
      </c>
      <c r="Q1769" s="5" t="str">
        <f>IF(E1769="","",VLOOKUP(W1769,図書名リスト!A:W,20,0))</f>
        <v/>
      </c>
      <c r="R1769" s="5" t="str">
        <f>IF(E1769="","",VLOOKUP(W1769,図書名リスト!A:W,22,0))</f>
        <v/>
      </c>
      <c r="S1769" s="27" t="str">
        <f t="shared" si="251"/>
        <v xml:space="preserve"> </v>
      </c>
      <c r="T1769" s="27" t="str">
        <f t="shared" si="252"/>
        <v>　</v>
      </c>
      <c r="U1769" s="27" t="str">
        <f t="shared" si="253"/>
        <v xml:space="preserve"> </v>
      </c>
      <c r="V1769" s="27">
        <f t="shared" si="254"/>
        <v>0</v>
      </c>
      <c r="W1769" s="27" t="str">
        <f t="shared" si="255"/>
        <v/>
      </c>
      <c r="Z1769" s="1" t="str">
        <f t="shared" si="247"/>
        <v/>
      </c>
      <c r="AA1769" s="1" t="str">
        <f t="shared" si="248"/>
        <v/>
      </c>
      <c r="AB1769" s="1" t="str">
        <f t="shared" si="249"/>
        <v/>
      </c>
      <c r="AC1769" s="1" t="str">
        <f t="shared" si="250"/>
        <v/>
      </c>
    </row>
    <row r="1770" spans="2:29" ht="57" customHeight="1" x14ac:dyDescent="0.2">
      <c r="B1770" s="31"/>
      <c r="C1770" s="7"/>
      <c r="D1770" s="7"/>
      <c r="E1770" s="32"/>
      <c r="F1770" s="33"/>
      <c r="G1770" s="31"/>
      <c r="H1770" s="6" t="str">
        <f>IF(E1770="","",VLOOKUP(E1770,各種マスタ!A:C,2,0))</f>
        <v/>
      </c>
      <c r="I1770" s="34" t="str">
        <f>IF(E1770="","",VLOOKUP(W1770,図書名リスト!A:W,5,0))</f>
        <v/>
      </c>
      <c r="J1770" s="34" t="str">
        <f>IF(E1770="","",VLOOKUP(W1770,図書名リスト!A:W,9,0))</f>
        <v/>
      </c>
      <c r="K1770" s="34" t="str">
        <f>IF(E1770="","",VLOOKUP(W1770,図書名リスト!A:W,23,0))</f>
        <v/>
      </c>
      <c r="L1770" s="5" t="str">
        <f>IF(E1770="","",VLOOKUP(W1770,図書名リスト!A:W,11,0))</f>
        <v/>
      </c>
      <c r="M1770" s="35" t="str">
        <f>IF(E1770="","",VLOOKUP(W1770,図書名リスト!A:W,14,0))</f>
        <v/>
      </c>
      <c r="N1770" s="36" t="str">
        <f>IF(E1770="","",VLOOKUP(W1770,図書名リスト!A:W,17,0))</f>
        <v/>
      </c>
      <c r="O1770" s="5" t="str">
        <f>IF(E1770="","",VLOOKUP(W1770,図書名リスト!A:W,21,0))</f>
        <v/>
      </c>
      <c r="P1770" s="5" t="str">
        <f>IF(E1770="","",VLOOKUP(W1770,図書名リスト!A:W,19,0))</f>
        <v/>
      </c>
      <c r="Q1770" s="5" t="str">
        <f>IF(E1770="","",VLOOKUP(W1770,図書名リスト!A:W,20,0))</f>
        <v/>
      </c>
      <c r="R1770" s="5" t="str">
        <f>IF(E1770="","",VLOOKUP(W1770,図書名リスト!A:W,22,0))</f>
        <v/>
      </c>
      <c r="S1770" s="27" t="str">
        <f t="shared" si="251"/>
        <v xml:space="preserve"> </v>
      </c>
      <c r="T1770" s="27" t="str">
        <f t="shared" si="252"/>
        <v>　</v>
      </c>
      <c r="U1770" s="27" t="str">
        <f t="shared" si="253"/>
        <v xml:space="preserve"> </v>
      </c>
      <c r="V1770" s="27">
        <f t="shared" si="254"/>
        <v>0</v>
      </c>
      <c r="W1770" s="27" t="str">
        <f t="shared" si="255"/>
        <v/>
      </c>
      <c r="Z1770" s="1" t="str">
        <f t="shared" si="247"/>
        <v/>
      </c>
      <c r="AA1770" s="1" t="str">
        <f t="shared" si="248"/>
        <v/>
      </c>
      <c r="AB1770" s="1" t="str">
        <f t="shared" si="249"/>
        <v/>
      </c>
      <c r="AC1770" s="1" t="str">
        <f t="shared" si="250"/>
        <v/>
      </c>
    </row>
    <row r="1771" spans="2:29" ht="57" customHeight="1" x14ac:dyDescent="0.2">
      <c r="B1771" s="31"/>
      <c r="C1771" s="7"/>
      <c r="D1771" s="7"/>
      <c r="E1771" s="32"/>
      <c r="F1771" s="33"/>
      <c r="G1771" s="31"/>
      <c r="H1771" s="6" t="str">
        <f>IF(E1771="","",VLOOKUP(E1771,各種マスタ!A:C,2,0))</f>
        <v/>
      </c>
      <c r="I1771" s="34" t="str">
        <f>IF(E1771="","",VLOOKUP(W1771,図書名リスト!A:W,5,0))</f>
        <v/>
      </c>
      <c r="J1771" s="34" t="str">
        <f>IF(E1771="","",VLOOKUP(W1771,図書名リスト!A:W,9,0))</f>
        <v/>
      </c>
      <c r="K1771" s="34" t="str">
        <f>IF(E1771="","",VLOOKUP(W1771,図書名リスト!A:W,23,0))</f>
        <v/>
      </c>
      <c r="L1771" s="5" t="str">
        <f>IF(E1771="","",VLOOKUP(W1771,図書名リスト!A:W,11,0))</f>
        <v/>
      </c>
      <c r="M1771" s="35" t="str">
        <f>IF(E1771="","",VLOOKUP(W1771,図書名リスト!A:W,14,0))</f>
        <v/>
      </c>
      <c r="N1771" s="36" t="str">
        <f>IF(E1771="","",VLOOKUP(W1771,図書名リスト!A:W,17,0))</f>
        <v/>
      </c>
      <c r="O1771" s="5" t="str">
        <f>IF(E1771="","",VLOOKUP(W1771,図書名リスト!A:W,21,0))</f>
        <v/>
      </c>
      <c r="P1771" s="5" t="str">
        <f>IF(E1771="","",VLOOKUP(W1771,図書名リスト!A:W,19,0))</f>
        <v/>
      </c>
      <c r="Q1771" s="5" t="str">
        <f>IF(E1771="","",VLOOKUP(W1771,図書名リスト!A:W,20,0))</f>
        <v/>
      </c>
      <c r="R1771" s="5" t="str">
        <f>IF(E1771="","",VLOOKUP(W1771,図書名リスト!A:W,22,0))</f>
        <v/>
      </c>
      <c r="S1771" s="27" t="str">
        <f t="shared" si="251"/>
        <v xml:space="preserve"> </v>
      </c>
      <c r="T1771" s="27" t="str">
        <f t="shared" si="252"/>
        <v>　</v>
      </c>
      <c r="U1771" s="27" t="str">
        <f t="shared" si="253"/>
        <v xml:space="preserve"> </v>
      </c>
      <c r="V1771" s="27">
        <f t="shared" si="254"/>
        <v>0</v>
      </c>
      <c r="W1771" s="27" t="str">
        <f t="shared" si="255"/>
        <v/>
      </c>
      <c r="Z1771" s="1" t="str">
        <f t="shared" si="247"/>
        <v/>
      </c>
      <c r="AA1771" s="1" t="str">
        <f t="shared" si="248"/>
        <v/>
      </c>
      <c r="AB1771" s="1" t="str">
        <f t="shared" si="249"/>
        <v/>
      </c>
      <c r="AC1771" s="1" t="str">
        <f t="shared" si="250"/>
        <v/>
      </c>
    </row>
    <row r="1772" spans="2:29" ht="57" customHeight="1" x14ac:dyDescent="0.2">
      <c r="B1772" s="31"/>
      <c r="C1772" s="7"/>
      <c r="D1772" s="7"/>
      <c r="E1772" s="32"/>
      <c r="F1772" s="33"/>
      <c r="G1772" s="31"/>
      <c r="H1772" s="6" t="str">
        <f>IF(E1772="","",VLOOKUP(E1772,各種マスタ!A:C,2,0))</f>
        <v/>
      </c>
      <c r="I1772" s="34" t="str">
        <f>IF(E1772="","",VLOOKUP(W1772,図書名リスト!A:W,5,0))</f>
        <v/>
      </c>
      <c r="J1772" s="34" t="str">
        <f>IF(E1772="","",VLOOKUP(W1772,図書名リスト!A:W,9,0))</f>
        <v/>
      </c>
      <c r="K1772" s="34" t="str">
        <f>IF(E1772="","",VLOOKUP(W1772,図書名リスト!A:W,23,0))</f>
        <v/>
      </c>
      <c r="L1772" s="5" t="str">
        <f>IF(E1772="","",VLOOKUP(W1772,図書名リスト!A:W,11,0))</f>
        <v/>
      </c>
      <c r="M1772" s="35" t="str">
        <f>IF(E1772="","",VLOOKUP(W1772,図書名リスト!A:W,14,0))</f>
        <v/>
      </c>
      <c r="N1772" s="36" t="str">
        <f>IF(E1772="","",VLOOKUP(W1772,図書名リスト!A:W,17,0))</f>
        <v/>
      </c>
      <c r="O1772" s="5" t="str">
        <f>IF(E1772="","",VLOOKUP(W1772,図書名リスト!A:W,21,0))</f>
        <v/>
      </c>
      <c r="P1772" s="5" t="str">
        <f>IF(E1772="","",VLOOKUP(W1772,図書名リスト!A:W,19,0))</f>
        <v/>
      </c>
      <c r="Q1772" s="5" t="str">
        <f>IF(E1772="","",VLOOKUP(W1772,図書名リスト!A:W,20,0))</f>
        <v/>
      </c>
      <c r="R1772" s="5" t="str">
        <f>IF(E1772="","",VLOOKUP(W1772,図書名リスト!A:W,22,0))</f>
        <v/>
      </c>
      <c r="S1772" s="27" t="str">
        <f t="shared" si="251"/>
        <v xml:space="preserve"> </v>
      </c>
      <c r="T1772" s="27" t="str">
        <f t="shared" si="252"/>
        <v>　</v>
      </c>
      <c r="U1772" s="27" t="str">
        <f t="shared" si="253"/>
        <v xml:space="preserve"> </v>
      </c>
      <c r="V1772" s="27">
        <f t="shared" si="254"/>
        <v>0</v>
      </c>
      <c r="W1772" s="27" t="str">
        <f t="shared" si="255"/>
        <v/>
      </c>
      <c r="Z1772" s="1" t="str">
        <f t="shared" si="247"/>
        <v/>
      </c>
      <c r="AA1772" s="1" t="str">
        <f t="shared" si="248"/>
        <v/>
      </c>
      <c r="AB1772" s="1" t="str">
        <f t="shared" si="249"/>
        <v/>
      </c>
      <c r="AC1772" s="1" t="str">
        <f t="shared" si="250"/>
        <v/>
      </c>
    </row>
    <row r="1773" spans="2:29" ht="57" customHeight="1" x14ac:dyDescent="0.2">
      <c r="B1773" s="31"/>
      <c r="C1773" s="7"/>
      <c r="D1773" s="7"/>
      <c r="E1773" s="32"/>
      <c r="F1773" s="33"/>
      <c r="G1773" s="31"/>
      <c r="H1773" s="6" t="str">
        <f>IF(E1773="","",VLOOKUP(E1773,各種マスタ!A:C,2,0))</f>
        <v/>
      </c>
      <c r="I1773" s="34" t="str">
        <f>IF(E1773="","",VLOOKUP(W1773,図書名リスト!A:W,5,0))</f>
        <v/>
      </c>
      <c r="J1773" s="34" t="str">
        <f>IF(E1773="","",VLOOKUP(W1773,図書名リスト!A:W,9,0))</f>
        <v/>
      </c>
      <c r="K1773" s="34" t="str">
        <f>IF(E1773="","",VLOOKUP(W1773,図書名リスト!A:W,23,0))</f>
        <v/>
      </c>
      <c r="L1773" s="5" t="str">
        <f>IF(E1773="","",VLOOKUP(W1773,図書名リスト!A:W,11,0))</f>
        <v/>
      </c>
      <c r="M1773" s="35" t="str">
        <f>IF(E1773="","",VLOOKUP(W1773,図書名リスト!A:W,14,0))</f>
        <v/>
      </c>
      <c r="N1773" s="36" t="str">
        <f>IF(E1773="","",VLOOKUP(W1773,図書名リスト!A:W,17,0))</f>
        <v/>
      </c>
      <c r="O1773" s="5" t="str">
        <f>IF(E1773="","",VLOOKUP(W1773,図書名リスト!A:W,21,0))</f>
        <v/>
      </c>
      <c r="P1773" s="5" t="str">
        <f>IF(E1773="","",VLOOKUP(W1773,図書名リスト!A:W,19,0))</f>
        <v/>
      </c>
      <c r="Q1773" s="5" t="str">
        <f>IF(E1773="","",VLOOKUP(W1773,図書名リスト!A:W,20,0))</f>
        <v/>
      </c>
      <c r="R1773" s="5" t="str">
        <f>IF(E1773="","",VLOOKUP(W1773,図書名リスト!A:W,22,0))</f>
        <v/>
      </c>
      <c r="S1773" s="27" t="str">
        <f t="shared" si="251"/>
        <v xml:space="preserve"> </v>
      </c>
      <c r="T1773" s="27" t="str">
        <f t="shared" si="252"/>
        <v>　</v>
      </c>
      <c r="U1773" s="27" t="str">
        <f t="shared" si="253"/>
        <v xml:space="preserve"> </v>
      </c>
      <c r="V1773" s="27">
        <f t="shared" si="254"/>
        <v>0</v>
      </c>
      <c r="W1773" s="27" t="str">
        <f t="shared" si="255"/>
        <v/>
      </c>
      <c r="Z1773" s="1" t="str">
        <f t="shared" si="247"/>
        <v/>
      </c>
      <c r="AA1773" s="1" t="str">
        <f t="shared" si="248"/>
        <v/>
      </c>
      <c r="AB1773" s="1" t="str">
        <f t="shared" si="249"/>
        <v/>
      </c>
      <c r="AC1773" s="1" t="str">
        <f t="shared" si="250"/>
        <v/>
      </c>
    </row>
    <row r="1774" spans="2:29" ht="57" customHeight="1" x14ac:dyDescent="0.2">
      <c r="B1774" s="31"/>
      <c r="C1774" s="7"/>
      <c r="D1774" s="7"/>
      <c r="E1774" s="32"/>
      <c r="F1774" s="33"/>
      <c r="G1774" s="31"/>
      <c r="H1774" s="6" t="str">
        <f>IF(E1774="","",VLOOKUP(E1774,各種マスタ!A:C,2,0))</f>
        <v/>
      </c>
      <c r="I1774" s="34" t="str">
        <f>IF(E1774="","",VLOOKUP(W1774,図書名リスト!A:W,5,0))</f>
        <v/>
      </c>
      <c r="J1774" s="34" t="str">
        <f>IF(E1774="","",VLOOKUP(W1774,図書名リスト!A:W,9,0))</f>
        <v/>
      </c>
      <c r="K1774" s="34" t="str">
        <f>IF(E1774="","",VLOOKUP(W1774,図書名リスト!A:W,23,0))</f>
        <v/>
      </c>
      <c r="L1774" s="5" t="str">
        <f>IF(E1774="","",VLOOKUP(W1774,図書名リスト!A:W,11,0))</f>
        <v/>
      </c>
      <c r="M1774" s="35" t="str">
        <f>IF(E1774="","",VLOOKUP(W1774,図書名リスト!A:W,14,0))</f>
        <v/>
      </c>
      <c r="N1774" s="36" t="str">
        <f>IF(E1774="","",VLOOKUP(W1774,図書名リスト!A:W,17,0))</f>
        <v/>
      </c>
      <c r="O1774" s="5" t="str">
        <f>IF(E1774="","",VLOOKUP(W1774,図書名リスト!A:W,21,0))</f>
        <v/>
      </c>
      <c r="P1774" s="5" t="str">
        <f>IF(E1774="","",VLOOKUP(W1774,図書名リスト!A:W,19,0))</f>
        <v/>
      </c>
      <c r="Q1774" s="5" t="str">
        <f>IF(E1774="","",VLOOKUP(W1774,図書名リスト!A:W,20,0))</f>
        <v/>
      </c>
      <c r="R1774" s="5" t="str">
        <f>IF(E1774="","",VLOOKUP(W1774,図書名リスト!A:W,22,0))</f>
        <v/>
      </c>
      <c r="S1774" s="27" t="str">
        <f t="shared" si="251"/>
        <v xml:space="preserve"> </v>
      </c>
      <c r="T1774" s="27" t="str">
        <f t="shared" si="252"/>
        <v>　</v>
      </c>
      <c r="U1774" s="27" t="str">
        <f t="shared" si="253"/>
        <v xml:space="preserve"> </v>
      </c>
      <c r="V1774" s="27">
        <f t="shared" si="254"/>
        <v>0</v>
      </c>
      <c r="W1774" s="27" t="str">
        <f t="shared" si="255"/>
        <v/>
      </c>
      <c r="Z1774" s="1" t="str">
        <f t="shared" si="247"/>
        <v/>
      </c>
      <c r="AA1774" s="1" t="str">
        <f t="shared" si="248"/>
        <v/>
      </c>
      <c r="AB1774" s="1" t="str">
        <f t="shared" si="249"/>
        <v/>
      </c>
      <c r="AC1774" s="1" t="str">
        <f t="shared" si="250"/>
        <v/>
      </c>
    </row>
    <row r="1775" spans="2:29" ht="57" customHeight="1" x14ac:dyDescent="0.2">
      <c r="B1775" s="31"/>
      <c r="C1775" s="7"/>
      <c r="D1775" s="7"/>
      <c r="E1775" s="32"/>
      <c r="F1775" s="33"/>
      <c r="G1775" s="31"/>
      <c r="H1775" s="6" t="str">
        <f>IF(E1775="","",VLOOKUP(E1775,各種マスタ!A:C,2,0))</f>
        <v/>
      </c>
      <c r="I1775" s="34" t="str">
        <f>IF(E1775="","",VLOOKUP(W1775,図書名リスト!A:W,5,0))</f>
        <v/>
      </c>
      <c r="J1775" s="34" t="str">
        <f>IF(E1775="","",VLOOKUP(W1775,図書名リスト!A:W,9,0))</f>
        <v/>
      </c>
      <c r="K1775" s="34" t="str">
        <f>IF(E1775="","",VLOOKUP(W1775,図書名リスト!A:W,23,0))</f>
        <v/>
      </c>
      <c r="L1775" s="5" t="str">
        <f>IF(E1775="","",VLOOKUP(W1775,図書名リスト!A:W,11,0))</f>
        <v/>
      </c>
      <c r="M1775" s="35" t="str">
        <f>IF(E1775="","",VLOOKUP(W1775,図書名リスト!A:W,14,0))</f>
        <v/>
      </c>
      <c r="N1775" s="36" t="str">
        <f>IF(E1775="","",VLOOKUP(W1775,図書名リスト!A:W,17,0))</f>
        <v/>
      </c>
      <c r="O1775" s="5" t="str">
        <f>IF(E1775="","",VLOOKUP(W1775,図書名リスト!A:W,21,0))</f>
        <v/>
      </c>
      <c r="P1775" s="5" t="str">
        <f>IF(E1775="","",VLOOKUP(W1775,図書名リスト!A:W,19,0))</f>
        <v/>
      </c>
      <c r="Q1775" s="5" t="str">
        <f>IF(E1775="","",VLOOKUP(W1775,図書名リスト!A:W,20,0))</f>
        <v/>
      </c>
      <c r="R1775" s="5" t="str">
        <f>IF(E1775="","",VLOOKUP(W1775,図書名リスト!A:W,22,0))</f>
        <v/>
      </c>
      <c r="S1775" s="27" t="str">
        <f t="shared" si="251"/>
        <v xml:space="preserve"> </v>
      </c>
      <c r="T1775" s="27" t="str">
        <f t="shared" si="252"/>
        <v>　</v>
      </c>
      <c r="U1775" s="27" t="str">
        <f t="shared" si="253"/>
        <v xml:space="preserve"> </v>
      </c>
      <c r="V1775" s="27">
        <f t="shared" si="254"/>
        <v>0</v>
      </c>
      <c r="W1775" s="27" t="str">
        <f t="shared" si="255"/>
        <v/>
      </c>
      <c r="Z1775" s="1" t="str">
        <f t="shared" si="247"/>
        <v/>
      </c>
      <c r="AA1775" s="1" t="str">
        <f t="shared" si="248"/>
        <v/>
      </c>
      <c r="AB1775" s="1" t="str">
        <f t="shared" si="249"/>
        <v/>
      </c>
      <c r="AC1775" s="1" t="str">
        <f t="shared" si="250"/>
        <v/>
      </c>
    </row>
    <row r="1776" spans="2:29" ht="57" customHeight="1" x14ac:dyDescent="0.2">
      <c r="B1776" s="31"/>
      <c r="C1776" s="7"/>
      <c r="D1776" s="7"/>
      <c r="E1776" s="32"/>
      <c r="F1776" s="33"/>
      <c r="G1776" s="31"/>
      <c r="H1776" s="6" t="str">
        <f>IF(E1776="","",VLOOKUP(E1776,各種マスタ!A:C,2,0))</f>
        <v/>
      </c>
      <c r="I1776" s="34" t="str">
        <f>IF(E1776="","",VLOOKUP(W1776,図書名リスト!A:W,5,0))</f>
        <v/>
      </c>
      <c r="J1776" s="34" t="str">
        <f>IF(E1776="","",VLOOKUP(W1776,図書名リスト!A:W,9,0))</f>
        <v/>
      </c>
      <c r="K1776" s="34" t="str">
        <f>IF(E1776="","",VLOOKUP(W1776,図書名リスト!A:W,23,0))</f>
        <v/>
      </c>
      <c r="L1776" s="5" t="str">
        <f>IF(E1776="","",VLOOKUP(W1776,図書名リスト!A:W,11,0))</f>
        <v/>
      </c>
      <c r="M1776" s="35" t="str">
        <f>IF(E1776="","",VLOOKUP(W1776,図書名リスト!A:W,14,0))</f>
        <v/>
      </c>
      <c r="N1776" s="36" t="str">
        <f>IF(E1776="","",VLOOKUP(W1776,図書名リスト!A:W,17,0))</f>
        <v/>
      </c>
      <c r="O1776" s="5" t="str">
        <f>IF(E1776="","",VLOOKUP(W1776,図書名リスト!A:W,21,0))</f>
        <v/>
      </c>
      <c r="P1776" s="5" t="str">
        <f>IF(E1776="","",VLOOKUP(W1776,図書名リスト!A:W,19,0))</f>
        <v/>
      </c>
      <c r="Q1776" s="5" t="str">
        <f>IF(E1776="","",VLOOKUP(W1776,図書名リスト!A:W,20,0))</f>
        <v/>
      </c>
      <c r="R1776" s="5" t="str">
        <f>IF(E1776="","",VLOOKUP(W1776,図書名リスト!A:W,22,0))</f>
        <v/>
      </c>
      <c r="S1776" s="27" t="str">
        <f t="shared" si="251"/>
        <v xml:space="preserve"> </v>
      </c>
      <c r="T1776" s="27" t="str">
        <f t="shared" si="252"/>
        <v>　</v>
      </c>
      <c r="U1776" s="27" t="str">
        <f t="shared" si="253"/>
        <v xml:space="preserve"> </v>
      </c>
      <c r="V1776" s="27">
        <f t="shared" si="254"/>
        <v>0</v>
      </c>
      <c r="W1776" s="27" t="str">
        <f t="shared" si="255"/>
        <v/>
      </c>
      <c r="Z1776" s="1" t="str">
        <f t="shared" si="247"/>
        <v/>
      </c>
      <c r="AA1776" s="1" t="str">
        <f t="shared" si="248"/>
        <v/>
      </c>
      <c r="AB1776" s="1" t="str">
        <f t="shared" si="249"/>
        <v/>
      </c>
      <c r="AC1776" s="1" t="str">
        <f t="shared" si="250"/>
        <v/>
      </c>
    </row>
    <row r="1777" spans="2:29" ht="57" customHeight="1" x14ac:dyDescent="0.2">
      <c r="B1777" s="31"/>
      <c r="C1777" s="7"/>
      <c r="D1777" s="7"/>
      <c r="E1777" s="32"/>
      <c r="F1777" s="33"/>
      <c r="G1777" s="31"/>
      <c r="H1777" s="6" t="str">
        <f>IF(E1777="","",VLOOKUP(E1777,各種マスタ!A:C,2,0))</f>
        <v/>
      </c>
      <c r="I1777" s="34" t="str">
        <f>IF(E1777="","",VLOOKUP(W1777,図書名リスト!A:W,5,0))</f>
        <v/>
      </c>
      <c r="J1777" s="34" t="str">
        <f>IF(E1777="","",VLOOKUP(W1777,図書名リスト!A:W,9,0))</f>
        <v/>
      </c>
      <c r="K1777" s="34" t="str">
        <f>IF(E1777="","",VLOOKUP(W1777,図書名リスト!A:W,23,0))</f>
        <v/>
      </c>
      <c r="L1777" s="5" t="str">
        <f>IF(E1777="","",VLOOKUP(W1777,図書名リスト!A:W,11,0))</f>
        <v/>
      </c>
      <c r="M1777" s="35" t="str">
        <f>IF(E1777="","",VLOOKUP(W1777,図書名リスト!A:W,14,0))</f>
        <v/>
      </c>
      <c r="N1777" s="36" t="str">
        <f>IF(E1777="","",VLOOKUP(W1777,図書名リスト!A:W,17,0))</f>
        <v/>
      </c>
      <c r="O1777" s="5" t="str">
        <f>IF(E1777="","",VLOOKUP(W1777,図書名リスト!A:W,21,0))</f>
        <v/>
      </c>
      <c r="P1777" s="5" t="str">
        <f>IF(E1777="","",VLOOKUP(W1777,図書名リスト!A:W,19,0))</f>
        <v/>
      </c>
      <c r="Q1777" s="5" t="str">
        <f>IF(E1777="","",VLOOKUP(W1777,図書名リスト!A:W,20,0))</f>
        <v/>
      </c>
      <c r="R1777" s="5" t="str">
        <f>IF(E1777="","",VLOOKUP(W1777,図書名リスト!A:W,22,0))</f>
        <v/>
      </c>
      <c r="S1777" s="27" t="str">
        <f t="shared" si="251"/>
        <v xml:space="preserve"> </v>
      </c>
      <c r="T1777" s="27" t="str">
        <f t="shared" si="252"/>
        <v>　</v>
      </c>
      <c r="U1777" s="27" t="str">
        <f t="shared" si="253"/>
        <v xml:space="preserve"> </v>
      </c>
      <c r="V1777" s="27">
        <f t="shared" si="254"/>
        <v>0</v>
      </c>
      <c r="W1777" s="27" t="str">
        <f t="shared" si="255"/>
        <v/>
      </c>
      <c r="Z1777" s="1" t="str">
        <f t="shared" si="247"/>
        <v/>
      </c>
      <c r="AA1777" s="1" t="str">
        <f t="shared" si="248"/>
        <v/>
      </c>
      <c r="AB1777" s="1" t="str">
        <f t="shared" si="249"/>
        <v/>
      </c>
      <c r="AC1777" s="1" t="str">
        <f t="shared" si="250"/>
        <v/>
      </c>
    </row>
    <row r="1778" spans="2:29" ht="57" customHeight="1" x14ac:dyDescent="0.2">
      <c r="B1778" s="31"/>
      <c r="C1778" s="7"/>
      <c r="D1778" s="7"/>
      <c r="E1778" s="32"/>
      <c r="F1778" s="33"/>
      <c r="G1778" s="31"/>
      <c r="H1778" s="6" t="str">
        <f>IF(E1778="","",VLOOKUP(E1778,各種マスタ!A:C,2,0))</f>
        <v/>
      </c>
      <c r="I1778" s="34" t="str">
        <f>IF(E1778="","",VLOOKUP(W1778,図書名リスト!A:W,5,0))</f>
        <v/>
      </c>
      <c r="J1778" s="34" t="str">
        <f>IF(E1778="","",VLOOKUP(W1778,図書名リスト!A:W,9,0))</f>
        <v/>
      </c>
      <c r="K1778" s="34" t="str">
        <f>IF(E1778="","",VLOOKUP(W1778,図書名リスト!A:W,23,0))</f>
        <v/>
      </c>
      <c r="L1778" s="5" t="str">
        <f>IF(E1778="","",VLOOKUP(W1778,図書名リスト!A:W,11,0))</f>
        <v/>
      </c>
      <c r="M1778" s="35" t="str">
        <f>IF(E1778="","",VLOOKUP(W1778,図書名リスト!A:W,14,0))</f>
        <v/>
      </c>
      <c r="N1778" s="36" t="str">
        <f>IF(E1778="","",VLOOKUP(W1778,図書名リスト!A:W,17,0))</f>
        <v/>
      </c>
      <c r="O1778" s="5" t="str">
        <f>IF(E1778="","",VLOOKUP(W1778,図書名リスト!A:W,21,0))</f>
        <v/>
      </c>
      <c r="P1778" s="5" t="str">
        <f>IF(E1778="","",VLOOKUP(W1778,図書名リスト!A:W,19,0))</f>
        <v/>
      </c>
      <c r="Q1778" s="5" t="str">
        <f>IF(E1778="","",VLOOKUP(W1778,図書名リスト!A:W,20,0))</f>
        <v/>
      </c>
      <c r="R1778" s="5" t="str">
        <f>IF(E1778="","",VLOOKUP(W1778,図書名リスト!A:W,22,0))</f>
        <v/>
      </c>
      <c r="S1778" s="27" t="str">
        <f t="shared" si="251"/>
        <v xml:space="preserve"> </v>
      </c>
      <c r="T1778" s="27" t="str">
        <f t="shared" si="252"/>
        <v>　</v>
      </c>
      <c r="U1778" s="27" t="str">
        <f t="shared" si="253"/>
        <v xml:space="preserve"> </v>
      </c>
      <c r="V1778" s="27">
        <f t="shared" si="254"/>
        <v>0</v>
      </c>
      <c r="W1778" s="27" t="str">
        <f t="shared" si="255"/>
        <v/>
      </c>
      <c r="Z1778" s="1" t="str">
        <f t="shared" si="247"/>
        <v/>
      </c>
      <c r="AA1778" s="1" t="str">
        <f t="shared" si="248"/>
        <v/>
      </c>
      <c r="AB1778" s="1" t="str">
        <f t="shared" si="249"/>
        <v/>
      </c>
      <c r="AC1778" s="1" t="str">
        <f t="shared" si="250"/>
        <v/>
      </c>
    </row>
    <row r="1779" spans="2:29" ht="57" customHeight="1" x14ac:dyDescent="0.2">
      <c r="B1779" s="31"/>
      <c r="C1779" s="7"/>
      <c r="D1779" s="7"/>
      <c r="E1779" s="32"/>
      <c r="F1779" s="33"/>
      <c r="G1779" s="31"/>
      <c r="H1779" s="6" t="str">
        <f>IF(E1779="","",VLOOKUP(E1779,各種マスタ!A:C,2,0))</f>
        <v/>
      </c>
      <c r="I1779" s="34" t="str">
        <f>IF(E1779="","",VLOOKUP(W1779,図書名リスト!A:W,5,0))</f>
        <v/>
      </c>
      <c r="J1779" s="34" t="str">
        <f>IF(E1779="","",VLOOKUP(W1779,図書名リスト!A:W,9,0))</f>
        <v/>
      </c>
      <c r="K1779" s="34" t="str">
        <f>IF(E1779="","",VLOOKUP(W1779,図書名リスト!A:W,23,0))</f>
        <v/>
      </c>
      <c r="L1779" s="5" t="str">
        <f>IF(E1779="","",VLOOKUP(W1779,図書名リスト!A:W,11,0))</f>
        <v/>
      </c>
      <c r="M1779" s="35" t="str">
        <f>IF(E1779="","",VLOOKUP(W1779,図書名リスト!A:W,14,0))</f>
        <v/>
      </c>
      <c r="N1779" s="36" t="str">
        <f>IF(E1779="","",VLOOKUP(W1779,図書名リスト!A:W,17,0))</f>
        <v/>
      </c>
      <c r="O1779" s="5" t="str">
        <f>IF(E1779="","",VLOOKUP(W1779,図書名リスト!A:W,21,0))</f>
        <v/>
      </c>
      <c r="P1779" s="5" t="str">
        <f>IF(E1779="","",VLOOKUP(W1779,図書名リスト!A:W,19,0))</f>
        <v/>
      </c>
      <c r="Q1779" s="5" t="str">
        <f>IF(E1779="","",VLOOKUP(W1779,図書名リスト!A:W,20,0))</f>
        <v/>
      </c>
      <c r="R1779" s="5" t="str">
        <f>IF(E1779="","",VLOOKUP(W1779,図書名リスト!A:W,22,0))</f>
        <v/>
      </c>
      <c r="S1779" s="27" t="str">
        <f t="shared" si="251"/>
        <v xml:space="preserve"> </v>
      </c>
      <c r="T1779" s="27" t="str">
        <f t="shared" si="252"/>
        <v>　</v>
      </c>
      <c r="U1779" s="27" t="str">
        <f t="shared" si="253"/>
        <v xml:space="preserve"> </v>
      </c>
      <c r="V1779" s="27">
        <f t="shared" si="254"/>
        <v>0</v>
      </c>
      <c r="W1779" s="27" t="str">
        <f t="shared" si="255"/>
        <v/>
      </c>
      <c r="Z1779" s="1" t="str">
        <f t="shared" si="247"/>
        <v/>
      </c>
      <c r="AA1779" s="1" t="str">
        <f t="shared" si="248"/>
        <v/>
      </c>
      <c r="AB1779" s="1" t="str">
        <f t="shared" si="249"/>
        <v/>
      </c>
      <c r="AC1779" s="1" t="str">
        <f t="shared" si="250"/>
        <v/>
      </c>
    </row>
    <row r="1780" spans="2:29" ht="57" customHeight="1" x14ac:dyDescent="0.2">
      <c r="B1780" s="31"/>
      <c r="C1780" s="7"/>
      <c r="D1780" s="7"/>
      <c r="E1780" s="32"/>
      <c r="F1780" s="33"/>
      <c r="G1780" s="31"/>
      <c r="H1780" s="6" t="str">
        <f>IF(E1780="","",VLOOKUP(E1780,各種マスタ!A:C,2,0))</f>
        <v/>
      </c>
      <c r="I1780" s="34" t="str">
        <f>IF(E1780="","",VLOOKUP(W1780,図書名リスト!A:W,5,0))</f>
        <v/>
      </c>
      <c r="J1780" s="34" t="str">
        <f>IF(E1780="","",VLOOKUP(W1780,図書名リスト!A:W,9,0))</f>
        <v/>
      </c>
      <c r="K1780" s="34" t="str">
        <f>IF(E1780="","",VLOOKUP(W1780,図書名リスト!A:W,23,0))</f>
        <v/>
      </c>
      <c r="L1780" s="5" t="str">
        <f>IF(E1780="","",VLOOKUP(W1780,図書名リスト!A:W,11,0))</f>
        <v/>
      </c>
      <c r="M1780" s="35" t="str">
        <f>IF(E1780="","",VLOOKUP(W1780,図書名リスト!A:W,14,0))</f>
        <v/>
      </c>
      <c r="N1780" s="36" t="str">
        <f>IF(E1780="","",VLOOKUP(W1780,図書名リスト!A:W,17,0))</f>
        <v/>
      </c>
      <c r="O1780" s="5" t="str">
        <f>IF(E1780="","",VLOOKUP(W1780,図書名リスト!A:W,21,0))</f>
        <v/>
      </c>
      <c r="P1780" s="5" t="str">
        <f>IF(E1780="","",VLOOKUP(W1780,図書名リスト!A:W,19,0))</f>
        <v/>
      </c>
      <c r="Q1780" s="5" t="str">
        <f>IF(E1780="","",VLOOKUP(W1780,図書名リスト!A:W,20,0))</f>
        <v/>
      </c>
      <c r="R1780" s="5" t="str">
        <f>IF(E1780="","",VLOOKUP(W1780,図書名リスト!A:W,22,0))</f>
        <v/>
      </c>
      <c r="S1780" s="27" t="str">
        <f t="shared" si="251"/>
        <v xml:space="preserve"> </v>
      </c>
      <c r="T1780" s="27" t="str">
        <f t="shared" si="252"/>
        <v>　</v>
      </c>
      <c r="U1780" s="27" t="str">
        <f t="shared" si="253"/>
        <v xml:space="preserve"> </v>
      </c>
      <c r="V1780" s="27">
        <f t="shared" si="254"/>
        <v>0</v>
      </c>
      <c r="W1780" s="27" t="str">
        <f t="shared" si="255"/>
        <v/>
      </c>
      <c r="Z1780" s="1" t="str">
        <f t="shared" si="247"/>
        <v/>
      </c>
      <c r="AA1780" s="1" t="str">
        <f t="shared" si="248"/>
        <v/>
      </c>
      <c r="AB1780" s="1" t="str">
        <f t="shared" si="249"/>
        <v/>
      </c>
      <c r="AC1780" s="1" t="str">
        <f t="shared" si="250"/>
        <v/>
      </c>
    </row>
    <row r="1781" spans="2:29" ht="57" customHeight="1" x14ac:dyDescent="0.2">
      <c r="B1781" s="31"/>
      <c r="C1781" s="7"/>
      <c r="D1781" s="7"/>
      <c r="E1781" s="32"/>
      <c r="F1781" s="33"/>
      <c r="G1781" s="31"/>
      <c r="H1781" s="6" t="str">
        <f>IF(E1781="","",VLOOKUP(E1781,各種マスタ!A:C,2,0))</f>
        <v/>
      </c>
      <c r="I1781" s="34" t="str">
        <f>IF(E1781="","",VLOOKUP(W1781,図書名リスト!A:W,5,0))</f>
        <v/>
      </c>
      <c r="J1781" s="34" t="str">
        <f>IF(E1781="","",VLOOKUP(W1781,図書名リスト!A:W,9,0))</f>
        <v/>
      </c>
      <c r="K1781" s="34" t="str">
        <f>IF(E1781="","",VLOOKUP(W1781,図書名リスト!A:W,23,0))</f>
        <v/>
      </c>
      <c r="L1781" s="5" t="str">
        <f>IF(E1781="","",VLOOKUP(W1781,図書名リスト!A:W,11,0))</f>
        <v/>
      </c>
      <c r="M1781" s="35" t="str">
        <f>IF(E1781="","",VLOOKUP(W1781,図書名リスト!A:W,14,0))</f>
        <v/>
      </c>
      <c r="N1781" s="36" t="str">
        <f>IF(E1781="","",VLOOKUP(W1781,図書名リスト!A:W,17,0))</f>
        <v/>
      </c>
      <c r="O1781" s="5" t="str">
        <f>IF(E1781="","",VLOOKUP(W1781,図書名リスト!A:W,21,0))</f>
        <v/>
      </c>
      <c r="P1781" s="5" t="str">
        <f>IF(E1781="","",VLOOKUP(W1781,図書名リスト!A:W,19,0))</f>
        <v/>
      </c>
      <c r="Q1781" s="5" t="str">
        <f>IF(E1781="","",VLOOKUP(W1781,図書名リスト!A:W,20,0))</f>
        <v/>
      </c>
      <c r="R1781" s="5" t="str">
        <f>IF(E1781="","",VLOOKUP(W1781,図書名リスト!A:W,22,0))</f>
        <v/>
      </c>
      <c r="S1781" s="27" t="str">
        <f t="shared" si="251"/>
        <v xml:space="preserve"> </v>
      </c>
      <c r="T1781" s="27" t="str">
        <f t="shared" si="252"/>
        <v>　</v>
      </c>
      <c r="U1781" s="27" t="str">
        <f t="shared" si="253"/>
        <v xml:space="preserve"> </v>
      </c>
      <c r="V1781" s="27">
        <f t="shared" si="254"/>
        <v>0</v>
      </c>
      <c r="W1781" s="27" t="str">
        <f t="shared" si="255"/>
        <v/>
      </c>
      <c r="Z1781" s="1" t="str">
        <f t="shared" si="247"/>
        <v/>
      </c>
      <c r="AA1781" s="1" t="str">
        <f t="shared" si="248"/>
        <v/>
      </c>
      <c r="AB1781" s="1" t="str">
        <f t="shared" si="249"/>
        <v/>
      </c>
      <c r="AC1781" s="1" t="str">
        <f t="shared" si="250"/>
        <v/>
      </c>
    </row>
    <row r="1782" spans="2:29" ht="57" customHeight="1" x14ac:dyDescent="0.2">
      <c r="B1782" s="31"/>
      <c r="C1782" s="7"/>
      <c r="D1782" s="7"/>
      <c r="E1782" s="32"/>
      <c r="F1782" s="33"/>
      <c r="G1782" s="31"/>
      <c r="H1782" s="6" t="str">
        <f>IF(E1782="","",VLOOKUP(E1782,各種マスタ!A:C,2,0))</f>
        <v/>
      </c>
      <c r="I1782" s="34" t="str">
        <f>IF(E1782="","",VLOOKUP(W1782,図書名リスト!A:W,5,0))</f>
        <v/>
      </c>
      <c r="J1782" s="34" t="str">
        <f>IF(E1782="","",VLOOKUP(W1782,図書名リスト!A:W,9,0))</f>
        <v/>
      </c>
      <c r="K1782" s="34" t="str">
        <f>IF(E1782="","",VLOOKUP(W1782,図書名リスト!A:W,23,0))</f>
        <v/>
      </c>
      <c r="L1782" s="5" t="str">
        <f>IF(E1782="","",VLOOKUP(W1782,図書名リスト!A:W,11,0))</f>
        <v/>
      </c>
      <c r="M1782" s="35" t="str">
        <f>IF(E1782="","",VLOOKUP(W1782,図書名リスト!A:W,14,0))</f>
        <v/>
      </c>
      <c r="N1782" s="36" t="str">
        <f>IF(E1782="","",VLOOKUP(W1782,図書名リスト!A:W,17,0))</f>
        <v/>
      </c>
      <c r="O1782" s="5" t="str">
        <f>IF(E1782="","",VLOOKUP(W1782,図書名リスト!A:W,21,0))</f>
        <v/>
      </c>
      <c r="P1782" s="5" t="str">
        <f>IF(E1782="","",VLOOKUP(W1782,図書名リスト!A:W,19,0))</f>
        <v/>
      </c>
      <c r="Q1782" s="5" t="str">
        <f>IF(E1782="","",VLOOKUP(W1782,図書名リスト!A:W,20,0))</f>
        <v/>
      </c>
      <c r="R1782" s="5" t="str">
        <f>IF(E1782="","",VLOOKUP(W1782,図書名リスト!A:W,22,0))</f>
        <v/>
      </c>
      <c r="S1782" s="27" t="str">
        <f t="shared" si="251"/>
        <v xml:space="preserve"> </v>
      </c>
      <c r="T1782" s="27" t="str">
        <f t="shared" si="252"/>
        <v>　</v>
      </c>
      <c r="U1782" s="27" t="str">
        <f t="shared" si="253"/>
        <v xml:space="preserve"> </v>
      </c>
      <c r="V1782" s="27">
        <f t="shared" si="254"/>
        <v>0</v>
      </c>
      <c r="W1782" s="27" t="str">
        <f t="shared" si="255"/>
        <v/>
      </c>
      <c r="Z1782" s="1" t="str">
        <f t="shared" si="247"/>
        <v/>
      </c>
      <c r="AA1782" s="1" t="str">
        <f t="shared" si="248"/>
        <v/>
      </c>
      <c r="AB1782" s="1" t="str">
        <f t="shared" si="249"/>
        <v/>
      </c>
      <c r="AC1782" s="1" t="str">
        <f t="shared" si="250"/>
        <v/>
      </c>
    </row>
    <row r="1783" spans="2:29" ht="57" customHeight="1" x14ac:dyDescent="0.2">
      <c r="B1783" s="31"/>
      <c r="C1783" s="7"/>
      <c r="D1783" s="7"/>
      <c r="E1783" s="32"/>
      <c r="F1783" s="33"/>
      <c r="G1783" s="31"/>
      <c r="H1783" s="6" t="str">
        <f>IF(E1783="","",VLOOKUP(E1783,各種マスタ!A:C,2,0))</f>
        <v/>
      </c>
      <c r="I1783" s="34" t="str">
        <f>IF(E1783="","",VLOOKUP(W1783,図書名リスト!A:W,5,0))</f>
        <v/>
      </c>
      <c r="J1783" s="34" t="str">
        <f>IF(E1783="","",VLOOKUP(W1783,図書名リスト!A:W,9,0))</f>
        <v/>
      </c>
      <c r="K1783" s="34" t="str">
        <f>IF(E1783="","",VLOOKUP(W1783,図書名リスト!A:W,23,0))</f>
        <v/>
      </c>
      <c r="L1783" s="5" t="str">
        <f>IF(E1783="","",VLOOKUP(W1783,図書名リスト!A:W,11,0))</f>
        <v/>
      </c>
      <c r="M1783" s="35" t="str">
        <f>IF(E1783="","",VLOOKUP(W1783,図書名リスト!A:W,14,0))</f>
        <v/>
      </c>
      <c r="N1783" s="36" t="str">
        <f>IF(E1783="","",VLOOKUP(W1783,図書名リスト!A:W,17,0))</f>
        <v/>
      </c>
      <c r="O1783" s="5" t="str">
        <f>IF(E1783="","",VLOOKUP(W1783,図書名リスト!A:W,21,0))</f>
        <v/>
      </c>
      <c r="P1783" s="5" t="str">
        <f>IF(E1783="","",VLOOKUP(W1783,図書名リスト!A:W,19,0))</f>
        <v/>
      </c>
      <c r="Q1783" s="5" t="str">
        <f>IF(E1783="","",VLOOKUP(W1783,図書名リスト!A:W,20,0))</f>
        <v/>
      </c>
      <c r="R1783" s="5" t="str">
        <f>IF(E1783="","",VLOOKUP(W1783,図書名リスト!A:W,22,0))</f>
        <v/>
      </c>
      <c r="S1783" s="27" t="str">
        <f t="shared" si="251"/>
        <v xml:space="preserve"> </v>
      </c>
      <c r="T1783" s="27" t="str">
        <f t="shared" si="252"/>
        <v>　</v>
      </c>
      <c r="U1783" s="27" t="str">
        <f t="shared" si="253"/>
        <v xml:space="preserve"> </v>
      </c>
      <c r="V1783" s="27">
        <f t="shared" si="254"/>
        <v>0</v>
      </c>
      <c r="W1783" s="27" t="str">
        <f t="shared" si="255"/>
        <v/>
      </c>
      <c r="Z1783" s="1" t="str">
        <f t="shared" si="247"/>
        <v/>
      </c>
      <c r="AA1783" s="1" t="str">
        <f t="shared" si="248"/>
        <v/>
      </c>
      <c r="AB1783" s="1" t="str">
        <f t="shared" si="249"/>
        <v/>
      </c>
      <c r="AC1783" s="1" t="str">
        <f t="shared" si="250"/>
        <v/>
      </c>
    </row>
    <row r="1784" spans="2:29" ht="57" customHeight="1" x14ac:dyDescent="0.2">
      <c r="B1784" s="31"/>
      <c r="C1784" s="7"/>
      <c r="D1784" s="7"/>
      <c r="E1784" s="32"/>
      <c r="F1784" s="33"/>
      <c r="G1784" s="31"/>
      <c r="H1784" s="6" t="str">
        <f>IF(E1784="","",VLOOKUP(E1784,各種マスタ!A:C,2,0))</f>
        <v/>
      </c>
      <c r="I1784" s="34" t="str">
        <f>IF(E1784="","",VLOOKUP(W1784,図書名リスト!A:W,5,0))</f>
        <v/>
      </c>
      <c r="J1784" s="34" t="str">
        <f>IF(E1784="","",VLOOKUP(W1784,図書名リスト!A:W,9,0))</f>
        <v/>
      </c>
      <c r="K1784" s="34" t="str">
        <f>IF(E1784="","",VLOOKUP(W1784,図書名リスト!A:W,23,0))</f>
        <v/>
      </c>
      <c r="L1784" s="5" t="str">
        <f>IF(E1784="","",VLOOKUP(W1784,図書名リスト!A:W,11,0))</f>
        <v/>
      </c>
      <c r="M1784" s="35" t="str">
        <f>IF(E1784="","",VLOOKUP(W1784,図書名リスト!A:W,14,0))</f>
        <v/>
      </c>
      <c r="N1784" s="36" t="str">
        <f>IF(E1784="","",VLOOKUP(W1784,図書名リスト!A:W,17,0))</f>
        <v/>
      </c>
      <c r="O1784" s="5" t="str">
        <f>IF(E1784="","",VLOOKUP(W1784,図書名リスト!A:W,21,0))</f>
        <v/>
      </c>
      <c r="P1784" s="5" t="str">
        <f>IF(E1784="","",VLOOKUP(W1784,図書名リスト!A:W,19,0))</f>
        <v/>
      </c>
      <c r="Q1784" s="5" t="str">
        <f>IF(E1784="","",VLOOKUP(W1784,図書名リスト!A:W,20,0))</f>
        <v/>
      </c>
      <c r="R1784" s="5" t="str">
        <f>IF(E1784="","",VLOOKUP(W1784,図書名リスト!A:W,22,0))</f>
        <v/>
      </c>
      <c r="S1784" s="27" t="str">
        <f t="shared" si="251"/>
        <v xml:space="preserve"> </v>
      </c>
      <c r="T1784" s="27" t="str">
        <f t="shared" si="252"/>
        <v>　</v>
      </c>
      <c r="U1784" s="27" t="str">
        <f t="shared" si="253"/>
        <v xml:space="preserve"> </v>
      </c>
      <c r="V1784" s="27">
        <f t="shared" si="254"/>
        <v>0</v>
      </c>
      <c r="W1784" s="27" t="str">
        <f t="shared" si="255"/>
        <v/>
      </c>
      <c r="Z1784" s="1" t="str">
        <f t="shared" si="247"/>
        <v/>
      </c>
      <c r="AA1784" s="1" t="str">
        <f t="shared" si="248"/>
        <v/>
      </c>
      <c r="AB1784" s="1" t="str">
        <f t="shared" si="249"/>
        <v/>
      </c>
      <c r="AC1784" s="1" t="str">
        <f t="shared" si="250"/>
        <v/>
      </c>
    </row>
    <row r="1785" spans="2:29" ht="57" customHeight="1" x14ac:dyDescent="0.2">
      <c r="B1785" s="31"/>
      <c r="C1785" s="7"/>
      <c r="D1785" s="7"/>
      <c r="E1785" s="32"/>
      <c r="F1785" s="33"/>
      <c r="G1785" s="31"/>
      <c r="H1785" s="6" t="str">
        <f>IF(E1785="","",VLOOKUP(E1785,各種マスタ!A:C,2,0))</f>
        <v/>
      </c>
      <c r="I1785" s="34" t="str">
        <f>IF(E1785="","",VLOOKUP(W1785,図書名リスト!A:W,5,0))</f>
        <v/>
      </c>
      <c r="J1785" s="34" t="str">
        <f>IF(E1785="","",VLOOKUP(W1785,図書名リスト!A:W,9,0))</f>
        <v/>
      </c>
      <c r="K1785" s="34" t="str">
        <f>IF(E1785="","",VLOOKUP(W1785,図書名リスト!A:W,23,0))</f>
        <v/>
      </c>
      <c r="L1785" s="5" t="str">
        <f>IF(E1785="","",VLOOKUP(W1785,図書名リスト!A:W,11,0))</f>
        <v/>
      </c>
      <c r="M1785" s="35" t="str">
        <f>IF(E1785="","",VLOOKUP(W1785,図書名リスト!A:W,14,0))</f>
        <v/>
      </c>
      <c r="N1785" s="36" t="str">
        <f>IF(E1785="","",VLOOKUP(W1785,図書名リスト!A:W,17,0))</f>
        <v/>
      </c>
      <c r="O1785" s="5" t="str">
        <f>IF(E1785="","",VLOOKUP(W1785,図書名リスト!A:W,21,0))</f>
        <v/>
      </c>
      <c r="P1785" s="5" t="str">
        <f>IF(E1785="","",VLOOKUP(W1785,図書名リスト!A:W,19,0))</f>
        <v/>
      </c>
      <c r="Q1785" s="5" t="str">
        <f>IF(E1785="","",VLOOKUP(W1785,図書名リスト!A:W,20,0))</f>
        <v/>
      </c>
      <c r="R1785" s="5" t="str">
        <f>IF(E1785="","",VLOOKUP(W1785,図書名リスト!A:W,22,0))</f>
        <v/>
      </c>
      <c r="S1785" s="27" t="str">
        <f t="shared" si="251"/>
        <v xml:space="preserve"> </v>
      </c>
      <c r="T1785" s="27" t="str">
        <f t="shared" si="252"/>
        <v>　</v>
      </c>
      <c r="U1785" s="27" t="str">
        <f t="shared" si="253"/>
        <v xml:space="preserve"> </v>
      </c>
      <c r="V1785" s="27">
        <f t="shared" si="254"/>
        <v>0</v>
      </c>
      <c r="W1785" s="27" t="str">
        <f t="shared" si="255"/>
        <v/>
      </c>
      <c r="Z1785" s="1" t="str">
        <f t="shared" si="247"/>
        <v/>
      </c>
      <c r="AA1785" s="1" t="str">
        <f t="shared" si="248"/>
        <v/>
      </c>
      <c r="AB1785" s="1" t="str">
        <f t="shared" si="249"/>
        <v/>
      </c>
      <c r="AC1785" s="1" t="str">
        <f t="shared" si="250"/>
        <v/>
      </c>
    </row>
    <row r="1786" spans="2:29" ht="57" customHeight="1" x14ac:dyDescent="0.2">
      <c r="B1786" s="31"/>
      <c r="C1786" s="7"/>
      <c r="D1786" s="7"/>
      <c r="E1786" s="32"/>
      <c r="F1786" s="33"/>
      <c r="G1786" s="31"/>
      <c r="H1786" s="6" t="str">
        <f>IF(E1786="","",VLOOKUP(E1786,各種マスタ!A:C,2,0))</f>
        <v/>
      </c>
      <c r="I1786" s="34" t="str">
        <f>IF(E1786="","",VLOOKUP(W1786,図書名リスト!A:W,5,0))</f>
        <v/>
      </c>
      <c r="J1786" s="34" t="str">
        <f>IF(E1786="","",VLOOKUP(W1786,図書名リスト!A:W,9,0))</f>
        <v/>
      </c>
      <c r="K1786" s="34" t="str">
        <f>IF(E1786="","",VLOOKUP(W1786,図書名リスト!A:W,23,0))</f>
        <v/>
      </c>
      <c r="L1786" s="5" t="str">
        <f>IF(E1786="","",VLOOKUP(W1786,図書名リスト!A:W,11,0))</f>
        <v/>
      </c>
      <c r="M1786" s="35" t="str">
        <f>IF(E1786="","",VLOOKUP(W1786,図書名リスト!A:W,14,0))</f>
        <v/>
      </c>
      <c r="N1786" s="36" t="str">
        <f>IF(E1786="","",VLOOKUP(W1786,図書名リスト!A:W,17,0))</f>
        <v/>
      </c>
      <c r="O1786" s="5" t="str">
        <f>IF(E1786="","",VLOOKUP(W1786,図書名リスト!A:W,21,0))</f>
        <v/>
      </c>
      <c r="P1786" s="5" t="str">
        <f>IF(E1786="","",VLOOKUP(W1786,図書名リスト!A:W,19,0))</f>
        <v/>
      </c>
      <c r="Q1786" s="5" t="str">
        <f>IF(E1786="","",VLOOKUP(W1786,図書名リスト!A:W,20,0))</f>
        <v/>
      </c>
      <c r="R1786" s="5" t="str">
        <f>IF(E1786="","",VLOOKUP(W1786,図書名リスト!A:W,22,0))</f>
        <v/>
      </c>
      <c r="S1786" s="27" t="str">
        <f t="shared" si="251"/>
        <v xml:space="preserve"> </v>
      </c>
      <c r="T1786" s="27" t="str">
        <f t="shared" si="252"/>
        <v>　</v>
      </c>
      <c r="U1786" s="27" t="str">
        <f t="shared" si="253"/>
        <v xml:space="preserve"> </v>
      </c>
      <c r="V1786" s="27">
        <f t="shared" si="254"/>
        <v>0</v>
      </c>
      <c r="W1786" s="27" t="str">
        <f t="shared" si="255"/>
        <v/>
      </c>
      <c r="Z1786" s="1" t="str">
        <f t="shared" si="247"/>
        <v/>
      </c>
      <c r="AA1786" s="1" t="str">
        <f t="shared" si="248"/>
        <v/>
      </c>
      <c r="AB1786" s="1" t="str">
        <f t="shared" si="249"/>
        <v/>
      </c>
      <c r="AC1786" s="1" t="str">
        <f t="shared" si="250"/>
        <v/>
      </c>
    </row>
    <row r="1787" spans="2:29" ht="57" customHeight="1" x14ac:dyDescent="0.2">
      <c r="B1787" s="31"/>
      <c r="C1787" s="7"/>
      <c r="D1787" s="7"/>
      <c r="E1787" s="32"/>
      <c r="F1787" s="33"/>
      <c r="G1787" s="31"/>
      <c r="H1787" s="6" t="str">
        <f>IF(E1787="","",VLOOKUP(E1787,各種マスタ!A:C,2,0))</f>
        <v/>
      </c>
      <c r="I1787" s="34" t="str">
        <f>IF(E1787="","",VLOOKUP(W1787,図書名リスト!A:W,5,0))</f>
        <v/>
      </c>
      <c r="J1787" s="34" t="str">
        <f>IF(E1787="","",VLOOKUP(W1787,図書名リスト!A:W,9,0))</f>
        <v/>
      </c>
      <c r="K1787" s="34" t="str">
        <f>IF(E1787="","",VLOOKUP(W1787,図書名リスト!A:W,23,0))</f>
        <v/>
      </c>
      <c r="L1787" s="5" t="str">
        <f>IF(E1787="","",VLOOKUP(W1787,図書名リスト!A:W,11,0))</f>
        <v/>
      </c>
      <c r="M1787" s="35" t="str">
        <f>IF(E1787="","",VLOOKUP(W1787,図書名リスト!A:W,14,0))</f>
        <v/>
      </c>
      <c r="N1787" s="36" t="str">
        <f>IF(E1787="","",VLOOKUP(W1787,図書名リスト!A:W,17,0))</f>
        <v/>
      </c>
      <c r="O1787" s="5" t="str">
        <f>IF(E1787="","",VLOOKUP(W1787,図書名リスト!A:W,21,0))</f>
        <v/>
      </c>
      <c r="P1787" s="5" t="str">
        <f>IF(E1787="","",VLOOKUP(W1787,図書名リスト!A:W,19,0))</f>
        <v/>
      </c>
      <c r="Q1787" s="5" t="str">
        <f>IF(E1787="","",VLOOKUP(W1787,図書名リスト!A:W,20,0))</f>
        <v/>
      </c>
      <c r="R1787" s="5" t="str">
        <f>IF(E1787="","",VLOOKUP(W1787,図書名リスト!A:W,22,0))</f>
        <v/>
      </c>
      <c r="S1787" s="27" t="str">
        <f t="shared" si="251"/>
        <v xml:space="preserve"> </v>
      </c>
      <c r="T1787" s="27" t="str">
        <f t="shared" si="252"/>
        <v>　</v>
      </c>
      <c r="U1787" s="27" t="str">
        <f t="shared" si="253"/>
        <v xml:space="preserve"> </v>
      </c>
      <c r="V1787" s="27">
        <f t="shared" si="254"/>
        <v>0</v>
      </c>
      <c r="W1787" s="27" t="str">
        <f t="shared" si="255"/>
        <v/>
      </c>
      <c r="Z1787" s="1" t="str">
        <f t="shared" si="247"/>
        <v/>
      </c>
      <c r="AA1787" s="1" t="str">
        <f t="shared" si="248"/>
        <v/>
      </c>
      <c r="AB1787" s="1" t="str">
        <f t="shared" si="249"/>
        <v/>
      </c>
      <c r="AC1787" s="1" t="str">
        <f t="shared" si="250"/>
        <v/>
      </c>
    </row>
    <row r="1788" spans="2:29" ht="57" customHeight="1" x14ac:dyDescent="0.2">
      <c r="B1788" s="31"/>
      <c r="C1788" s="7"/>
      <c r="D1788" s="7"/>
      <c r="E1788" s="32"/>
      <c r="F1788" s="33"/>
      <c r="G1788" s="31"/>
      <c r="H1788" s="6" t="str">
        <f>IF(E1788="","",VLOOKUP(E1788,各種マスタ!A:C,2,0))</f>
        <v/>
      </c>
      <c r="I1788" s="34" t="str">
        <f>IF(E1788="","",VLOOKUP(W1788,図書名リスト!A:W,5,0))</f>
        <v/>
      </c>
      <c r="J1788" s="34" t="str">
        <f>IF(E1788="","",VLOOKUP(W1788,図書名リスト!A:W,9,0))</f>
        <v/>
      </c>
      <c r="K1788" s="34" t="str">
        <f>IF(E1788="","",VLOOKUP(W1788,図書名リスト!A:W,23,0))</f>
        <v/>
      </c>
      <c r="L1788" s="5" t="str">
        <f>IF(E1788="","",VLOOKUP(W1788,図書名リスト!A:W,11,0))</f>
        <v/>
      </c>
      <c r="M1788" s="35" t="str">
        <f>IF(E1788="","",VLOOKUP(W1788,図書名リスト!A:W,14,0))</f>
        <v/>
      </c>
      <c r="N1788" s="36" t="str">
        <f>IF(E1788="","",VLOOKUP(W1788,図書名リスト!A:W,17,0))</f>
        <v/>
      </c>
      <c r="O1788" s="5" t="str">
        <f>IF(E1788="","",VLOOKUP(W1788,図書名リスト!A:W,21,0))</f>
        <v/>
      </c>
      <c r="P1788" s="5" t="str">
        <f>IF(E1788="","",VLOOKUP(W1788,図書名リスト!A:W,19,0))</f>
        <v/>
      </c>
      <c r="Q1788" s="5" t="str">
        <f>IF(E1788="","",VLOOKUP(W1788,図書名リスト!A:W,20,0))</f>
        <v/>
      </c>
      <c r="R1788" s="5" t="str">
        <f>IF(E1788="","",VLOOKUP(W1788,図書名リスト!A:W,22,0))</f>
        <v/>
      </c>
      <c r="S1788" s="27" t="str">
        <f t="shared" si="251"/>
        <v xml:space="preserve"> </v>
      </c>
      <c r="T1788" s="27" t="str">
        <f t="shared" si="252"/>
        <v>　</v>
      </c>
      <c r="U1788" s="27" t="str">
        <f t="shared" si="253"/>
        <v xml:space="preserve"> </v>
      </c>
      <c r="V1788" s="27">
        <f t="shared" si="254"/>
        <v>0</v>
      </c>
      <c r="W1788" s="27" t="str">
        <f t="shared" si="255"/>
        <v/>
      </c>
      <c r="Z1788" s="1" t="str">
        <f t="shared" si="247"/>
        <v/>
      </c>
      <c r="AA1788" s="1" t="str">
        <f t="shared" si="248"/>
        <v/>
      </c>
      <c r="AB1788" s="1" t="str">
        <f t="shared" si="249"/>
        <v/>
      </c>
      <c r="AC1788" s="1" t="str">
        <f t="shared" si="250"/>
        <v/>
      </c>
    </row>
    <row r="1789" spans="2:29" ht="57" customHeight="1" x14ac:dyDescent="0.2">
      <c r="B1789" s="31"/>
      <c r="C1789" s="7"/>
      <c r="D1789" s="7"/>
      <c r="E1789" s="32"/>
      <c r="F1789" s="33"/>
      <c r="G1789" s="31"/>
      <c r="H1789" s="6" t="str">
        <f>IF(E1789="","",VLOOKUP(E1789,各種マスタ!A:C,2,0))</f>
        <v/>
      </c>
      <c r="I1789" s="34" t="str">
        <f>IF(E1789="","",VLOOKUP(W1789,図書名リスト!A:W,5,0))</f>
        <v/>
      </c>
      <c r="J1789" s="34" t="str">
        <f>IF(E1789="","",VLOOKUP(W1789,図書名リスト!A:W,9,0))</f>
        <v/>
      </c>
      <c r="K1789" s="34" t="str">
        <f>IF(E1789="","",VLOOKUP(W1789,図書名リスト!A:W,23,0))</f>
        <v/>
      </c>
      <c r="L1789" s="5" t="str">
        <f>IF(E1789="","",VLOOKUP(W1789,図書名リスト!A:W,11,0))</f>
        <v/>
      </c>
      <c r="M1789" s="35" t="str">
        <f>IF(E1789="","",VLOOKUP(W1789,図書名リスト!A:W,14,0))</f>
        <v/>
      </c>
      <c r="N1789" s="36" t="str">
        <f>IF(E1789="","",VLOOKUP(W1789,図書名リスト!A:W,17,0))</f>
        <v/>
      </c>
      <c r="O1789" s="5" t="str">
        <f>IF(E1789="","",VLOOKUP(W1789,図書名リスト!A:W,21,0))</f>
        <v/>
      </c>
      <c r="P1789" s="5" t="str">
        <f>IF(E1789="","",VLOOKUP(W1789,図書名リスト!A:W,19,0))</f>
        <v/>
      </c>
      <c r="Q1789" s="5" t="str">
        <f>IF(E1789="","",VLOOKUP(W1789,図書名リスト!A:W,20,0))</f>
        <v/>
      </c>
      <c r="R1789" s="5" t="str">
        <f>IF(E1789="","",VLOOKUP(W1789,図書名リスト!A:W,22,0))</f>
        <v/>
      </c>
      <c r="S1789" s="27" t="str">
        <f t="shared" si="251"/>
        <v xml:space="preserve"> </v>
      </c>
      <c r="T1789" s="27" t="str">
        <f t="shared" si="252"/>
        <v>　</v>
      </c>
      <c r="U1789" s="27" t="str">
        <f t="shared" si="253"/>
        <v xml:space="preserve"> </v>
      </c>
      <c r="V1789" s="27">
        <f t="shared" si="254"/>
        <v>0</v>
      </c>
      <c r="W1789" s="27" t="str">
        <f t="shared" si="255"/>
        <v/>
      </c>
      <c r="Z1789" s="1" t="str">
        <f t="shared" si="247"/>
        <v/>
      </c>
      <c r="AA1789" s="1" t="str">
        <f t="shared" si="248"/>
        <v/>
      </c>
      <c r="AB1789" s="1" t="str">
        <f t="shared" si="249"/>
        <v/>
      </c>
      <c r="AC1789" s="1" t="str">
        <f t="shared" si="250"/>
        <v/>
      </c>
    </row>
    <row r="1790" spans="2:29" ht="57" customHeight="1" x14ac:dyDescent="0.2">
      <c r="B1790" s="31"/>
      <c r="C1790" s="7"/>
      <c r="D1790" s="7"/>
      <c r="E1790" s="32"/>
      <c r="F1790" s="33"/>
      <c r="G1790" s="31"/>
      <c r="H1790" s="6" t="str">
        <f>IF(E1790="","",VLOOKUP(E1790,各種マスタ!A:C,2,0))</f>
        <v/>
      </c>
      <c r="I1790" s="34" t="str">
        <f>IF(E1790="","",VLOOKUP(W1790,図書名リスト!A:W,5,0))</f>
        <v/>
      </c>
      <c r="J1790" s="34" t="str">
        <f>IF(E1790="","",VLOOKUP(W1790,図書名リスト!A:W,9,0))</f>
        <v/>
      </c>
      <c r="K1790" s="34" t="str">
        <f>IF(E1790="","",VLOOKUP(W1790,図書名リスト!A:W,23,0))</f>
        <v/>
      </c>
      <c r="L1790" s="5" t="str">
        <f>IF(E1790="","",VLOOKUP(W1790,図書名リスト!A:W,11,0))</f>
        <v/>
      </c>
      <c r="M1790" s="35" t="str">
        <f>IF(E1790="","",VLOOKUP(W1790,図書名リスト!A:W,14,0))</f>
        <v/>
      </c>
      <c r="N1790" s="36" t="str">
        <f>IF(E1790="","",VLOOKUP(W1790,図書名リスト!A:W,17,0))</f>
        <v/>
      </c>
      <c r="O1790" s="5" t="str">
        <f>IF(E1790="","",VLOOKUP(W1790,図書名リスト!A:W,21,0))</f>
        <v/>
      </c>
      <c r="P1790" s="5" t="str">
        <f>IF(E1790="","",VLOOKUP(W1790,図書名リスト!A:W,19,0))</f>
        <v/>
      </c>
      <c r="Q1790" s="5" t="str">
        <f>IF(E1790="","",VLOOKUP(W1790,図書名リスト!A:W,20,0))</f>
        <v/>
      </c>
      <c r="R1790" s="5" t="str">
        <f>IF(E1790="","",VLOOKUP(W1790,図書名リスト!A:W,22,0))</f>
        <v/>
      </c>
      <c r="S1790" s="27" t="str">
        <f t="shared" si="251"/>
        <v xml:space="preserve"> </v>
      </c>
      <c r="T1790" s="27" t="str">
        <f t="shared" si="252"/>
        <v>　</v>
      </c>
      <c r="U1790" s="27" t="str">
        <f t="shared" si="253"/>
        <v xml:space="preserve"> </v>
      </c>
      <c r="V1790" s="27">
        <f t="shared" si="254"/>
        <v>0</v>
      </c>
      <c r="W1790" s="27" t="str">
        <f t="shared" si="255"/>
        <v/>
      </c>
      <c r="Z1790" s="1" t="str">
        <f t="shared" si="247"/>
        <v/>
      </c>
      <c r="AA1790" s="1" t="str">
        <f t="shared" si="248"/>
        <v/>
      </c>
      <c r="AB1790" s="1" t="str">
        <f t="shared" si="249"/>
        <v/>
      </c>
      <c r="AC1790" s="1" t="str">
        <f t="shared" si="250"/>
        <v/>
      </c>
    </row>
    <row r="1791" spans="2:29" ht="57" customHeight="1" x14ac:dyDescent="0.2">
      <c r="B1791" s="31"/>
      <c r="C1791" s="7"/>
      <c r="D1791" s="7"/>
      <c r="E1791" s="32"/>
      <c r="F1791" s="33"/>
      <c r="G1791" s="31"/>
      <c r="H1791" s="6" t="str">
        <f>IF(E1791="","",VLOOKUP(E1791,各種マスタ!A:C,2,0))</f>
        <v/>
      </c>
      <c r="I1791" s="34" t="str">
        <f>IF(E1791="","",VLOOKUP(W1791,図書名リスト!A:W,5,0))</f>
        <v/>
      </c>
      <c r="J1791" s="34" t="str">
        <f>IF(E1791="","",VLOOKUP(W1791,図書名リスト!A:W,9,0))</f>
        <v/>
      </c>
      <c r="K1791" s="34" t="str">
        <f>IF(E1791="","",VLOOKUP(W1791,図書名リスト!A:W,23,0))</f>
        <v/>
      </c>
      <c r="L1791" s="5" t="str">
        <f>IF(E1791="","",VLOOKUP(W1791,図書名リスト!A:W,11,0))</f>
        <v/>
      </c>
      <c r="M1791" s="35" t="str">
        <f>IF(E1791="","",VLOOKUP(W1791,図書名リスト!A:W,14,0))</f>
        <v/>
      </c>
      <c r="N1791" s="36" t="str">
        <f>IF(E1791="","",VLOOKUP(W1791,図書名リスト!A:W,17,0))</f>
        <v/>
      </c>
      <c r="O1791" s="5" t="str">
        <f>IF(E1791="","",VLOOKUP(W1791,図書名リスト!A:W,21,0))</f>
        <v/>
      </c>
      <c r="P1791" s="5" t="str">
        <f>IF(E1791="","",VLOOKUP(W1791,図書名リスト!A:W,19,0))</f>
        <v/>
      </c>
      <c r="Q1791" s="5" t="str">
        <f>IF(E1791="","",VLOOKUP(W1791,図書名リスト!A:W,20,0))</f>
        <v/>
      </c>
      <c r="R1791" s="5" t="str">
        <f>IF(E1791="","",VLOOKUP(W1791,図書名リスト!A:W,22,0))</f>
        <v/>
      </c>
      <c r="S1791" s="27" t="str">
        <f t="shared" si="251"/>
        <v xml:space="preserve"> </v>
      </c>
      <c r="T1791" s="27" t="str">
        <f t="shared" si="252"/>
        <v>　</v>
      </c>
      <c r="U1791" s="27" t="str">
        <f t="shared" si="253"/>
        <v xml:space="preserve"> </v>
      </c>
      <c r="V1791" s="27">
        <f t="shared" si="254"/>
        <v>0</v>
      </c>
      <c r="W1791" s="27" t="str">
        <f t="shared" si="255"/>
        <v/>
      </c>
      <c r="Z1791" s="1" t="str">
        <f t="shared" si="247"/>
        <v/>
      </c>
      <c r="AA1791" s="1" t="str">
        <f t="shared" si="248"/>
        <v/>
      </c>
      <c r="AB1791" s="1" t="str">
        <f t="shared" si="249"/>
        <v/>
      </c>
      <c r="AC1791" s="1" t="str">
        <f t="shared" si="250"/>
        <v/>
      </c>
    </row>
    <row r="1792" spans="2:29" ht="57" customHeight="1" x14ac:dyDescent="0.2">
      <c r="B1792" s="31"/>
      <c r="C1792" s="7"/>
      <c r="D1792" s="7"/>
      <c r="E1792" s="32"/>
      <c r="F1792" s="33"/>
      <c r="G1792" s="31"/>
      <c r="H1792" s="6" t="str">
        <f>IF(E1792="","",VLOOKUP(E1792,各種マスタ!A:C,2,0))</f>
        <v/>
      </c>
      <c r="I1792" s="34" t="str">
        <f>IF(E1792="","",VLOOKUP(W1792,図書名リスト!A:W,5,0))</f>
        <v/>
      </c>
      <c r="J1792" s="34" t="str">
        <f>IF(E1792="","",VLOOKUP(W1792,図書名リスト!A:W,9,0))</f>
        <v/>
      </c>
      <c r="K1792" s="34" t="str">
        <f>IF(E1792="","",VLOOKUP(W1792,図書名リスト!A:W,23,0))</f>
        <v/>
      </c>
      <c r="L1792" s="5" t="str">
        <f>IF(E1792="","",VLOOKUP(W1792,図書名リスト!A:W,11,0))</f>
        <v/>
      </c>
      <c r="M1792" s="35" t="str">
        <f>IF(E1792="","",VLOOKUP(W1792,図書名リスト!A:W,14,0))</f>
        <v/>
      </c>
      <c r="N1792" s="36" t="str">
        <f>IF(E1792="","",VLOOKUP(W1792,図書名リスト!A:W,17,0))</f>
        <v/>
      </c>
      <c r="O1792" s="5" t="str">
        <f>IF(E1792="","",VLOOKUP(W1792,図書名リスト!A:W,21,0))</f>
        <v/>
      </c>
      <c r="P1792" s="5" t="str">
        <f>IF(E1792="","",VLOOKUP(W1792,図書名リスト!A:W,19,0))</f>
        <v/>
      </c>
      <c r="Q1792" s="5" t="str">
        <f>IF(E1792="","",VLOOKUP(W1792,図書名リスト!A:W,20,0))</f>
        <v/>
      </c>
      <c r="R1792" s="5" t="str">
        <f>IF(E1792="","",VLOOKUP(W1792,図書名リスト!A:W,22,0))</f>
        <v/>
      </c>
      <c r="S1792" s="27" t="str">
        <f t="shared" si="251"/>
        <v xml:space="preserve"> </v>
      </c>
      <c r="T1792" s="27" t="str">
        <f t="shared" si="252"/>
        <v>　</v>
      </c>
      <c r="U1792" s="27" t="str">
        <f t="shared" si="253"/>
        <v xml:space="preserve"> </v>
      </c>
      <c r="V1792" s="27">
        <f t="shared" si="254"/>
        <v>0</v>
      </c>
      <c r="W1792" s="27" t="str">
        <f t="shared" si="255"/>
        <v/>
      </c>
      <c r="Z1792" s="1" t="str">
        <f t="shared" si="247"/>
        <v/>
      </c>
      <c r="AA1792" s="1" t="str">
        <f t="shared" si="248"/>
        <v/>
      </c>
      <c r="AB1792" s="1" t="str">
        <f t="shared" si="249"/>
        <v/>
      </c>
      <c r="AC1792" s="1" t="str">
        <f t="shared" si="250"/>
        <v/>
      </c>
    </row>
    <row r="1793" spans="2:29" ht="57" customHeight="1" x14ac:dyDescent="0.2">
      <c r="B1793" s="31"/>
      <c r="C1793" s="7"/>
      <c r="D1793" s="7"/>
      <c r="E1793" s="32"/>
      <c r="F1793" s="33"/>
      <c r="G1793" s="31"/>
      <c r="H1793" s="6" t="str">
        <f>IF(E1793="","",VLOOKUP(E1793,各種マスタ!A:C,2,0))</f>
        <v/>
      </c>
      <c r="I1793" s="34" t="str">
        <f>IF(E1793="","",VLOOKUP(W1793,図書名リスト!A:W,5,0))</f>
        <v/>
      </c>
      <c r="J1793" s="34" t="str">
        <f>IF(E1793="","",VLOOKUP(W1793,図書名リスト!A:W,9,0))</f>
        <v/>
      </c>
      <c r="K1793" s="34" t="str">
        <f>IF(E1793="","",VLOOKUP(W1793,図書名リスト!A:W,23,0))</f>
        <v/>
      </c>
      <c r="L1793" s="5" t="str">
        <f>IF(E1793="","",VLOOKUP(W1793,図書名リスト!A:W,11,0))</f>
        <v/>
      </c>
      <c r="M1793" s="35" t="str">
        <f>IF(E1793="","",VLOOKUP(W1793,図書名リスト!A:W,14,0))</f>
        <v/>
      </c>
      <c r="N1793" s="36" t="str">
        <f>IF(E1793="","",VLOOKUP(W1793,図書名リスト!A:W,17,0))</f>
        <v/>
      </c>
      <c r="O1793" s="5" t="str">
        <f>IF(E1793="","",VLOOKUP(W1793,図書名リスト!A:W,21,0))</f>
        <v/>
      </c>
      <c r="P1793" s="5" t="str">
        <f>IF(E1793="","",VLOOKUP(W1793,図書名リスト!A:W,19,0))</f>
        <v/>
      </c>
      <c r="Q1793" s="5" t="str">
        <f>IF(E1793="","",VLOOKUP(W1793,図書名リスト!A:W,20,0))</f>
        <v/>
      </c>
      <c r="R1793" s="5" t="str">
        <f>IF(E1793="","",VLOOKUP(W1793,図書名リスト!A:W,22,0))</f>
        <v/>
      </c>
      <c r="S1793" s="27" t="str">
        <f t="shared" si="251"/>
        <v xml:space="preserve"> </v>
      </c>
      <c r="T1793" s="27" t="str">
        <f t="shared" si="252"/>
        <v>　</v>
      </c>
      <c r="U1793" s="27" t="str">
        <f t="shared" si="253"/>
        <v xml:space="preserve"> </v>
      </c>
      <c r="V1793" s="27">
        <f t="shared" si="254"/>
        <v>0</v>
      </c>
      <c r="W1793" s="27" t="str">
        <f t="shared" si="255"/>
        <v/>
      </c>
      <c r="Z1793" s="1" t="str">
        <f t="shared" si="247"/>
        <v/>
      </c>
      <c r="AA1793" s="1" t="str">
        <f t="shared" si="248"/>
        <v/>
      </c>
      <c r="AB1793" s="1" t="str">
        <f t="shared" si="249"/>
        <v/>
      </c>
      <c r="AC1793" s="1" t="str">
        <f t="shared" si="250"/>
        <v/>
      </c>
    </row>
    <row r="1794" spans="2:29" ht="57" customHeight="1" x14ac:dyDescent="0.2">
      <c r="B1794" s="31"/>
      <c r="C1794" s="7"/>
      <c r="D1794" s="7"/>
      <c r="E1794" s="32"/>
      <c r="F1794" s="33"/>
      <c r="G1794" s="31"/>
      <c r="H1794" s="6" t="str">
        <f>IF(E1794="","",VLOOKUP(E1794,各種マスタ!A:C,2,0))</f>
        <v/>
      </c>
      <c r="I1794" s="34" t="str">
        <f>IF(E1794="","",VLOOKUP(W1794,図書名リスト!A:W,5,0))</f>
        <v/>
      </c>
      <c r="J1794" s="34" t="str">
        <f>IF(E1794="","",VLOOKUP(W1794,図書名リスト!A:W,9,0))</f>
        <v/>
      </c>
      <c r="K1794" s="34" t="str">
        <f>IF(E1794="","",VLOOKUP(W1794,図書名リスト!A:W,23,0))</f>
        <v/>
      </c>
      <c r="L1794" s="5" t="str">
        <f>IF(E1794="","",VLOOKUP(W1794,図書名リスト!A:W,11,0))</f>
        <v/>
      </c>
      <c r="M1794" s="35" t="str">
        <f>IF(E1794="","",VLOOKUP(W1794,図書名リスト!A:W,14,0))</f>
        <v/>
      </c>
      <c r="N1794" s="36" t="str">
        <f>IF(E1794="","",VLOOKUP(W1794,図書名リスト!A:W,17,0))</f>
        <v/>
      </c>
      <c r="O1794" s="5" t="str">
        <f>IF(E1794="","",VLOOKUP(W1794,図書名リスト!A:W,21,0))</f>
        <v/>
      </c>
      <c r="P1794" s="5" t="str">
        <f>IF(E1794="","",VLOOKUP(W1794,図書名リスト!A:W,19,0))</f>
        <v/>
      </c>
      <c r="Q1794" s="5" t="str">
        <f>IF(E1794="","",VLOOKUP(W1794,図書名リスト!A:W,20,0))</f>
        <v/>
      </c>
      <c r="R1794" s="5" t="str">
        <f>IF(E1794="","",VLOOKUP(W1794,図書名リスト!A:W,22,0))</f>
        <v/>
      </c>
      <c r="S1794" s="27" t="str">
        <f t="shared" si="251"/>
        <v xml:space="preserve"> </v>
      </c>
      <c r="T1794" s="27" t="str">
        <f t="shared" si="252"/>
        <v>　</v>
      </c>
      <c r="U1794" s="27" t="str">
        <f t="shared" si="253"/>
        <v xml:space="preserve"> </v>
      </c>
      <c r="V1794" s="27">
        <f t="shared" si="254"/>
        <v>0</v>
      </c>
      <c r="W1794" s="27" t="str">
        <f t="shared" si="255"/>
        <v/>
      </c>
      <c r="Z1794" s="1" t="str">
        <f t="shared" si="247"/>
        <v/>
      </c>
      <c r="AA1794" s="1" t="str">
        <f t="shared" si="248"/>
        <v/>
      </c>
      <c r="AB1794" s="1" t="str">
        <f t="shared" si="249"/>
        <v/>
      </c>
      <c r="AC1794" s="1" t="str">
        <f t="shared" si="250"/>
        <v/>
      </c>
    </row>
    <row r="1795" spans="2:29" ht="57" customHeight="1" x14ac:dyDescent="0.2">
      <c r="B1795" s="31"/>
      <c r="C1795" s="7"/>
      <c r="D1795" s="7"/>
      <c r="E1795" s="32"/>
      <c r="F1795" s="33"/>
      <c r="G1795" s="31"/>
      <c r="H1795" s="6" t="str">
        <f>IF(E1795="","",VLOOKUP(E1795,各種マスタ!A:C,2,0))</f>
        <v/>
      </c>
      <c r="I1795" s="34" t="str">
        <f>IF(E1795="","",VLOOKUP(W1795,図書名リスト!A:W,5,0))</f>
        <v/>
      </c>
      <c r="J1795" s="34" t="str">
        <f>IF(E1795="","",VLOOKUP(W1795,図書名リスト!A:W,9,0))</f>
        <v/>
      </c>
      <c r="K1795" s="34" t="str">
        <f>IF(E1795="","",VLOOKUP(W1795,図書名リスト!A:W,23,0))</f>
        <v/>
      </c>
      <c r="L1795" s="5" t="str">
        <f>IF(E1795="","",VLOOKUP(W1795,図書名リスト!A:W,11,0))</f>
        <v/>
      </c>
      <c r="M1795" s="35" t="str">
        <f>IF(E1795="","",VLOOKUP(W1795,図書名リスト!A:W,14,0))</f>
        <v/>
      </c>
      <c r="N1795" s="36" t="str">
        <f>IF(E1795="","",VLOOKUP(W1795,図書名リスト!A:W,17,0))</f>
        <v/>
      </c>
      <c r="O1795" s="5" t="str">
        <f>IF(E1795="","",VLOOKUP(W1795,図書名リスト!A:W,21,0))</f>
        <v/>
      </c>
      <c r="P1795" s="5" t="str">
        <f>IF(E1795="","",VLOOKUP(W1795,図書名リスト!A:W,19,0))</f>
        <v/>
      </c>
      <c r="Q1795" s="5" t="str">
        <f>IF(E1795="","",VLOOKUP(W1795,図書名リスト!A:W,20,0))</f>
        <v/>
      </c>
      <c r="R1795" s="5" t="str">
        <f>IF(E1795="","",VLOOKUP(W1795,図書名リスト!A:W,22,0))</f>
        <v/>
      </c>
      <c r="S1795" s="27" t="str">
        <f t="shared" si="251"/>
        <v xml:space="preserve"> </v>
      </c>
      <c r="T1795" s="27" t="str">
        <f t="shared" si="252"/>
        <v>　</v>
      </c>
      <c r="U1795" s="27" t="str">
        <f t="shared" si="253"/>
        <v xml:space="preserve"> </v>
      </c>
      <c r="V1795" s="27">
        <f t="shared" si="254"/>
        <v>0</v>
      </c>
      <c r="W1795" s="27" t="str">
        <f t="shared" si="255"/>
        <v/>
      </c>
      <c r="Z1795" s="1" t="str">
        <f t="shared" si="247"/>
        <v/>
      </c>
      <c r="AA1795" s="1" t="str">
        <f t="shared" si="248"/>
        <v/>
      </c>
      <c r="AB1795" s="1" t="str">
        <f t="shared" si="249"/>
        <v/>
      </c>
      <c r="AC1795" s="1" t="str">
        <f t="shared" si="250"/>
        <v/>
      </c>
    </row>
    <row r="1796" spans="2:29" ht="57" customHeight="1" x14ac:dyDescent="0.2">
      <c r="B1796" s="31"/>
      <c r="C1796" s="7"/>
      <c r="D1796" s="7"/>
      <c r="E1796" s="32"/>
      <c r="F1796" s="33"/>
      <c r="G1796" s="31"/>
      <c r="H1796" s="6" t="str">
        <f>IF(E1796="","",VLOOKUP(E1796,各種マスタ!A:C,2,0))</f>
        <v/>
      </c>
      <c r="I1796" s="34" t="str">
        <f>IF(E1796="","",VLOOKUP(W1796,図書名リスト!A:W,5,0))</f>
        <v/>
      </c>
      <c r="J1796" s="34" t="str">
        <f>IF(E1796="","",VLOOKUP(W1796,図書名リスト!A:W,9,0))</f>
        <v/>
      </c>
      <c r="K1796" s="34" t="str">
        <f>IF(E1796="","",VLOOKUP(W1796,図書名リスト!A:W,23,0))</f>
        <v/>
      </c>
      <c r="L1796" s="5" t="str">
        <f>IF(E1796="","",VLOOKUP(W1796,図書名リスト!A:W,11,0))</f>
        <v/>
      </c>
      <c r="M1796" s="35" t="str">
        <f>IF(E1796="","",VLOOKUP(W1796,図書名リスト!A:W,14,0))</f>
        <v/>
      </c>
      <c r="N1796" s="36" t="str">
        <f>IF(E1796="","",VLOOKUP(W1796,図書名リスト!A:W,17,0))</f>
        <v/>
      </c>
      <c r="O1796" s="5" t="str">
        <f>IF(E1796="","",VLOOKUP(W1796,図書名リスト!A:W,21,0))</f>
        <v/>
      </c>
      <c r="P1796" s="5" t="str">
        <f>IF(E1796="","",VLOOKUP(W1796,図書名リスト!A:W,19,0))</f>
        <v/>
      </c>
      <c r="Q1796" s="5" t="str">
        <f>IF(E1796="","",VLOOKUP(W1796,図書名リスト!A:W,20,0))</f>
        <v/>
      </c>
      <c r="R1796" s="5" t="str">
        <f>IF(E1796="","",VLOOKUP(W1796,図書名リスト!A:W,22,0))</f>
        <v/>
      </c>
      <c r="S1796" s="27" t="str">
        <f t="shared" si="251"/>
        <v xml:space="preserve"> </v>
      </c>
      <c r="T1796" s="27" t="str">
        <f t="shared" si="252"/>
        <v>　</v>
      </c>
      <c r="U1796" s="27" t="str">
        <f t="shared" si="253"/>
        <v xml:space="preserve"> </v>
      </c>
      <c r="V1796" s="27">
        <f t="shared" si="254"/>
        <v>0</v>
      </c>
      <c r="W1796" s="27" t="str">
        <f t="shared" si="255"/>
        <v/>
      </c>
      <c r="Z1796" s="1" t="str">
        <f t="shared" si="247"/>
        <v/>
      </c>
      <c r="AA1796" s="1" t="str">
        <f t="shared" si="248"/>
        <v/>
      </c>
      <c r="AB1796" s="1" t="str">
        <f t="shared" si="249"/>
        <v/>
      </c>
      <c r="AC1796" s="1" t="str">
        <f t="shared" si="250"/>
        <v/>
      </c>
    </row>
    <row r="1797" spans="2:29" ht="57" customHeight="1" x14ac:dyDescent="0.2">
      <c r="B1797" s="31"/>
      <c r="C1797" s="7"/>
      <c r="D1797" s="7"/>
      <c r="E1797" s="32"/>
      <c r="F1797" s="33"/>
      <c r="G1797" s="31"/>
      <c r="H1797" s="6" t="str">
        <f>IF(E1797="","",VLOOKUP(E1797,各種マスタ!A:C,2,0))</f>
        <v/>
      </c>
      <c r="I1797" s="34" t="str">
        <f>IF(E1797="","",VLOOKUP(W1797,図書名リスト!A:W,5,0))</f>
        <v/>
      </c>
      <c r="J1797" s="34" t="str">
        <f>IF(E1797="","",VLOOKUP(W1797,図書名リスト!A:W,9,0))</f>
        <v/>
      </c>
      <c r="K1797" s="34" t="str">
        <f>IF(E1797="","",VLOOKUP(W1797,図書名リスト!A:W,23,0))</f>
        <v/>
      </c>
      <c r="L1797" s="5" t="str">
        <f>IF(E1797="","",VLOOKUP(W1797,図書名リスト!A:W,11,0))</f>
        <v/>
      </c>
      <c r="M1797" s="35" t="str">
        <f>IF(E1797="","",VLOOKUP(W1797,図書名リスト!A:W,14,0))</f>
        <v/>
      </c>
      <c r="N1797" s="36" t="str">
        <f>IF(E1797="","",VLOOKUP(W1797,図書名リスト!A:W,17,0))</f>
        <v/>
      </c>
      <c r="O1797" s="5" t="str">
        <f>IF(E1797="","",VLOOKUP(W1797,図書名リスト!A:W,21,0))</f>
        <v/>
      </c>
      <c r="P1797" s="5" t="str">
        <f>IF(E1797="","",VLOOKUP(W1797,図書名リスト!A:W,19,0))</f>
        <v/>
      </c>
      <c r="Q1797" s="5" t="str">
        <f>IF(E1797="","",VLOOKUP(W1797,図書名リスト!A:W,20,0))</f>
        <v/>
      </c>
      <c r="R1797" s="5" t="str">
        <f>IF(E1797="","",VLOOKUP(W1797,図書名リスト!A:W,22,0))</f>
        <v/>
      </c>
      <c r="S1797" s="27" t="str">
        <f t="shared" si="251"/>
        <v xml:space="preserve"> </v>
      </c>
      <c r="T1797" s="27" t="str">
        <f t="shared" si="252"/>
        <v>　</v>
      </c>
      <c r="U1797" s="27" t="str">
        <f t="shared" si="253"/>
        <v xml:space="preserve"> </v>
      </c>
      <c r="V1797" s="27">
        <f t="shared" si="254"/>
        <v>0</v>
      </c>
      <c r="W1797" s="27" t="str">
        <f t="shared" si="255"/>
        <v/>
      </c>
      <c r="Z1797" s="1" t="str">
        <f t="shared" si="247"/>
        <v/>
      </c>
      <c r="AA1797" s="1" t="str">
        <f t="shared" si="248"/>
        <v/>
      </c>
      <c r="AB1797" s="1" t="str">
        <f t="shared" si="249"/>
        <v/>
      </c>
      <c r="AC1797" s="1" t="str">
        <f t="shared" si="250"/>
        <v/>
      </c>
    </row>
    <row r="1798" spans="2:29" ht="57" customHeight="1" x14ac:dyDescent="0.2">
      <c r="B1798" s="31"/>
      <c r="C1798" s="7"/>
      <c r="D1798" s="7"/>
      <c r="E1798" s="32"/>
      <c r="F1798" s="33"/>
      <c r="G1798" s="31"/>
      <c r="H1798" s="6" t="str">
        <f>IF(E1798="","",VLOOKUP(E1798,各種マスタ!A:C,2,0))</f>
        <v/>
      </c>
      <c r="I1798" s="34" t="str">
        <f>IF(E1798="","",VLOOKUP(W1798,図書名リスト!A:W,5,0))</f>
        <v/>
      </c>
      <c r="J1798" s="34" t="str">
        <f>IF(E1798="","",VLOOKUP(W1798,図書名リスト!A:W,9,0))</f>
        <v/>
      </c>
      <c r="K1798" s="34" t="str">
        <f>IF(E1798="","",VLOOKUP(W1798,図書名リスト!A:W,23,0))</f>
        <v/>
      </c>
      <c r="L1798" s="5" t="str">
        <f>IF(E1798="","",VLOOKUP(W1798,図書名リスト!A:W,11,0))</f>
        <v/>
      </c>
      <c r="M1798" s="35" t="str">
        <f>IF(E1798="","",VLOOKUP(W1798,図書名リスト!A:W,14,0))</f>
        <v/>
      </c>
      <c r="N1798" s="36" t="str">
        <f>IF(E1798="","",VLOOKUP(W1798,図書名リスト!A:W,17,0))</f>
        <v/>
      </c>
      <c r="O1798" s="5" t="str">
        <f>IF(E1798="","",VLOOKUP(W1798,図書名リスト!A:W,21,0))</f>
        <v/>
      </c>
      <c r="P1798" s="5" t="str">
        <f>IF(E1798="","",VLOOKUP(W1798,図書名リスト!A:W,19,0))</f>
        <v/>
      </c>
      <c r="Q1798" s="5" t="str">
        <f>IF(E1798="","",VLOOKUP(W1798,図書名リスト!A:W,20,0))</f>
        <v/>
      </c>
      <c r="R1798" s="5" t="str">
        <f>IF(E1798="","",VLOOKUP(W1798,図書名リスト!A:W,22,0))</f>
        <v/>
      </c>
      <c r="S1798" s="27" t="str">
        <f t="shared" si="251"/>
        <v xml:space="preserve"> </v>
      </c>
      <c r="T1798" s="27" t="str">
        <f t="shared" si="252"/>
        <v>　</v>
      </c>
      <c r="U1798" s="27" t="str">
        <f t="shared" si="253"/>
        <v xml:space="preserve"> </v>
      </c>
      <c r="V1798" s="27">
        <f t="shared" si="254"/>
        <v>0</v>
      </c>
      <c r="W1798" s="27" t="str">
        <f t="shared" si="255"/>
        <v/>
      </c>
      <c r="Z1798" s="1" t="str">
        <f t="shared" si="247"/>
        <v/>
      </c>
      <c r="AA1798" s="1" t="str">
        <f t="shared" si="248"/>
        <v/>
      </c>
      <c r="AB1798" s="1" t="str">
        <f t="shared" si="249"/>
        <v/>
      </c>
      <c r="AC1798" s="1" t="str">
        <f t="shared" si="250"/>
        <v/>
      </c>
    </row>
    <row r="1799" spans="2:29" ht="57" customHeight="1" x14ac:dyDescent="0.2">
      <c r="B1799" s="31"/>
      <c r="C1799" s="7"/>
      <c r="D1799" s="7"/>
      <c r="E1799" s="32"/>
      <c r="F1799" s="33"/>
      <c r="G1799" s="31"/>
      <c r="H1799" s="6" t="str">
        <f>IF(E1799="","",VLOOKUP(E1799,各種マスタ!A:C,2,0))</f>
        <v/>
      </c>
      <c r="I1799" s="34" t="str">
        <f>IF(E1799="","",VLOOKUP(W1799,図書名リスト!A:W,5,0))</f>
        <v/>
      </c>
      <c r="J1799" s="34" t="str">
        <f>IF(E1799="","",VLOOKUP(W1799,図書名リスト!A:W,9,0))</f>
        <v/>
      </c>
      <c r="K1799" s="34" t="str">
        <f>IF(E1799="","",VLOOKUP(W1799,図書名リスト!A:W,23,0))</f>
        <v/>
      </c>
      <c r="L1799" s="5" t="str">
        <f>IF(E1799="","",VLOOKUP(W1799,図書名リスト!A:W,11,0))</f>
        <v/>
      </c>
      <c r="M1799" s="35" t="str">
        <f>IF(E1799="","",VLOOKUP(W1799,図書名リスト!A:W,14,0))</f>
        <v/>
      </c>
      <c r="N1799" s="36" t="str">
        <f>IF(E1799="","",VLOOKUP(W1799,図書名リスト!A:W,17,0))</f>
        <v/>
      </c>
      <c r="O1799" s="5" t="str">
        <f>IF(E1799="","",VLOOKUP(W1799,図書名リスト!A:W,21,0))</f>
        <v/>
      </c>
      <c r="P1799" s="5" t="str">
        <f>IF(E1799="","",VLOOKUP(W1799,図書名リスト!A:W,19,0))</f>
        <v/>
      </c>
      <c r="Q1799" s="5" t="str">
        <f>IF(E1799="","",VLOOKUP(W1799,図書名リスト!A:W,20,0))</f>
        <v/>
      </c>
      <c r="R1799" s="5" t="str">
        <f>IF(E1799="","",VLOOKUP(W1799,図書名リスト!A:W,22,0))</f>
        <v/>
      </c>
      <c r="S1799" s="27" t="str">
        <f t="shared" si="251"/>
        <v xml:space="preserve"> </v>
      </c>
      <c r="T1799" s="27" t="str">
        <f t="shared" si="252"/>
        <v>　</v>
      </c>
      <c r="U1799" s="27" t="str">
        <f t="shared" si="253"/>
        <v xml:space="preserve"> </v>
      </c>
      <c r="V1799" s="27">
        <f t="shared" si="254"/>
        <v>0</v>
      </c>
      <c r="W1799" s="27" t="str">
        <f t="shared" si="255"/>
        <v/>
      </c>
      <c r="Z1799" s="1" t="str">
        <f t="shared" si="247"/>
        <v/>
      </c>
      <c r="AA1799" s="1" t="str">
        <f t="shared" si="248"/>
        <v/>
      </c>
      <c r="AB1799" s="1" t="str">
        <f t="shared" si="249"/>
        <v/>
      </c>
      <c r="AC1799" s="1" t="str">
        <f t="shared" si="250"/>
        <v/>
      </c>
    </row>
    <row r="1800" spans="2:29" ht="57" customHeight="1" x14ac:dyDescent="0.2">
      <c r="B1800" s="31"/>
      <c r="C1800" s="7"/>
      <c r="D1800" s="7"/>
      <c r="E1800" s="32"/>
      <c r="F1800" s="33"/>
      <c r="G1800" s="31"/>
      <c r="H1800" s="6" t="str">
        <f>IF(E1800="","",VLOOKUP(E1800,各種マスタ!A:C,2,0))</f>
        <v/>
      </c>
      <c r="I1800" s="34" t="str">
        <f>IF(E1800="","",VLOOKUP(W1800,図書名リスト!A:W,5,0))</f>
        <v/>
      </c>
      <c r="J1800" s="34" t="str">
        <f>IF(E1800="","",VLOOKUP(W1800,図書名リスト!A:W,9,0))</f>
        <v/>
      </c>
      <c r="K1800" s="34" t="str">
        <f>IF(E1800="","",VLOOKUP(W1800,図書名リスト!A:W,23,0))</f>
        <v/>
      </c>
      <c r="L1800" s="5" t="str">
        <f>IF(E1800="","",VLOOKUP(W1800,図書名リスト!A:W,11,0))</f>
        <v/>
      </c>
      <c r="M1800" s="35" t="str">
        <f>IF(E1800="","",VLOOKUP(W1800,図書名リスト!A:W,14,0))</f>
        <v/>
      </c>
      <c r="N1800" s="36" t="str">
        <f>IF(E1800="","",VLOOKUP(W1800,図書名リスト!A:W,17,0))</f>
        <v/>
      </c>
      <c r="O1800" s="5" t="str">
        <f>IF(E1800="","",VLOOKUP(W1800,図書名リスト!A:W,21,0))</f>
        <v/>
      </c>
      <c r="P1800" s="5" t="str">
        <f>IF(E1800="","",VLOOKUP(W1800,図書名リスト!A:W,19,0))</f>
        <v/>
      </c>
      <c r="Q1800" s="5" t="str">
        <f>IF(E1800="","",VLOOKUP(W1800,図書名リスト!A:W,20,0))</f>
        <v/>
      </c>
      <c r="R1800" s="5" t="str">
        <f>IF(E1800="","",VLOOKUP(W1800,図書名リスト!A:W,22,0))</f>
        <v/>
      </c>
      <c r="S1800" s="27" t="str">
        <f t="shared" si="251"/>
        <v xml:space="preserve"> </v>
      </c>
      <c r="T1800" s="27" t="str">
        <f t="shared" si="252"/>
        <v>　</v>
      </c>
      <c r="U1800" s="27" t="str">
        <f t="shared" si="253"/>
        <v xml:space="preserve"> </v>
      </c>
      <c r="V1800" s="27">
        <f t="shared" si="254"/>
        <v>0</v>
      </c>
      <c r="W1800" s="27" t="str">
        <f t="shared" si="255"/>
        <v/>
      </c>
      <c r="Z1800" s="1" t="str">
        <f t="shared" si="247"/>
        <v/>
      </c>
      <c r="AA1800" s="1" t="str">
        <f t="shared" si="248"/>
        <v/>
      </c>
      <c r="AB1800" s="1" t="str">
        <f t="shared" si="249"/>
        <v/>
      </c>
      <c r="AC1800" s="1" t="str">
        <f t="shared" si="250"/>
        <v/>
      </c>
    </row>
    <row r="1801" spans="2:29" ht="57" customHeight="1" x14ac:dyDescent="0.2">
      <c r="B1801" s="31"/>
      <c r="C1801" s="7"/>
      <c r="D1801" s="7"/>
      <c r="E1801" s="32"/>
      <c r="F1801" s="33"/>
      <c r="G1801" s="31"/>
      <c r="H1801" s="6" t="str">
        <f>IF(E1801="","",VLOOKUP(E1801,各種マスタ!A:C,2,0))</f>
        <v/>
      </c>
      <c r="I1801" s="34" t="str">
        <f>IF(E1801="","",VLOOKUP(W1801,図書名リスト!A:W,5,0))</f>
        <v/>
      </c>
      <c r="J1801" s="34" t="str">
        <f>IF(E1801="","",VLOOKUP(W1801,図書名リスト!A:W,9,0))</f>
        <v/>
      </c>
      <c r="K1801" s="34" t="str">
        <f>IF(E1801="","",VLOOKUP(W1801,図書名リスト!A:W,23,0))</f>
        <v/>
      </c>
      <c r="L1801" s="5" t="str">
        <f>IF(E1801="","",VLOOKUP(W1801,図書名リスト!A:W,11,0))</f>
        <v/>
      </c>
      <c r="M1801" s="35" t="str">
        <f>IF(E1801="","",VLOOKUP(W1801,図書名リスト!A:W,14,0))</f>
        <v/>
      </c>
      <c r="N1801" s="36" t="str">
        <f>IF(E1801="","",VLOOKUP(W1801,図書名リスト!A:W,17,0))</f>
        <v/>
      </c>
      <c r="O1801" s="5" t="str">
        <f>IF(E1801="","",VLOOKUP(W1801,図書名リスト!A:W,21,0))</f>
        <v/>
      </c>
      <c r="P1801" s="5" t="str">
        <f>IF(E1801="","",VLOOKUP(W1801,図書名リスト!A:W,19,0))</f>
        <v/>
      </c>
      <c r="Q1801" s="5" t="str">
        <f>IF(E1801="","",VLOOKUP(W1801,図書名リスト!A:W,20,0))</f>
        <v/>
      </c>
      <c r="R1801" s="5" t="str">
        <f>IF(E1801="","",VLOOKUP(W1801,図書名リスト!A:W,22,0))</f>
        <v/>
      </c>
      <c r="S1801" s="27" t="str">
        <f t="shared" si="251"/>
        <v xml:space="preserve"> </v>
      </c>
      <c r="T1801" s="27" t="str">
        <f t="shared" si="252"/>
        <v>　</v>
      </c>
      <c r="U1801" s="27" t="str">
        <f t="shared" si="253"/>
        <v xml:space="preserve"> </v>
      </c>
      <c r="V1801" s="27">
        <f t="shared" si="254"/>
        <v>0</v>
      </c>
      <c r="W1801" s="27" t="str">
        <f t="shared" si="255"/>
        <v/>
      </c>
      <c r="Z1801" s="1" t="str">
        <f t="shared" si="247"/>
        <v/>
      </c>
      <c r="AA1801" s="1" t="str">
        <f t="shared" si="248"/>
        <v/>
      </c>
      <c r="AB1801" s="1" t="str">
        <f t="shared" si="249"/>
        <v/>
      </c>
      <c r="AC1801" s="1" t="str">
        <f t="shared" si="250"/>
        <v/>
      </c>
    </row>
    <row r="1802" spans="2:29" ht="57" customHeight="1" x14ac:dyDescent="0.2">
      <c r="B1802" s="31"/>
      <c r="C1802" s="7"/>
      <c r="D1802" s="7"/>
      <c r="E1802" s="32"/>
      <c r="F1802" s="33"/>
      <c r="G1802" s="31"/>
      <c r="H1802" s="6" t="str">
        <f>IF(E1802="","",VLOOKUP(E1802,各種マスタ!A:C,2,0))</f>
        <v/>
      </c>
      <c r="I1802" s="34" t="str">
        <f>IF(E1802="","",VLOOKUP(W1802,図書名リスト!A:W,5,0))</f>
        <v/>
      </c>
      <c r="J1802" s="34" t="str">
        <f>IF(E1802="","",VLOOKUP(W1802,図書名リスト!A:W,9,0))</f>
        <v/>
      </c>
      <c r="K1802" s="34" t="str">
        <f>IF(E1802="","",VLOOKUP(W1802,図書名リスト!A:W,23,0))</f>
        <v/>
      </c>
      <c r="L1802" s="5" t="str">
        <f>IF(E1802="","",VLOOKUP(W1802,図書名リスト!A:W,11,0))</f>
        <v/>
      </c>
      <c r="M1802" s="35" t="str">
        <f>IF(E1802="","",VLOOKUP(W1802,図書名リスト!A:W,14,0))</f>
        <v/>
      </c>
      <c r="N1802" s="36" t="str">
        <f>IF(E1802="","",VLOOKUP(W1802,図書名リスト!A:W,17,0))</f>
        <v/>
      </c>
      <c r="O1802" s="5" t="str">
        <f>IF(E1802="","",VLOOKUP(W1802,図書名リスト!A:W,21,0))</f>
        <v/>
      </c>
      <c r="P1802" s="5" t="str">
        <f>IF(E1802="","",VLOOKUP(W1802,図書名リスト!A:W,19,0))</f>
        <v/>
      </c>
      <c r="Q1802" s="5" t="str">
        <f>IF(E1802="","",VLOOKUP(W1802,図書名リスト!A:W,20,0))</f>
        <v/>
      </c>
      <c r="R1802" s="5" t="str">
        <f>IF(E1802="","",VLOOKUP(W1802,図書名リスト!A:W,22,0))</f>
        <v/>
      </c>
      <c r="S1802" s="27" t="str">
        <f t="shared" si="251"/>
        <v xml:space="preserve"> </v>
      </c>
      <c r="T1802" s="27" t="str">
        <f t="shared" si="252"/>
        <v>　</v>
      </c>
      <c r="U1802" s="27" t="str">
        <f t="shared" si="253"/>
        <v xml:space="preserve"> </v>
      </c>
      <c r="V1802" s="27">
        <f t="shared" si="254"/>
        <v>0</v>
      </c>
      <c r="W1802" s="27" t="str">
        <f t="shared" si="255"/>
        <v/>
      </c>
      <c r="Z1802" s="1" t="str">
        <f t="shared" si="247"/>
        <v/>
      </c>
      <c r="AA1802" s="1" t="str">
        <f t="shared" si="248"/>
        <v/>
      </c>
      <c r="AB1802" s="1" t="str">
        <f t="shared" si="249"/>
        <v/>
      </c>
      <c r="AC1802" s="1" t="str">
        <f t="shared" si="250"/>
        <v/>
      </c>
    </row>
    <row r="1803" spans="2:29" ht="57" customHeight="1" x14ac:dyDescent="0.2">
      <c r="B1803" s="31"/>
      <c r="C1803" s="7"/>
      <c r="D1803" s="7"/>
      <c r="E1803" s="32"/>
      <c r="F1803" s="33"/>
      <c r="G1803" s="31"/>
      <c r="H1803" s="6" t="str">
        <f>IF(E1803="","",VLOOKUP(E1803,各種マスタ!A:C,2,0))</f>
        <v/>
      </c>
      <c r="I1803" s="34" t="str">
        <f>IF(E1803="","",VLOOKUP(W1803,図書名リスト!A:W,5,0))</f>
        <v/>
      </c>
      <c r="J1803" s="34" t="str">
        <f>IF(E1803="","",VLOOKUP(W1803,図書名リスト!A:W,9,0))</f>
        <v/>
      </c>
      <c r="K1803" s="34" t="str">
        <f>IF(E1803="","",VLOOKUP(W1803,図書名リスト!A:W,23,0))</f>
        <v/>
      </c>
      <c r="L1803" s="5" t="str">
        <f>IF(E1803="","",VLOOKUP(W1803,図書名リスト!A:W,11,0))</f>
        <v/>
      </c>
      <c r="M1803" s="35" t="str">
        <f>IF(E1803="","",VLOOKUP(W1803,図書名リスト!A:W,14,0))</f>
        <v/>
      </c>
      <c r="N1803" s="36" t="str">
        <f>IF(E1803="","",VLOOKUP(W1803,図書名リスト!A:W,17,0))</f>
        <v/>
      </c>
      <c r="O1803" s="5" t="str">
        <f>IF(E1803="","",VLOOKUP(W1803,図書名リスト!A:W,21,0))</f>
        <v/>
      </c>
      <c r="P1803" s="5" t="str">
        <f>IF(E1803="","",VLOOKUP(W1803,図書名リスト!A:W,19,0))</f>
        <v/>
      </c>
      <c r="Q1803" s="5" t="str">
        <f>IF(E1803="","",VLOOKUP(W1803,図書名リスト!A:W,20,0))</f>
        <v/>
      </c>
      <c r="R1803" s="5" t="str">
        <f>IF(E1803="","",VLOOKUP(W1803,図書名リスト!A:W,22,0))</f>
        <v/>
      </c>
      <c r="S1803" s="27" t="str">
        <f t="shared" si="251"/>
        <v xml:space="preserve"> </v>
      </c>
      <c r="T1803" s="27" t="str">
        <f t="shared" si="252"/>
        <v>　</v>
      </c>
      <c r="U1803" s="27" t="str">
        <f t="shared" si="253"/>
        <v xml:space="preserve"> </v>
      </c>
      <c r="V1803" s="27">
        <f t="shared" si="254"/>
        <v>0</v>
      </c>
      <c r="W1803" s="27" t="str">
        <f t="shared" si="255"/>
        <v/>
      </c>
      <c r="Z1803" s="1" t="str">
        <f t="shared" si="247"/>
        <v/>
      </c>
      <c r="AA1803" s="1" t="str">
        <f t="shared" si="248"/>
        <v/>
      </c>
      <c r="AB1803" s="1" t="str">
        <f t="shared" si="249"/>
        <v/>
      </c>
      <c r="AC1803" s="1" t="str">
        <f t="shared" si="250"/>
        <v/>
      </c>
    </row>
    <row r="1804" spans="2:29" ht="57" customHeight="1" x14ac:dyDescent="0.2">
      <c r="B1804" s="31"/>
      <c r="C1804" s="7"/>
      <c r="D1804" s="7"/>
      <c r="E1804" s="32"/>
      <c r="F1804" s="33"/>
      <c r="G1804" s="31"/>
      <c r="H1804" s="6" t="str">
        <f>IF(E1804="","",VLOOKUP(E1804,各種マスタ!A:C,2,0))</f>
        <v/>
      </c>
      <c r="I1804" s="34" t="str">
        <f>IF(E1804="","",VLOOKUP(W1804,図書名リスト!A:W,5,0))</f>
        <v/>
      </c>
      <c r="J1804" s="34" t="str">
        <f>IF(E1804="","",VLOOKUP(W1804,図書名リスト!A:W,9,0))</f>
        <v/>
      </c>
      <c r="K1804" s="34" t="str">
        <f>IF(E1804="","",VLOOKUP(W1804,図書名リスト!A:W,23,0))</f>
        <v/>
      </c>
      <c r="L1804" s="5" t="str">
        <f>IF(E1804="","",VLOOKUP(W1804,図書名リスト!A:W,11,0))</f>
        <v/>
      </c>
      <c r="M1804" s="35" t="str">
        <f>IF(E1804="","",VLOOKUP(W1804,図書名リスト!A:W,14,0))</f>
        <v/>
      </c>
      <c r="N1804" s="36" t="str">
        <f>IF(E1804="","",VLOOKUP(W1804,図書名リスト!A:W,17,0))</f>
        <v/>
      </c>
      <c r="O1804" s="5" t="str">
        <f>IF(E1804="","",VLOOKUP(W1804,図書名リスト!A:W,21,0))</f>
        <v/>
      </c>
      <c r="P1804" s="5" t="str">
        <f>IF(E1804="","",VLOOKUP(W1804,図書名リスト!A:W,19,0))</f>
        <v/>
      </c>
      <c r="Q1804" s="5" t="str">
        <f>IF(E1804="","",VLOOKUP(W1804,図書名リスト!A:W,20,0))</f>
        <v/>
      </c>
      <c r="R1804" s="5" t="str">
        <f>IF(E1804="","",VLOOKUP(W1804,図書名リスト!A:W,22,0))</f>
        <v/>
      </c>
      <c r="S1804" s="27" t="str">
        <f t="shared" si="251"/>
        <v xml:space="preserve"> </v>
      </c>
      <c r="T1804" s="27" t="str">
        <f t="shared" si="252"/>
        <v>　</v>
      </c>
      <c r="U1804" s="27" t="str">
        <f t="shared" si="253"/>
        <v xml:space="preserve"> </v>
      </c>
      <c r="V1804" s="27">
        <f t="shared" si="254"/>
        <v>0</v>
      </c>
      <c r="W1804" s="27" t="str">
        <f t="shared" si="255"/>
        <v/>
      </c>
      <c r="Z1804" s="1" t="str">
        <f t="shared" si="247"/>
        <v/>
      </c>
      <c r="AA1804" s="1" t="str">
        <f t="shared" si="248"/>
        <v/>
      </c>
      <c r="AB1804" s="1" t="str">
        <f t="shared" si="249"/>
        <v/>
      </c>
      <c r="AC1804" s="1" t="str">
        <f t="shared" si="250"/>
        <v/>
      </c>
    </row>
    <row r="1805" spans="2:29" ht="57" customHeight="1" x14ac:dyDescent="0.2">
      <c r="B1805" s="31"/>
      <c r="C1805" s="7"/>
      <c r="D1805" s="7"/>
      <c r="E1805" s="32"/>
      <c r="F1805" s="33"/>
      <c r="G1805" s="31"/>
      <c r="H1805" s="6" t="str">
        <f>IF(E1805="","",VLOOKUP(E1805,各種マスタ!A:C,2,0))</f>
        <v/>
      </c>
      <c r="I1805" s="34" t="str">
        <f>IF(E1805="","",VLOOKUP(W1805,図書名リスト!A:W,5,0))</f>
        <v/>
      </c>
      <c r="J1805" s="34" t="str">
        <f>IF(E1805="","",VLOOKUP(W1805,図書名リスト!A:W,9,0))</f>
        <v/>
      </c>
      <c r="K1805" s="34" t="str">
        <f>IF(E1805="","",VLOOKUP(W1805,図書名リスト!A:W,23,0))</f>
        <v/>
      </c>
      <c r="L1805" s="5" t="str">
        <f>IF(E1805="","",VLOOKUP(W1805,図書名リスト!A:W,11,0))</f>
        <v/>
      </c>
      <c r="M1805" s="35" t="str">
        <f>IF(E1805="","",VLOOKUP(W1805,図書名リスト!A:W,14,0))</f>
        <v/>
      </c>
      <c r="N1805" s="36" t="str">
        <f>IF(E1805="","",VLOOKUP(W1805,図書名リスト!A:W,17,0))</f>
        <v/>
      </c>
      <c r="O1805" s="5" t="str">
        <f>IF(E1805="","",VLOOKUP(W1805,図書名リスト!A:W,21,0))</f>
        <v/>
      </c>
      <c r="P1805" s="5" t="str">
        <f>IF(E1805="","",VLOOKUP(W1805,図書名リスト!A:W,19,0))</f>
        <v/>
      </c>
      <c r="Q1805" s="5" t="str">
        <f>IF(E1805="","",VLOOKUP(W1805,図書名リスト!A:W,20,0))</f>
        <v/>
      </c>
      <c r="R1805" s="5" t="str">
        <f>IF(E1805="","",VLOOKUP(W1805,図書名リスト!A:W,22,0))</f>
        <v/>
      </c>
      <c r="S1805" s="27" t="str">
        <f t="shared" si="251"/>
        <v xml:space="preserve"> </v>
      </c>
      <c r="T1805" s="27" t="str">
        <f t="shared" si="252"/>
        <v>　</v>
      </c>
      <c r="U1805" s="27" t="str">
        <f t="shared" si="253"/>
        <v xml:space="preserve"> </v>
      </c>
      <c r="V1805" s="27">
        <f t="shared" si="254"/>
        <v>0</v>
      </c>
      <c r="W1805" s="27" t="str">
        <f t="shared" si="255"/>
        <v/>
      </c>
      <c r="Z1805" s="1" t="str">
        <f t="shared" ref="Z1805:Z1868" si="256">IF($E1805="","",VLOOKUP($W1805,図書リスト,47,0))</f>
        <v/>
      </c>
      <c r="AA1805" s="1" t="str">
        <f t="shared" ref="AA1805:AA1868" si="257">IF($E1805="","",VLOOKUP($W1805,図書リスト,48,0))</f>
        <v/>
      </c>
      <c r="AB1805" s="1" t="str">
        <f t="shared" ref="AB1805:AB1868" si="258">IF($E1805="","",VLOOKUP($W1805,図書リスト,49,0))</f>
        <v/>
      </c>
      <c r="AC1805" s="1" t="str">
        <f t="shared" ref="AC1805:AC1868" si="259">IF($E1805="","",VLOOKUP($W1805,図書リスト,50,0))</f>
        <v/>
      </c>
    </row>
    <row r="1806" spans="2:29" ht="57" customHeight="1" x14ac:dyDescent="0.2">
      <c r="B1806" s="31"/>
      <c r="C1806" s="7"/>
      <c r="D1806" s="7"/>
      <c r="E1806" s="32"/>
      <c r="F1806" s="33"/>
      <c r="G1806" s="31"/>
      <c r="H1806" s="6" t="str">
        <f>IF(E1806="","",VLOOKUP(E1806,各種マスタ!A:C,2,0))</f>
        <v/>
      </c>
      <c r="I1806" s="34" t="str">
        <f>IF(E1806="","",VLOOKUP(W1806,図書名リスト!A:W,5,0))</f>
        <v/>
      </c>
      <c r="J1806" s="34" t="str">
        <f>IF(E1806="","",VLOOKUP(W1806,図書名リスト!A:W,9,0))</f>
        <v/>
      </c>
      <c r="K1806" s="34" t="str">
        <f>IF(E1806="","",VLOOKUP(W1806,図書名リスト!A:W,23,0))</f>
        <v/>
      </c>
      <c r="L1806" s="5" t="str">
        <f>IF(E1806="","",VLOOKUP(W1806,図書名リスト!A:W,11,0))</f>
        <v/>
      </c>
      <c r="M1806" s="35" t="str">
        <f>IF(E1806="","",VLOOKUP(W1806,図書名リスト!A:W,14,0))</f>
        <v/>
      </c>
      <c r="N1806" s="36" t="str">
        <f>IF(E1806="","",VLOOKUP(W1806,図書名リスト!A:W,17,0))</f>
        <v/>
      </c>
      <c r="O1806" s="5" t="str">
        <f>IF(E1806="","",VLOOKUP(W1806,図書名リスト!A:W,21,0))</f>
        <v/>
      </c>
      <c r="P1806" s="5" t="str">
        <f>IF(E1806="","",VLOOKUP(W1806,図書名リスト!A:W,19,0))</f>
        <v/>
      </c>
      <c r="Q1806" s="5" t="str">
        <f>IF(E1806="","",VLOOKUP(W1806,図書名リスト!A:W,20,0))</f>
        <v/>
      </c>
      <c r="R1806" s="5" t="str">
        <f>IF(E1806="","",VLOOKUP(W1806,図書名リスト!A:W,22,0))</f>
        <v/>
      </c>
      <c r="S1806" s="27" t="str">
        <f t="shared" si="251"/>
        <v xml:space="preserve"> </v>
      </c>
      <c r="T1806" s="27" t="str">
        <f t="shared" si="252"/>
        <v>　</v>
      </c>
      <c r="U1806" s="27" t="str">
        <f t="shared" si="253"/>
        <v xml:space="preserve"> </v>
      </c>
      <c r="V1806" s="27">
        <f t="shared" si="254"/>
        <v>0</v>
      </c>
      <c r="W1806" s="27" t="str">
        <f t="shared" si="255"/>
        <v/>
      </c>
      <c r="Z1806" s="1" t="str">
        <f t="shared" si="256"/>
        <v/>
      </c>
      <c r="AA1806" s="1" t="str">
        <f t="shared" si="257"/>
        <v/>
      </c>
      <c r="AB1806" s="1" t="str">
        <f t="shared" si="258"/>
        <v/>
      </c>
      <c r="AC1806" s="1" t="str">
        <f t="shared" si="259"/>
        <v/>
      </c>
    </row>
    <row r="1807" spans="2:29" ht="57" customHeight="1" x14ac:dyDescent="0.2">
      <c r="B1807" s="31"/>
      <c r="C1807" s="7"/>
      <c r="D1807" s="7"/>
      <c r="E1807" s="32"/>
      <c r="F1807" s="33"/>
      <c r="G1807" s="31"/>
      <c r="H1807" s="6" t="str">
        <f>IF(E1807="","",VLOOKUP(E1807,各種マスタ!A:C,2,0))</f>
        <v/>
      </c>
      <c r="I1807" s="34" t="str">
        <f>IF(E1807="","",VLOOKUP(W1807,図書名リスト!A:W,5,0))</f>
        <v/>
      </c>
      <c r="J1807" s="34" t="str">
        <f>IF(E1807="","",VLOOKUP(W1807,図書名リスト!A:W,9,0))</f>
        <v/>
      </c>
      <c r="K1807" s="34" t="str">
        <f>IF(E1807="","",VLOOKUP(W1807,図書名リスト!A:W,23,0))</f>
        <v/>
      </c>
      <c r="L1807" s="5" t="str">
        <f>IF(E1807="","",VLOOKUP(W1807,図書名リスト!A:W,11,0))</f>
        <v/>
      </c>
      <c r="M1807" s="35" t="str">
        <f>IF(E1807="","",VLOOKUP(W1807,図書名リスト!A:W,14,0))</f>
        <v/>
      </c>
      <c r="N1807" s="36" t="str">
        <f>IF(E1807="","",VLOOKUP(W1807,図書名リスト!A:W,17,0))</f>
        <v/>
      </c>
      <c r="O1807" s="5" t="str">
        <f>IF(E1807="","",VLOOKUP(W1807,図書名リスト!A:W,21,0))</f>
        <v/>
      </c>
      <c r="P1807" s="5" t="str">
        <f>IF(E1807="","",VLOOKUP(W1807,図書名リスト!A:W,19,0))</f>
        <v/>
      </c>
      <c r="Q1807" s="5" t="str">
        <f>IF(E1807="","",VLOOKUP(W1807,図書名リスト!A:W,20,0))</f>
        <v/>
      </c>
      <c r="R1807" s="5" t="str">
        <f>IF(E1807="","",VLOOKUP(W1807,図書名リスト!A:W,22,0))</f>
        <v/>
      </c>
      <c r="S1807" s="27" t="str">
        <f t="shared" ref="S1807:S1870" si="260">IF($B1807=0," ",$L$2)</f>
        <v xml:space="preserve"> </v>
      </c>
      <c r="T1807" s="27" t="str">
        <f t="shared" ref="T1807:T1870" si="261">IF($B1807=0,"　",$O$2)</f>
        <v>　</v>
      </c>
      <c r="U1807" s="27" t="str">
        <f t="shared" ref="U1807:U1870" si="262">IF($B1807=0," ",VLOOKUP(S1807,都道府県マスタ,3,0))</f>
        <v xml:space="preserve"> </v>
      </c>
      <c r="V1807" s="27">
        <f t="shared" ref="V1807:V1870" si="263">B1807</f>
        <v>0</v>
      </c>
      <c r="W1807" s="27" t="str">
        <f t="shared" ref="W1807:W1870" si="264">IF(E1807&amp;F1807="","",CONCATENATE(E1807,F1807))</f>
        <v/>
      </c>
      <c r="Z1807" s="1" t="str">
        <f t="shared" si="256"/>
        <v/>
      </c>
      <c r="AA1807" s="1" t="str">
        <f t="shared" si="257"/>
        <v/>
      </c>
      <c r="AB1807" s="1" t="str">
        <f t="shared" si="258"/>
        <v/>
      </c>
      <c r="AC1807" s="1" t="str">
        <f t="shared" si="259"/>
        <v/>
      </c>
    </row>
    <row r="1808" spans="2:29" ht="57" customHeight="1" x14ac:dyDescent="0.2">
      <c r="B1808" s="31"/>
      <c r="C1808" s="7"/>
      <c r="D1808" s="7"/>
      <c r="E1808" s="32"/>
      <c r="F1808" s="33"/>
      <c r="G1808" s="31"/>
      <c r="H1808" s="6" t="str">
        <f>IF(E1808="","",VLOOKUP(E1808,各種マスタ!A:C,2,0))</f>
        <v/>
      </c>
      <c r="I1808" s="34" t="str">
        <f>IF(E1808="","",VLOOKUP(W1808,図書名リスト!A:W,5,0))</f>
        <v/>
      </c>
      <c r="J1808" s="34" t="str">
        <f>IF(E1808="","",VLOOKUP(W1808,図書名リスト!A:W,9,0))</f>
        <v/>
      </c>
      <c r="K1808" s="34" t="str">
        <f>IF(E1808="","",VLOOKUP(W1808,図書名リスト!A:W,23,0))</f>
        <v/>
      </c>
      <c r="L1808" s="5" t="str">
        <f>IF(E1808="","",VLOOKUP(W1808,図書名リスト!A:W,11,0))</f>
        <v/>
      </c>
      <c r="M1808" s="35" t="str">
        <f>IF(E1808="","",VLOOKUP(W1808,図書名リスト!A:W,14,0))</f>
        <v/>
      </c>
      <c r="N1808" s="36" t="str">
        <f>IF(E1808="","",VLOOKUP(W1808,図書名リスト!A:W,17,0))</f>
        <v/>
      </c>
      <c r="O1808" s="5" t="str">
        <f>IF(E1808="","",VLOOKUP(W1808,図書名リスト!A:W,21,0))</f>
        <v/>
      </c>
      <c r="P1808" s="5" t="str">
        <f>IF(E1808="","",VLOOKUP(W1808,図書名リスト!A:W,19,0))</f>
        <v/>
      </c>
      <c r="Q1808" s="5" t="str">
        <f>IF(E1808="","",VLOOKUP(W1808,図書名リスト!A:W,20,0))</f>
        <v/>
      </c>
      <c r="R1808" s="5" t="str">
        <f>IF(E1808="","",VLOOKUP(W1808,図書名リスト!A:W,22,0))</f>
        <v/>
      </c>
      <c r="S1808" s="27" t="str">
        <f t="shared" si="260"/>
        <v xml:space="preserve"> </v>
      </c>
      <c r="T1808" s="27" t="str">
        <f t="shared" si="261"/>
        <v>　</v>
      </c>
      <c r="U1808" s="27" t="str">
        <f t="shared" si="262"/>
        <v xml:space="preserve"> </v>
      </c>
      <c r="V1808" s="27">
        <f t="shared" si="263"/>
        <v>0</v>
      </c>
      <c r="W1808" s="27" t="str">
        <f t="shared" si="264"/>
        <v/>
      </c>
      <c r="Z1808" s="1" t="str">
        <f t="shared" si="256"/>
        <v/>
      </c>
      <c r="AA1808" s="1" t="str">
        <f t="shared" si="257"/>
        <v/>
      </c>
      <c r="AB1808" s="1" t="str">
        <f t="shared" si="258"/>
        <v/>
      </c>
      <c r="AC1808" s="1" t="str">
        <f t="shared" si="259"/>
        <v/>
      </c>
    </row>
    <row r="1809" spans="2:29" ht="57" customHeight="1" x14ac:dyDescent="0.2">
      <c r="B1809" s="31"/>
      <c r="C1809" s="7"/>
      <c r="D1809" s="7"/>
      <c r="E1809" s="32"/>
      <c r="F1809" s="33"/>
      <c r="G1809" s="31"/>
      <c r="H1809" s="6" t="str">
        <f>IF(E1809="","",VLOOKUP(E1809,各種マスタ!A:C,2,0))</f>
        <v/>
      </c>
      <c r="I1809" s="34" t="str">
        <f>IF(E1809="","",VLOOKUP(W1809,図書名リスト!A:W,5,0))</f>
        <v/>
      </c>
      <c r="J1809" s="34" t="str">
        <f>IF(E1809="","",VLOOKUP(W1809,図書名リスト!A:W,9,0))</f>
        <v/>
      </c>
      <c r="K1809" s="34" t="str">
        <f>IF(E1809="","",VLOOKUP(W1809,図書名リスト!A:W,23,0))</f>
        <v/>
      </c>
      <c r="L1809" s="5" t="str">
        <f>IF(E1809="","",VLOOKUP(W1809,図書名リスト!A:W,11,0))</f>
        <v/>
      </c>
      <c r="M1809" s="35" t="str">
        <f>IF(E1809="","",VLOOKUP(W1809,図書名リスト!A:W,14,0))</f>
        <v/>
      </c>
      <c r="N1809" s="36" t="str">
        <f>IF(E1809="","",VLOOKUP(W1809,図書名リスト!A:W,17,0))</f>
        <v/>
      </c>
      <c r="O1809" s="5" t="str">
        <f>IF(E1809="","",VLOOKUP(W1809,図書名リスト!A:W,21,0))</f>
        <v/>
      </c>
      <c r="P1809" s="5" t="str">
        <f>IF(E1809="","",VLOOKUP(W1809,図書名リスト!A:W,19,0))</f>
        <v/>
      </c>
      <c r="Q1809" s="5" t="str">
        <f>IF(E1809="","",VLOOKUP(W1809,図書名リスト!A:W,20,0))</f>
        <v/>
      </c>
      <c r="R1809" s="5" t="str">
        <f>IF(E1809="","",VLOOKUP(W1809,図書名リスト!A:W,22,0))</f>
        <v/>
      </c>
      <c r="S1809" s="27" t="str">
        <f t="shared" si="260"/>
        <v xml:space="preserve"> </v>
      </c>
      <c r="T1809" s="27" t="str">
        <f t="shared" si="261"/>
        <v>　</v>
      </c>
      <c r="U1809" s="27" t="str">
        <f t="shared" si="262"/>
        <v xml:space="preserve"> </v>
      </c>
      <c r="V1809" s="27">
        <f t="shared" si="263"/>
        <v>0</v>
      </c>
      <c r="W1809" s="27" t="str">
        <f t="shared" si="264"/>
        <v/>
      </c>
      <c r="Z1809" s="1" t="str">
        <f t="shared" si="256"/>
        <v/>
      </c>
      <c r="AA1809" s="1" t="str">
        <f t="shared" si="257"/>
        <v/>
      </c>
      <c r="AB1809" s="1" t="str">
        <f t="shared" si="258"/>
        <v/>
      </c>
      <c r="AC1809" s="1" t="str">
        <f t="shared" si="259"/>
        <v/>
      </c>
    </row>
    <row r="1810" spans="2:29" ht="57" customHeight="1" x14ac:dyDescent="0.2">
      <c r="B1810" s="31"/>
      <c r="C1810" s="7"/>
      <c r="D1810" s="7"/>
      <c r="E1810" s="32"/>
      <c r="F1810" s="33"/>
      <c r="G1810" s="31"/>
      <c r="H1810" s="6" t="str">
        <f>IF(E1810="","",VLOOKUP(E1810,各種マスタ!A:C,2,0))</f>
        <v/>
      </c>
      <c r="I1810" s="34" t="str">
        <f>IF(E1810="","",VLOOKUP(W1810,図書名リスト!A:W,5,0))</f>
        <v/>
      </c>
      <c r="J1810" s="34" t="str">
        <f>IF(E1810="","",VLOOKUP(W1810,図書名リスト!A:W,9,0))</f>
        <v/>
      </c>
      <c r="K1810" s="34" t="str">
        <f>IF(E1810="","",VLOOKUP(W1810,図書名リスト!A:W,23,0))</f>
        <v/>
      </c>
      <c r="L1810" s="5" t="str">
        <f>IF(E1810="","",VLOOKUP(W1810,図書名リスト!A:W,11,0))</f>
        <v/>
      </c>
      <c r="M1810" s="35" t="str">
        <f>IF(E1810="","",VLOOKUP(W1810,図書名リスト!A:W,14,0))</f>
        <v/>
      </c>
      <c r="N1810" s="36" t="str">
        <f>IF(E1810="","",VLOOKUP(W1810,図書名リスト!A:W,17,0))</f>
        <v/>
      </c>
      <c r="O1810" s="5" t="str">
        <f>IF(E1810="","",VLOOKUP(W1810,図書名リスト!A:W,21,0))</f>
        <v/>
      </c>
      <c r="P1810" s="5" t="str">
        <f>IF(E1810="","",VLOOKUP(W1810,図書名リスト!A:W,19,0))</f>
        <v/>
      </c>
      <c r="Q1810" s="5" t="str">
        <f>IF(E1810="","",VLOOKUP(W1810,図書名リスト!A:W,20,0))</f>
        <v/>
      </c>
      <c r="R1810" s="5" t="str">
        <f>IF(E1810="","",VLOOKUP(W1810,図書名リスト!A:W,22,0))</f>
        <v/>
      </c>
      <c r="S1810" s="27" t="str">
        <f t="shared" si="260"/>
        <v xml:space="preserve"> </v>
      </c>
      <c r="T1810" s="27" t="str">
        <f t="shared" si="261"/>
        <v>　</v>
      </c>
      <c r="U1810" s="27" t="str">
        <f t="shared" si="262"/>
        <v xml:space="preserve"> </v>
      </c>
      <c r="V1810" s="27">
        <f t="shared" si="263"/>
        <v>0</v>
      </c>
      <c r="W1810" s="27" t="str">
        <f t="shared" si="264"/>
        <v/>
      </c>
      <c r="Z1810" s="1" t="str">
        <f t="shared" si="256"/>
        <v/>
      </c>
      <c r="AA1810" s="1" t="str">
        <f t="shared" si="257"/>
        <v/>
      </c>
      <c r="AB1810" s="1" t="str">
        <f t="shared" si="258"/>
        <v/>
      </c>
      <c r="AC1810" s="1" t="str">
        <f t="shared" si="259"/>
        <v/>
      </c>
    </row>
    <row r="1811" spans="2:29" ht="57" customHeight="1" x14ac:dyDescent="0.2">
      <c r="B1811" s="31"/>
      <c r="C1811" s="7"/>
      <c r="D1811" s="7"/>
      <c r="E1811" s="32"/>
      <c r="F1811" s="33"/>
      <c r="G1811" s="31"/>
      <c r="H1811" s="6" t="str">
        <f>IF(E1811="","",VLOOKUP(E1811,各種マスタ!A:C,2,0))</f>
        <v/>
      </c>
      <c r="I1811" s="34" t="str">
        <f>IF(E1811="","",VLOOKUP(W1811,図書名リスト!A:W,5,0))</f>
        <v/>
      </c>
      <c r="J1811" s="34" t="str">
        <f>IF(E1811="","",VLOOKUP(W1811,図書名リスト!A:W,9,0))</f>
        <v/>
      </c>
      <c r="K1811" s="34" t="str">
        <f>IF(E1811="","",VLOOKUP(W1811,図書名リスト!A:W,23,0))</f>
        <v/>
      </c>
      <c r="L1811" s="5" t="str">
        <f>IF(E1811="","",VLOOKUP(W1811,図書名リスト!A:W,11,0))</f>
        <v/>
      </c>
      <c r="M1811" s="35" t="str">
        <f>IF(E1811="","",VLOOKUP(W1811,図書名リスト!A:W,14,0))</f>
        <v/>
      </c>
      <c r="N1811" s="36" t="str">
        <f>IF(E1811="","",VLOOKUP(W1811,図書名リスト!A:W,17,0))</f>
        <v/>
      </c>
      <c r="O1811" s="5" t="str">
        <f>IF(E1811="","",VLOOKUP(W1811,図書名リスト!A:W,21,0))</f>
        <v/>
      </c>
      <c r="P1811" s="5" t="str">
        <f>IF(E1811="","",VLOOKUP(W1811,図書名リスト!A:W,19,0))</f>
        <v/>
      </c>
      <c r="Q1811" s="5" t="str">
        <f>IF(E1811="","",VLOOKUP(W1811,図書名リスト!A:W,20,0))</f>
        <v/>
      </c>
      <c r="R1811" s="5" t="str">
        <f>IF(E1811="","",VLOOKUP(W1811,図書名リスト!A:W,22,0))</f>
        <v/>
      </c>
      <c r="S1811" s="27" t="str">
        <f t="shared" si="260"/>
        <v xml:space="preserve"> </v>
      </c>
      <c r="T1811" s="27" t="str">
        <f t="shared" si="261"/>
        <v>　</v>
      </c>
      <c r="U1811" s="27" t="str">
        <f t="shared" si="262"/>
        <v xml:space="preserve"> </v>
      </c>
      <c r="V1811" s="27">
        <f t="shared" si="263"/>
        <v>0</v>
      </c>
      <c r="W1811" s="27" t="str">
        <f t="shared" si="264"/>
        <v/>
      </c>
      <c r="Z1811" s="1" t="str">
        <f t="shared" si="256"/>
        <v/>
      </c>
      <c r="AA1811" s="1" t="str">
        <f t="shared" si="257"/>
        <v/>
      </c>
      <c r="AB1811" s="1" t="str">
        <f t="shared" si="258"/>
        <v/>
      </c>
      <c r="AC1811" s="1" t="str">
        <f t="shared" si="259"/>
        <v/>
      </c>
    </row>
    <row r="1812" spans="2:29" ht="57" customHeight="1" x14ac:dyDescent="0.2">
      <c r="B1812" s="31"/>
      <c r="C1812" s="7"/>
      <c r="D1812" s="7"/>
      <c r="E1812" s="32"/>
      <c r="F1812" s="33"/>
      <c r="G1812" s="31"/>
      <c r="H1812" s="6" t="str">
        <f>IF(E1812="","",VLOOKUP(E1812,各種マスタ!A:C,2,0))</f>
        <v/>
      </c>
      <c r="I1812" s="34" t="str">
        <f>IF(E1812="","",VLOOKUP(W1812,図書名リスト!A:W,5,0))</f>
        <v/>
      </c>
      <c r="J1812" s="34" t="str">
        <f>IF(E1812="","",VLOOKUP(W1812,図書名リスト!A:W,9,0))</f>
        <v/>
      </c>
      <c r="K1812" s="34" t="str">
        <f>IF(E1812="","",VLOOKUP(W1812,図書名リスト!A:W,23,0))</f>
        <v/>
      </c>
      <c r="L1812" s="5" t="str">
        <f>IF(E1812="","",VLOOKUP(W1812,図書名リスト!A:W,11,0))</f>
        <v/>
      </c>
      <c r="M1812" s="35" t="str">
        <f>IF(E1812="","",VLOOKUP(W1812,図書名リスト!A:W,14,0))</f>
        <v/>
      </c>
      <c r="N1812" s="36" t="str">
        <f>IF(E1812="","",VLOOKUP(W1812,図書名リスト!A:W,17,0))</f>
        <v/>
      </c>
      <c r="O1812" s="5" t="str">
        <f>IF(E1812="","",VLOOKUP(W1812,図書名リスト!A:W,21,0))</f>
        <v/>
      </c>
      <c r="P1812" s="5" t="str">
        <f>IF(E1812="","",VLOOKUP(W1812,図書名リスト!A:W,19,0))</f>
        <v/>
      </c>
      <c r="Q1812" s="5" t="str">
        <f>IF(E1812="","",VLOOKUP(W1812,図書名リスト!A:W,20,0))</f>
        <v/>
      </c>
      <c r="R1812" s="5" t="str">
        <f>IF(E1812="","",VLOOKUP(W1812,図書名リスト!A:W,22,0))</f>
        <v/>
      </c>
      <c r="S1812" s="27" t="str">
        <f t="shared" si="260"/>
        <v xml:space="preserve"> </v>
      </c>
      <c r="T1812" s="27" t="str">
        <f t="shared" si="261"/>
        <v>　</v>
      </c>
      <c r="U1812" s="27" t="str">
        <f t="shared" si="262"/>
        <v xml:space="preserve"> </v>
      </c>
      <c r="V1812" s="27">
        <f t="shared" si="263"/>
        <v>0</v>
      </c>
      <c r="W1812" s="27" t="str">
        <f t="shared" si="264"/>
        <v/>
      </c>
      <c r="Z1812" s="1" t="str">
        <f t="shared" si="256"/>
        <v/>
      </c>
      <c r="AA1812" s="1" t="str">
        <f t="shared" si="257"/>
        <v/>
      </c>
      <c r="AB1812" s="1" t="str">
        <f t="shared" si="258"/>
        <v/>
      </c>
      <c r="AC1812" s="1" t="str">
        <f t="shared" si="259"/>
        <v/>
      </c>
    </row>
    <row r="1813" spans="2:29" ht="57" customHeight="1" x14ac:dyDescent="0.2">
      <c r="B1813" s="31"/>
      <c r="C1813" s="7"/>
      <c r="D1813" s="7"/>
      <c r="E1813" s="32"/>
      <c r="F1813" s="33"/>
      <c r="G1813" s="31"/>
      <c r="H1813" s="6" t="str">
        <f>IF(E1813="","",VLOOKUP(E1813,各種マスタ!A:C,2,0))</f>
        <v/>
      </c>
      <c r="I1813" s="34" t="str">
        <f>IF(E1813="","",VLOOKUP(W1813,図書名リスト!A:W,5,0))</f>
        <v/>
      </c>
      <c r="J1813" s="34" t="str">
        <f>IF(E1813="","",VLOOKUP(W1813,図書名リスト!A:W,9,0))</f>
        <v/>
      </c>
      <c r="K1813" s="34" t="str">
        <f>IF(E1813="","",VLOOKUP(W1813,図書名リスト!A:W,23,0))</f>
        <v/>
      </c>
      <c r="L1813" s="5" t="str">
        <f>IF(E1813="","",VLOOKUP(W1813,図書名リスト!A:W,11,0))</f>
        <v/>
      </c>
      <c r="M1813" s="35" t="str">
        <f>IF(E1813="","",VLOOKUP(W1813,図書名リスト!A:W,14,0))</f>
        <v/>
      </c>
      <c r="N1813" s="36" t="str">
        <f>IF(E1813="","",VLOOKUP(W1813,図書名リスト!A:W,17,0))</f>
        <v/>
      </c>
      <c r="O1813" s="5" t="str">
        <f>IF(E1813="","",VLOOKUP(W1813,図書名リスト!A:W,21,0))</f>
        <v/>
      </c>
      <c r="P1813" s="5" t="str">
        <f>IF(E1813="","",VLOOKUP(W1813,図書名リスト!A:W,19,0))</f>
        <v/>
      </c>
      <c r="Q1813" s="5" t="str">
        <f>IF(E1813="","",VLOOKUP(W1813,図書名リスト!A:W,20,0))</f>
        <v/>
      </c>
      <c r="R1813" s="5" t="str">
        <f>IF(E1813="","",VLOOKUP(W1813,図書名リスト!A:W,22,0))</f>
        <v/>
      </c>
      <c r="S1813" s="27" t="str">
        <f t="shared" si="260"/>
        <v xml:space="preserve"> </v>
      </c>
      <c r="T1813" s="27" t="str">
        <f t="shared" si="261"/>
        <v>　</v>
      </c>
      <c r="U1813" s="27" t="str">
        <f t="shared" si="262"/>
        <v xml:space="preserve"> </v>
      </c>
      <c r="V1813" s="27">
        <f t="shared" si="263"/>
        <v>0</v>
      </c>
      <c r="W1813" s="27" t="str">
        <f t="shared" si="264"/>
        <v/>
      </c>
      <c r="Z1813" s="1" t="str">
        <f t="shared" si="256"/>
        <v/>
      </c>
      <c r="AA1813" s="1" t="str">
        <f t="shared" si="257"/>
        <v/>
      </c>
      <c r="AB1813" s="1" t="str">
        <f t="shared" si="258"/>
        <v/>
      </c>
      <c r="AC1813" s="1" t="str">
        <f t="shared" si="259"/>
        <v/>
      </c>
    </row>
    <row r="1814" spans="2:29" ht="57" customHeight="1" x14ac:dyDescent="0.2">
      <c r="B1814" s="31"/>
      <c r="C1814" s="7"/>
      <c r="D1814" s="7"/>
      <c r="E1814" s="32"/>
      <c r="F1814" s="33"/>
      <c r="G1814" s="31"/>
      <c r="H1814" s="6" t="str">
        <f>IF(E1814="","",VLOOKUP(E1814,各種マスタ!A:C,2,0))</f>
        <v/>
      </c>
      <c r="I1814" s="34" t="str">
        <f>IF(E1814="","",VLOOKUP(W1814,図書名リスト!A:W,5,0))</f>
        <v/>
      </c>
      <c r="J1814" s="34" t="str">
        <f>IF(E1814="","",VLOOKUP(W1814,図書名リスト!A:W,9,0))</f>
        <v/>
      </c>
      <c r="K1814" s="34" t="str">
        <f>IF(E1814="","",VLOOKUP(W1814,図書名リスト!A:W,23,0))</f>
        <v/>
      </c>
      <c r="L1814" s="5" t="str">
        <f>IF(E1814="","",VLOOKUP(W1814,図書名リスト!A:W,11,0))</f>
        <v/>
      </c>
      <c r="M1814" s="35" t="str">
        <f>IF(E1814="","",VLOOKUP(W1814,図書名リスト!A:W,14,0))</f>
        <v/>
      </c>
      <c r="N1814" s="36" t="str">
        <f>IF(E1814="","",VLOOKUP(W1814,図書名リスト!A:W,17,0))</f>
        <v/>
      </c>
      <c r="O1814" s="5" t="str">
        <f>IF(E1814="","",VLOOKUP(W1814,図書名リスト!A:W,21,0))</f>
        <v/>
      </c>
      <c r="P1814" s="5" t="str">
        <f>IF(E1814="","",VLOOKUP(W1814,図書名リスト!A:W,19,0))</f>
        <v/>
      </c>
      <c r="Q1814" s="5" t="str">
        <f>IF(E1814="","",VLOOKUP(W1814,図書名リスト!A:W,20,0))</f>
        <v/>
      </c>
      <c r="R1814" s="5" t="str">
        <f>IF(E1814="","",VLOOKUP(W1814,図書名リスト!A:W,22,0))</f>
        <v/>
      </c>
      <c r="S1814" s="27" t="str">
        <f t="shared" si="260"/>
        <v xml:space="preserve"> </v>
      </c>
      <c r="T1814" s="27" t="str">
        <f t="shared" si="261"/>
        <v>　</v>
      </c>
      <c r="U1814" s="27" t="str">
        <f t="shared" si="262"/>
        <v xml:space="preserve"> </v>
      </c>
      <c r="V1814" s="27">
        <f t="shared" si="263"/>
        <v>0</v>
      </c>
      <c r="W1814" s="27" t="str">
        <f t="shared" si="264"/>
        <v/>
      </c>
      <c r="Z1814" s="1" t="str">
        <f t="shared" si="256"/>
        <v/>
      </c>
      <c r="AA1814" s="1" t="str">
        <f t="shared" si="257"/>
        <v/>
      </c>
      <c r="AB1814" s="1" t="str">
        <f t="shared" si="258"/>
        <v/>
      </c>
      <c r="AC1814" s="1" t="str">
        <f t="shared" si="259"/>
        <v/>
      </c>
    </row>
    <row r="1815" spans="2:29" ht="57" customHeight="1" x14ac:dyDescent="0.2">
      <c r="B1815" s="31"/>
      <c r="C1815" s="7"/>
      <c r="D1815" s="7"/>
      <c r="E1815" s="32"/>
      <c r="F1815" s="33"/>
      <c r="G1815" s="31"/>
      <c r="H1815" s="6" t="str">
        <f>IF(E1815="","",VLOOKUP(E1815,各種マスタ!A:C,2,0))</f>
        <v/>
      </c>
      <c r="I1815" s="34" t="str">
        <f>IF(E1815="","",VLOOKUP(W1815,図書名リスト!A:W,5,0))</f>
        <v/>
      </c>
      <c r="J1815" s="34" t="str">
        <f>IF(E1815="","",VLOOKUP(W1815,図書名リスト!A:W,9,0))</f>
        <v/>
      </c>
      <c r="K1815" s="34" t="str">
        <f>IF(E1815="","",VLOOKUP(W1815,図書名リスト!A:W,23,0))</f>
        <v/>
      </c>
      <c r="L1815" s="5" t="str">
        <f>IF(E1815="","",VLOOKUP(W1815,図書名リスト!A:W,11,0))</f>
        <v/>
      </c>
      <c r="M1815" s="35" t="str">
        <f>IF(E1815="","",VLOOKUP(W1815,図書名リスト!A:W,14,0))</f>
        <v/>
      </c>
      <c r="N1815" s="36" t="str">
        <f>IF(E1815="","",VLOOKUP(W1815,図書名リスト!A:W,17,0))</f>
        <v/>
      </c>
      <c r="O1815" s="5" t="str">
        <f>IF(E1815="","",VLOOKUP(W1815,図書名リスト!A:W,21,0))</f>
        <v/>
      </c>
      <c r="P1815" s="5" t="str">
        <f>IF(E1815="","",VLOOKUP(W1815,図書名リスト!A:W,19,0))</f>
        <v/>
      </c>
      <c r="Q1815" s="5" t="str">
        <f>IF(E1815="","",VLOOKUP(W1815,図書名リスト!A:W,20,0))</f>
        <v/>
      </c>
      <c r="R1815" s="5" t="str">
        <f>IF(E1815="","",VLOOKUP(W1815,図書名リスト!A:W,22,0))</f>
        <v/>
      </c>
      <c r="S1815" s="27" t="str">
        <f t="shared" si="260"/>
        <v xml:space="preserve"> </v>
      </c>
      <c r="T1815" s="27" t="str">
        <f t="shared" si="261"/>
        <v>　</v>
      </c>
      <c r="U1815" s="27" t="str">
        <f t="shared" si="262"/>
        <v xml:space="preserve"> </v>
      </c>
      <c r="V1815" s="27">
        <f t="shared" si="263"/>
        <v>0</v>
      </c>
      <c r="W1815" s="27" t="str">
        <f t="shared" si="264"/>
        <v/>
      </c>
      <c r="Z1815" s="1" t="str">
        <f t="shared" si="256"/>
        <v/>
      </c>
      <c r="AA1815" s="1" t="str">
        <f t="shared" si="257"/>
        <v/>
      </c>
      <c r="AB1815" s="1" t="str">
        <f t="shared" si="258"/>
        <v/>
      </c>
      <c r="AC1815" s="1" t="str">
        <f t="shared" si="259"/>
        <v/>
      </c>
    </row>
    <row r="1816" spans="2:29" ht="57" customHeight="1" x14ac:dyDescent="0.2">
      <c r="B1816" s="31"/>
      <c r="C1816" s="7"/>
      <c r="D1816" s="7"/>
      <c r="E1816" s="32"/>
      <c r="F1816" s="33"/>
      <c r="G1816" s="31"/>
      <c r="H1816" s="6" t="str">
        <f>IF(E1816="","",VLOOKUP(E1816,各種マスタ!A:C,2,0))</f>
        <v/>
      </c>
      <c r="I1816" s="34" t="str">
        <f>IF(E1816="","",VLOOKUP(W1816,図書名リスト!A:W,5,0))</f>
        <v/>
      </c>
      <c r="J1816" s="34" t="str">
        <f>IF(E1816="","",VLOOKUP(W1816,図書名リスト!A:W,9,0))</f>
        <v/>
      </c>
      <c r="K1816" s="34" t="str">
        <f>IF(E1816="","",VLOOKUP(W1816,図書名リスト!A:W,23,0))</f>
        <v/>
      </c>
      <c r="L1816" s="5" t="str">
        <f>IF(E1816="","",VLOOKUP(W1816,図書名リスト!A:W,11,0))</f>
        <v/>
      </c>
      <c r="M1816" s="35" t="str">
        <f>IF(E1816="","",VLOOKUP(W1816,図書名リスト!A:W,14,0))</f>
        <v/>
      </c>
      <c r="N1816" s="36" t="str">
        <f>IF(E1816="","",VLOOKUP(W1816,図書名リスト!A:W,17,0))</f>
        <v/>
      </c>
      <c r="O1816" s="5" t="str">
        <f>IF(E1816="","",VLOOKUP(W1816,図書名リスト!A:W,21,0))</f>
        <v/>
      </c>
      <c r="P1816" s="5" t="str">
        <f>IF(E1816="","",VLOOKUP(W1816,図書名リスト!A:W,19,0))</f>
        <v/>
      </c>
      <c r="Q1816" s="5" t="str">
        <f>IF(E1816="","",VLOOKUP(W1816,図書名リスト!A:W,20,0))</f>
        <v/>
      </c>
      <c r="R1816" s="5" t="str">
        <f>IF(E1816="","",VLOOKUP(W1816,図書名リスト!A:W,22,0))</f>
        <v/>
      </c>
      <c r="S1816" s="27" t="str">
        <f t="shared" si="260"/>
        <v xml:space="preserve"> </v>
      </c>
      <c r="T1816" s="27" t="str">
        <f t="shared" si="261"/>
        <v>　</v>
      </c>
      <c r="U1816" s="27" t="str">
        <f t="shared" si="262"/>
        <v xml:space="preserve"> </v>
      </c>
      <c r="V1816" s="27">
        <f t="shared" si="263"/>
        <v>0</v>
      </c>
      <c r="W1816" s="27" t="str">
        <f t="shared" si="264"/>
        <v/>
      </c>
      <c r="Z1816" s="1" t="str">
        <f t="shared" si="256"/>
        <v/>
      </c>
      <c r="AA1816" s="1" t="str">
        <f t="shared" si="257"/>
        <v/>
      </c>
      <c r="AB1816" s="1" t="str">
        <f t="shared" si="258"/>
        <v/>
      </c>
      <c r="AC1816" s="1" t="str">
        <f t="shared" si="259"/>
        <v/>
      </c>
    </row>
    <row r="1817" spans="2:29" ht="57" customHeight="1" x14ac:dyDescent="0.2">
      <c r="B1817" s="31"/>
      <c r="C1817" s="7"/>
      <c r="D1817" s="7"/>
      <c r="E1817" s="32"/>
      <c r="F1817" s="33"/>
      <c r="G1817" s="31"/>
      <c r="H1817" s="6" t="str">
        <f>IF(E1817="","",VLOOKUP(E1817,各種マスタ!A:C,2,0))</f>
        <v/>
      </c>
      <c r="I1817" s="34" t="str">
        <f>IF(E1817="","",VLOOKUP(W1817,図書名リスト!A:W,5,0))</f>
        <v/>
      </c>
      <c r="J1817" s="34" t="str">
        <f>IF(E1817="","",VLOOKUP(W1817,図書名リスト!A:W,9,0))</f>
        <v/>
      </c>
      <c r="K1817" s="34" t="str">
        <f>IF(E1817="","",VLOOKUP(W1817,図書名リスト!A:W,23,0))</f>
        <v/>
      </c>
      <c r="L1817" s="5" t="str">
        <f>IF(E1817="","",VLOOKUP(W1817,図書名リスト!A:W,11,0))</f>
        <v/>
      </c>
      <c r="M1817" s="35" t="str">
        <f>IF(E1817="","",VLOOKUP(W1817,図書名リスト!A:W,14,0))</f>
        <v/>
      </c>
      <c r="N1817" s="36" t="str">
        <f>IF(E1817="","",VLOOKUP(W1817,図書名リスト!A:W,17,0))</f>
        <v/>
      </c>
      <c r="O1817" s="5" t="str">
        <f>IF(E1817="","",VLOOKUP(W1817,図書名リスト!A:W,21,0))</f>
        <v/>
      </c>
      <c r="P1817" s="5" t="str">
        <f>IF(E1817="","",VLOOKUP(W1817,図書名リスト!A:W,19,0))</f>
        <v/>
      </c>
      <c r="Q1817" s="5" t="str">
        <f>IF(E1817="","",VLOOKUP(W1817,図書名リスト!A:W,20,0))</f>
        <v/>
      </c>
      <c r="R1817" s="5" t="str">
        <f>IF(E1817="","",VLOOKUP(W1817,図書名リスト!A:W,22,0))</f>
        <v/>
      </c>
      <c r="S1817" s="27" t="str">
        <f t="shared" si="260"/>
        <v xml:space="preserve"> </v>
      </c>
      <c r="T1817" s="27" t="str">
        <f t="shared" si="261"/>
        <v>　</v>
      </c>
      <c r="U1817" s="27" t="str">
        <f t="shared" si="262"/>
        <v xml:space="preserve"> </v>
      </c>
      <c r="V1817" s="27">
        <f t="shared" si="263"/>
        <v>0</v>
      </c>
      <c r="W1817" s="27" t="str">
        <f t="shared" si="264"/>
        <v/>
      </c>
      <c r="Z1817" s="1" t="str">
        <f t="shared" si="256"/>
        <v/>
      </c>
      <c r="AA1817" s="1" t="str">
        <f t="shared" si="257"/>
        <v/>
      </c>
      <c r="AB1817" s="1" t="str">
        <f t="shared" si="258"/>
        <v/>
      </c>
      <c r="AC1817" s="1" t="str">
        <f t="shared" si="259"/>
        <v/>
      </c>
    </row>
    <row r="1818" spans="2:29" ht="57" customHeight="1" x14ac:dyDescent="0.2">
      <c r="B1818" s="31"/>
      <c r="C1818" s="7"/>
      <c r="D1818" s="7"/>
      <c r="E1818" s="32"/>
      <c r="F1818" s="33"/>
      <c r="G1818" s="31"/>
      <c r="H1818" s="6" t="str">
        <f>IF(E1818="","",VLOOKUP(E1818,各種マスタ!A:C,2,0))</f>
        <v/>
      </c>
      <c r="I1818" s="34" t="str">
        <f>IF(E1818="","",VLOOKUP(W1818,図書名リスト!A:W,5,0))</f>
        <v/>
      </c>
      <c r="J1818" s="34" t="str">
        <f>IF(E1818="","",VLOOKUP(W1818,図書名リスト!A:W,9,0))</f>
        <v/>
      </c>
      <c r="K1818" s="34" t="str">
        <f>IF(E1818="","",VLOOKUP(W1818,図書名リスト!A:W,23,0))</f>
        <v/>
      </c>
      <c r="L1818" s="5" t="str">
        <f>IF(E1818="","",VLOOKUP(W1818,図書名リスト!A:W,11,0))</f>
        <v/>
      </c>
      <c r="M1818" s="35" t="str">
        <f>IF(E1818="","",VLOOKUP(W1818,図書名リスト!A:W,14,0))</f>
        <v/>
      </c>
      <c r="N1818" s="36" t="str">
        <f>IF(E1818="","",VLOOKUP(W1818,図書名リスト!A:W,17,0))</f>
        <v/>
      </c>
      <c r="O1818" s="5" t="str">
        <f>IF(E1818="","",VLOOKUP(W1818,図書名リスト!A:W,21,0))</f>
        <v/>
      </c>
      <c r="P1818" s="5" t="str">
        <f>IF(E1818="","",VLOOKUP(W1818,図書名リスト!A:W,19,0))</f>
        <v/>
      </c>
      <c r="Q1818" s="5" t="str">
        <f>IF(E1818="","",VLOOKUP(W1818,図書名リスト!A:W,20,0))</f>
        <v/>
      </c>
      <c r="R1818" s="5" t="str">
        <f>IF(E1818="","",VLOOKUP(W1818,図書名リスト!A:W,22,0))</f>
        <v/>
      </c>
      <c r="S1818" s="27" t="str">
        <f t="shared" si="260"/>
        <v xml:space="preserve"> </v>
      </c>
      <c r="T1818" s="27" t="str">
        <f t="shared" si="261"/>
        <v>　</v>
      </c>
      <c r="U1818" s="27" t="str">
        <f t="shared" si="262"/>
        <v xml:space="preserve"> </v>
      </c>
      <c r="V1818" s="27">
        <f t="shared" si="263"/>
        <v>0</v>
      </c>
      <c r="W1818" s="27" t="str">
        <f t="shared" si="264"/>
        <v/>
      </c>
      <c r="Z1818" s="1" t="str">
        <f t="shared" si="256"/>
        <v/>
      </c>
      <c r="AA1818" s="1" t="str">
        <f t="shared" si="257"/>
        <v/>
      </c>
      <c r="AB1818" s="1" t="str">
        <f t="shared" si="258"/>
        <v/>
      </c>
      <c r="AC1818" s="1" t="str">
        <f t="shared" si="259"/>
        <v/>
      </c>
    </row>
    <row r="1819" spans="2:29" ht="57" customHeight="1" x14ac:dyDescent="0.2">
      <c r="B1819" s="31"/>
      <c r="C1819" s="7"/>
      <c r="D1819" s="7"/>
      <c r="E1819" s="32"/>
      <c r="F1819" s="33"/>
      <c r="G1819" s="31"/>
      <c r="H1819" s="6" t="str">
        <f>IF(E1819="","",VLOOKUP(E1819,各種マスタ!A:C,2,0))</f>
        <v/>
      </c>
      <c r="I1819" s="34" t="str">
        <f>IF(E1819="","",VLOOKUP(W1819,図書名リスト!A:W,5,0))</f>
        <v/>
      </c>
      <c r="J1819" s="34" t="str">
        <f>IF(E1819="","",VLOOKUP(W1819,図書名リスト!A:W,9,0))</f>
        <v/>
      </c>
      <c r="K1819" s="34" t="str">
        <f>IF(E1819="","",VLOOKUP(W1819,図書名リスト!A:W,23,0))</f>
        <v/>
      </c>
      <c r="L1819" s="5" t="str">
        <f>IF(E1819="","",VLOOKUP(W1819,図書名リスト!A:W,11,0))</f>
        <v/>
      </c>
      <c r="M1819" s="35" t="str">
        <f>IF(E1819="","",VLOOKUP(W1819,図書名リスト!A:W,14,0))</f>
        <v/>
      </c>
      <c r="N1819" s="36" t="str">
        <f>IF(E1819="","",VLOOKUP(W1819,図書名リスト!A:W,17,0))</f>
        <v/>
      </c>
      <c r="O1819" s="5" t="str">
        <f>IF(E1819="","",VLOOKUP(W1819,図書名リスト!A:W,21,0))</f>
        <v/>
      </c>
      <c r="P1819" s="5" t="str">
        <f>IF(E1819="","",VLOOKUP(W1819,図書名リスト!A:W,19,0))</f>
        <v/>
      </c>
      <c r="Q1819" s="5" t="str">
        <f>IF(E1819="","",VLOOKUP(W1819,図書名リスト!A:W,20,0))</f>
        <v/>
      </c>
      <c r="R1819" s="5" t="str">
        <f>IF(E1819="","",VLOOKUP(W1819,図書名リスト!A:W,22,0))</f>
        <v/>
      </c>
      <c r="S1819" s="27" t="str">
        <f t="shared" si="260"/>
        <v xml:space="preserve"> </v>
      </c>
      <c r="T1819" s="27" t="str">
        <f t="shared" si="261"/>
        <v>　</v>
      </c>
      <c r="U1819" s="27" t="str">
        <f t="shared" si="262"/>
        <v xml:space="preserve"> </v>
      </c>
      <c r="V1819" s="27">
        <f t="shared" si="263"/>
        <v>0</v>
      </c>
      <c r="W1819" s="27" t="str">
        <f t="shared" si="264"/>
        <v/>
      </c>
      <c r="Z1819" s="1" t="str">
        <f t="shared" si="256"/>
        <v/>
      </c>
      <c r="AA1819" s="1" t="str">
        <f t="shared" si="257"/>
        <v/>
      </c>
      <c r="AB1819" s="1" t="str">
        <f t="shared" si="258"/>
        <v/>
      </c>
      <c r="AC1819" s="1" t="str">
        <f t="shared" si="259"/>
        <v/>
      </c>
    </row>
    <row r="1820" spans="2:29" ht="57" customHeight="1" x14ac:dyDescent="0.2">
      <c r="B1820" s="31"/>
      <c r="C1820" s="7"/>
      <c r="D1820" s="7"/>
      <c r="E1820" s="32"/>
      <c r="F1820" s="33"/>
      <c r="G1820" s="31"/>
      <c r="H1820" s="6" t="str">
        <f>IF(E1820="","",VLOOKUP(E1820,各種マスタ!A:C,2,0))</f>
        <v/>
      </c>
      <c r="I1820" s="34" t="str">
        <f>IF(E1820="","",VLOOKUP(W1820,図書名リスト!A:W,5,0))</f>
        <v/>
      </c>
      <c r="J1820" s="34" t="str">
        <f>IF(E1820="","",VLOOKUP(W1820,図書名リスト!A:W,9,0))</f>
        <v/>
      </c>
      <c r="K1820" s="34" t="str">
        <f>IF(E1820="","",VLOOKUP(W1820,図書名リスト!A:W,23,0))</f>
        <v/>
      </c>
      <c r="L1820" s="5" t="str">
        <f>IF(E1820="","",VLOOKUP(W1820,図書名リスト!A:W,11,0))</f>
        <v/>
      </c>
      <c r="M1820" s="35" t="str">
        <f>IF(E1820="","",VLOOKUP(W1820,図書名リスト!A:W,14,0))</f>
        <v/>
      </c>
      <c r="N1820" s="36" t="str">
        <f>IF(E1820="","",VLOOKUP(W1820,図書名リスト!A:W,17,0))</f>
        <v/>
      </c>
      <c r="O1820" s="5" t="str">
        <f>IF(E1820="","",VLOOKUP(W1820,図書名リスト!A:W,21,0))</f>
        <v/>
      </c>
      <c r="P1820" s="5" t="str">
        <f>IF(E1820="","",VLOOKUP(W1820,図書名リスト!A:W,19,0))</f>
        <v/>
      </c>
      <c r="Q1820" s="5" t="str">
        <f>IF(E1820="","",VLOOKUP(W1820,図書名リスト!A:W,20,0))</f>
        <v/>
      </c>
      <c r="R1820" s="5" t="str">
        <f>IF(E1820="","",VLOOKUP(W1820,図書名リスト!A:W,22,0))</f>
        <v/>
      </c>
      <c r="S1820" s="27" t="str">
        <f t="shared" si="260"/>
        <v xml:space="preserve"> </v>
      </c>
      <c r="T1820" s="27" t="str">
        <f t="shared" si="261"/>
        <v>　</v>
      </c>
      <c r="U1820" s="27" t="str">
        <f t="shared" si="262"/>
        <v xml:space="preserve"> </v>
      </c>
      <c r="V1820" s="27">
        <f t="shared" si="263"/>
        <v>0</v>
      </c>
      <c r="W1820" s="27" t="str">
        <f t="shared" si="264"/>
        <v/>
      </c>
      <c r="Z1820" s="1" t="str">
        <f t="shared" si="256"/>
        <v/>
      </c>
      <c r="AA1820" s="1" t="str">
        <f t="shared" si="257"/>
        <v/>
      </c>
      <c r="AB1820" s="1" t="str">
        <f t="shared" si="258"/>
        <v/>
      </c>
      <c r="AC1820" s="1" t="str">
        <f t="shared" si="259"/>
        <v/>
      </c>
    </row>
    <row r="1821" spans="2:29" ht="57" customHeight="1" x14ac:dyDescent="0.2">
      <c r="B1821" s="31"/>
      <c r="C1821" s="7"/>
      <c r="D1821" s="7"/>
      <c r="E1821" s="32"/>
      <c r="F1821" s="33"/>
      <c r="G1821" s="31"/>
      <c r="H1821" s="6" t="str">
        <f>IF(E1821="","",VLOOKUP(E1821,各種マスタ!A:C,2,0))</f>
        <v/>
      </c>
      <c r="I1821" s="34" t="str">
        <f>IF(E1821="","",VLOOKUP(W1821,図書名リスト!A:W,5,0))</f>
        <v/>
      </c>
      <c r="J1821" s="34" t="str">
        <f>IF(E1821="","",VLOOKUP(W1821,図書名リスト!A:W,9,0))</f>
        <v/>
      </c>
      <c r="K1821" s="34" t="str">
        <f>IF(E1821="","",VLOOKUP(W1821,図書名リスト!A:W,23,0))</f>
        <v/>
      </c>
      <c r="L1821" s="5" t="str">
        <f>IF(E1821="","",VLOOKUP(W1821,図書名リスト!A:W,11,0))</f>
        <v/>
      </c>
      <c r="M1821" s="35" t="str">
        <f>IF(E1821="","",VLOOKUP(W1821,図書名リスト!A:W,14,0))</f>
        <v/>
      </c>
      <c r="N1821" s="36" t="str">
        <f>IF(E1821="","",VLOOKUP(W1821,図書名リスト!A:W,17,0))</f>
        <v/>
      </c>
      <c r="O1821" s="5" t="str">
        <f>IF(E1821="","",VLOOKUP(W1821,図書名リスト!A:W,21,0))</f>
        <v/>
      </c>
      <c r="P1821" s="5" t="str">
        <f>IF(E1821="","",VLOOKUP(W1821,図書名リスト!A:W,19,0))</f>
        <v/>
      </c>
      <c r="Q1821" s="5" t="str">
        <f>IF(E1821="","",VLOOKUP(W1821,図書名リスト!A:W,20,0))</f>
        <v/>
      </c>
      <c r="R1821" s="5" t="str">
        <f>IF(E1821="","",VLOOKUP(W1821,図書名リスト!A:W,22,0))</f>
        <v/>
      </c>
      <c r="S1821" s="27" t="str">
        <f t="shared" si="260"/>
        <v xml:space="preserve"> </v>
      </c>
      <c r="T1821" s="27" t="str">
        <f t="shared" si="261"/>
        <v>　</v>
      </c>
      <c r="U1821" s="27" t="str">
        <f t="shared" si="262"/>
        <v xml:space="preserve"> </v>
      </c>
      <c r="V1821" s="27">
        <f t="shared" si="263"/>
        <v>0</v>
      </c>
      <c r="W1821" s="27" t="str">
        <f t="shared" si="264"/>
        <v/>
      </c>
      <c r="Z1821" s="1" t="str">
        <f t="shared" si="256"/>
        <v/>
      </c>
      <c r="AA1821" s="1" t="str">
        <f t="shared" si="257"/>
        <v/>
      </c>
      <c r="AB1821" s="1" t="str">
        <f t="shared" si="258"/>
        <v/>
      </c>
      <c r="AC1821" s="1" t="str">
        <f t="shared" si="259"/>
        <v/>
      </c>
    </row>
    <row r="1822" spans="2:29" ht="57" customHeight="1" x14ac:dyDescent="0.2">
      <c r="B1822" s="31"/>
      <c r="C1822" s="7"/>
      <c r="D1822" s="7"/>
      <c r="E1822" s="32"/>
      <c r="F1822" s="33"/>
      <c r="G1822" s="31"/>
      <c r="H1822" s="6" t="str">
        <f>IF(E1822="","",VLOOKUP(E1822,各種マスタ!A:C,2,0))</f>
        <v/>
      </c>
      <c r="I1822" s="34" t="str">
        <f>IF(E1822="","",VLOOKUP(W1822,図書名リスト!A:W,5,0))</f>
        <v/>
      </c>
      <c r="J1822" s="34" t="str">
        <f>IF(E1822="","",VLOOKUP(W1822,図書名リスト!A:W,9,0))</f>
        <v/>
      </c>
      <c r="K1822" s="34" t="str">
        <f>IF(E1822="","",VLOOKUP(W1822,図書名リスト!A:W,23,0))</f>
        <v/>
      </c>
      <c r="L1822" s="5" t="str">
        <f>IF(E1822="","",VLOOKUP(W1822,図書名リスト!A:W,11,0))</f>
        <v/>
      </c>
      <c r="M1822" s="35" t="str">
        <f>IF(E1822="","",VLOOKUP(W1822,図書名リスト!A:W,14,0))</f>
        <v/>
      </c>
      <c r="N1822" s="36" t="str">
        <f>IF(E1822="","",VLOOKUP(W1822,図書名リスト!A:W,17,0))</f>
        <v/>
      </c>
      <c r="O1822" s="5" t="str">
        <f>IF(E1822="","",VLOOKUP(W1822,図書名リスト!A:W,21,0))</f>
        <v/>
      </c>
      <c r="P1822" s="5" t="str">
        <f>IF(E1822="","",VLOOKUP(W1822,図書名リスト!A:W,19,0))</f>
        <v/>
      </c>
      <c r="Q1822" s="5" t="str">
        <f>IF(E1822="","",VLOOKUP(W1822,図書名リスト!A:W,20,0))</f>
        <v/>
      </c>
      <c r="R1822" s="5" t="str">
        <f>IF(E1822="","",VLOOKUP(W1822,図書名リスト!A:W,22,0))</f>
        <v/>
      </c>
      <c r="S1822" s="27" t="str">
        <f t="shared" si="260"/>
        <v xml:space="preserve"> </v>
      </c>
      <c r="T1822" s="27" t="str">
        <f t="shared" si="261"/>
        <v>　</v>
      </c>
      <c r="U1822" s="27" t="str">
        <f t="shared" si="262"/>
        <v xml:space="preserve"> </v>
      </c>
      <c r="V1822" s="27">
        <f t="shared" si="263"/>
        <v>0</v>
      </c>
      <c r="W1822" s="27" t="str">
        <f t="shared" si="264"/>
        <v/>
      </c>
      <c r="Z1822" s="1" t="str">
        <f t="shared" si="256"/>
        <v/>
      </c>
      <c r="AA1822" s="1" t="str">
        <f t="shared" si="257"/>
        <v/>
      </c>
      <c r="AB1822" s="1" t="str">
        <f t="shared" si="258"/>
        <v/>
      </c>
      <c r="AC1822" s="1" t="str">
        <f t="shared" si="259"/>
        <v/>
      </c>
    </row>
    <row r="1823" spans="2:29" ht="57" customHeight="1" x14ac:dyDescent="0.2">
      <c r="B1823" s="31"/>
      <c r="C1823" s="7"/>
      <c r="D1823" s="7"/>
      <c r="E1823" s="32"/>
      <c r="F1823" s="33"/>
      <c r="G1823" s="31"/>
      <c r="H1823" s="6" t="str">
        <f>IF(E1823="","",VLOOKUP(E1823,各種マスタ!A:C,2,0))</f>
        <v/>
      </c>
      <c r="I1823" s="34" t="str">
        <f>IF(E1823="","",VLOOKUP(W1823,図書名リスト!A:W,5,0))</f>
        <v/>
      </c>
      <c r="J1823" s="34" t="str">
        <f>IF(E1823="","",VLOOKUP(W1823,図書名リスト!A:W,9,0))</f>
        <v/>
      </c>
      <c r="K1823" s="34" t="str">
        <f>IF(E1823="","",VLOOKUP(W1823,図書名リスト!A:W,23,0))</f>
        <v/>
      </c>
      <c r="L1823" s="5" t="str">
        <f>IF(E1823="","",VLOOKUP(W1823,図書名リスト!A:W,11,0))</f>
        <v/>
      </c>
      <c r="M1823" s="35" t="str">
        <f>IF(E1823="","",VLOOKUP(W1823,図書名リスト!A:W,14,0))</f>
        <v/>
      </c>
      <c r="N1823" s="36" t="str">
        <f>IF(E1823="","",VLOOKUP(W1823,図書名リスト!A:W,17,0))</f>
        <v/>
      </c>
      <c r="O1823" s="5" t="str">
        <f>IF(E1823="","",VLOOKUP(W1823,図書名リスト!A:W,21,0))</f>
        <v/>
      </c>
      <c r="P1823" s="5" t="str">
        <f>IF(E1823="","",VLOOKUP(W1823,図書名リスト!A:W,19,0))</f>
        <v/>
      </c>
      <c r="Q1823" s="5" t="str">
        <f>IF(E1823="","",VLOOKUP(W1823,図書名リスト!A:W,20,0))</f>
        <v/>
      </c>
      <c r="R1823" s="5" t="str">
        <f>IF(E1823="","",VLOOKUP(W1823,図書名リスト!A:W,22,0))</f>
        <v/>
      </c>
      <c r="S1823" s="27" t="str">
        <f t="shared" si="260"/>
        <v xml:space="preserve"> </v>
      </c>
      <c r="T1823" s="27" t="str">
        <f t="shared" si="261"/>
        <v>　</v>
      </c>
      <c r="U1823" s="27" t="str">
        <f t="shared" si="262"/>
        <v xml:space="preserve"> </v>
      </c>
      <c r="V1823" s="27">
        <f t="shared" si="263"/>
        <v>0</v>
      </c>
      <c r="W1823" s="27" t="str">
        <f t="shared" si="264"/>
        <v/>
      </c>
      <c r="Z1823" s="1" t="str">
        <f t="shared" si="256"/>
        <v/>
      </c>
      <c r="AA1823" s="1" t="str">
        <f t="shared" si="257"/>
        <v/>
      </c>
      <c r="AB1823" s="1" t="str">
        <f t="shared" si="258"/>
        <v/>
      </c>
      <c r="AC1823" s="1" t="str">
        <f t="shared" si="259"/>
        <v/>
      </c>
    </row>
    <row r="1824" spans="2:29" ht="57" customHeight="1" x14ac:dyDescent="0.2">
      <c r="B1824" s="31"/>
      <c r="C1824" s="7"/>
      <c r="D1824" s="7"/>
      <c r="E1824" s="32"/>
      <c r="F1824" s="33"/>
      <c r="G1824" s="31"/>
      <c r="H1824" s="6" t="str">
        <f>IF(E1824="","",VLOOKUP(E1824,各種マスタ!A:C,2,0))</f>
        <v/>
      </c>
      <c r="I1824" s="34" t="str">
        <f>IF(E1824="","",VLOOKUP(W1824,図書名リスト!A:W,5,0))</f>
        <v/>
      </c>
      <c r="J1824" s="34" t="str">
        <f>IF(E1824="","",VLOOKUP(W1824,図書名リスト!A:W,9,0))</f>
        <v/>
      </c>
      <c r="K1824" s="34" t="str">
        <f>IF(E1824="","",VLOOKUP(W1824,図書名リスト!A:W,23,0))</f>
        <v/>
      </c>
      <c r="L1824" s="5" t="str">
        <f>IF(E1824="","",VLOOKUP(W1824,図書名リスト!A:W,11,0))</f>
        <v/>
      </c>
      <c r="M1824" s="35" t="str">
        <f>IF(E1824="","",VLOOKUP(W1824,図書名リスト!A:W,14,0))</f>
        <v/>
      </c>
      <c r="N1824" s="36" t="str">
        <f>IF(E1824="","",VLOOKUP(W1824,図書名リスト!A:W,17,0))</f>
        <v/>
      </c>
      <c r="O1824" s="5" t="str">
        <f>IF(E1824="","",VLOOKUP(W1824,図書名リスト!A:W,21,0))</f>
        <v/>
      </c>
      <c r="P1824" s="5" t="str">
        <f>IF(E1824="","",VLOOKUP(W1824,図書名リスト!A:W,19,0))</f>
        <v/>
      </c>
      <c r="Q1824" s="5" t="str">
        <f>IF(E1824="","",VLOOKUP(W1824,図書名リスト!A:W,20,0))</f>
        <v/>
      </c>
      <c r="R1824" s="5" t="str">
        <f>IF(E1824="","",VLOOKUP(W1824,図書名リスト!A:W,22,0))</f>
        <v/>
      </c>
      <c r="S1824" s="27" t="str">
        <f t="shared" si="260"/>
        <v xml:space="preserve"> </v>
      </c>
      <c r="T1824" s="27" t="str">
        <f t="shared" si="261"/>
        <v>　</v>
      </c>
      <c r="U1824" s="27" t="str">
        <f t="shared" si="262"/>
        <v xml:space="preserve"> </v>
      </c>
      <c r="V1824" s="27">
        <f t="shared" si="263"/>
        <v>0</v>
      </c>
      <c r="W1824" s="27" t="str">
        <f t="shared" si="264"/>
        <v/>
      </c>
      <c r="Z1824" s="1" t="str">
        <f t="shared" si="256"/>
        <v/>
      </c>
      <c r="AA1824" s="1" t="str">
        <f t="shared" si="257"/>
        <v/>
      </c>
      <c r="AB1824" s="1" t="str">
        <f t="shared" si="258"/>
        <v/>
      </c>
      <c r="AC1824" s="1" t="str">
        <f t="shared" si="259"/>
        <v/>
      </c>
    </row>
    <row r="1825" spans="2:29" ht="57" customHeight="1" x14ac:dyDescent="0.2">
      <c r="B1825" s="31"/>
      <c r="C1825" s="7"/>
      <c r="D1825" s="7"/>
      <c r="E1825" s="32"/>
      <c r="F1825" s="33"/>
      <c r="G1825" s="31"/>
      <c r="H1825" s="6" t="str">
        <f>IF(E1825="","",VLOOKUP(E1825,各種マスタ!A:C,2,0))</f>
        <v/>
      </c>
      <c r="I1825" s="34" t="str">
        <f>IF(E1825="","",VLOOKUP(W1825,図書名リスト!A:W,5,0))</f>
        <v/>
      </c>
      <c r="J1825" s="34" t="str">
        <f>IF(E1825="","",VLOOKUP(W1825,図書名リスト!A:W,9,0))</f>
        <v/>
      </c>
      <c r="K1825" s="34" t="str">
        <f>IF(E1825="","",VLOOKUP(W1825,図書名リスト!A:W,23,0))</f>
        <v/>
      </c>
      <c r="L1825" s="5" t="str">
        <f>IF(E1825="","",VLOOKUP(W1825,図書名リスト!A:W,11,0))</f>
        <v/>
      </c>
      <c r="M1825" s="35" t="str">
        <f>IF(E1825="","",VLOOKUP(W1825,図書名リスト!A:W,14,0))</f>
        <v/>
      </c>
      <c r="N1825" s="36" t="str">
        <f>IF(E1825="","",VLOOKUP(W1825,図書名リスト!A:W,17,0))</f>
        <v/>
      </c>
      <c r="O1825" s="5" t="str">
        <f>IF(E1825="","",VLOOKUP(W1825,図書名リスト!A:W,21,0))</f>
        <v/>
      </c>
      <c r="P1825" s="5" t="str">
        <f>IF(E1825="","",VLOOKUP(W1825,図書名リスト!A:W,19,0))</f>
        <v/>
      </c>
      <c r="Q1825" s="5" t="str">
        <f>IF(E1825="","",VLOOKUP(W1825,図書名リスト!A:W,20,0))</f>
        <v/>
      </c>
      <c r="R1825" s="5" t="str">
        <f>IF(E1825="","",VLOOKUP(W1825,図書名リスト!A:W,22,0))</f>
        <v/>
      </c>
      <c r="S1825" s="27" t="str">
        <f t="shared" si="260"/>
        <v xml:space="preserve"> </v>
      </c>
      <c r="T1825" s="27" t="str">
        <f t="shared" si="261"/>
        <v>　</v>
      </c>
      <c r="U1825" s="27" t="str">
        <f t="shared" si="262"/>
        <v xml:space="preserve"> </v>
      </c>
      <c r="V1825" s="27">
        <f t="shared" si="263"/>
        <v>0</v>
      </c>
      <c r="W1825" s="27" t="str">
        <f t="shared" si="264"/>
        <v/>
      </c>
      <c r="Z1825" s="1" t="str">
        <f t="shared" si="256"/>
        <v/>
      </c>
      <c r="AA1825" s="1" t="str">
        <f t="shared" si="257"/>
        <v/>
      </c>
      <c r="AB1825" s="1" t="str">
        <f t="shared" si="258"/>
        <v/>
      </c>
      <c r="AC1825" s="1" t="str">
        <f t="shared" si="259"/>
        <v/>
      </c>
    </row>
    <row r="1826" spans="2:29" ht="57" customHeight="1" x14ac:dyDescent="0.2">
      <c r="B1826" s="31"/>
      <c r="C1826" s="7"/>
      <c r="D1826" s="7"/>
      <c r="E1826" s="32"/>
      <c r="F1826" s="33"/>
      <c r="G1826" s="31"/>
      <c r="H1826" s="6" t="str">
        <f>IF(E1826="","",VLOOKUP(E1826,各種マスタ!A:C,2,0))</f>
        <v/>
      </c>
      <c r="I1826" s="34" t="str">
        <f>IF(E1826="","",VLOOKUP(W1826,図書名リスト!A:W,5,0))</f>
        <v/>
      </c>
      <c r="J1826" s="34" t="str">
        <f>IF(E1826="","",VLOOKUP(W1826,図書名リスト!A:W,9,0))</f>
        <v/>
      </c>
      <c r="K1826" s="34" t="str">
        <f>IF(E1826="","",VLOOKUP(W1826,図書名リスト!A:W,23,0))</f>
        <v/>
      </c>
      <c r="L1826" s="5" t="str">
        <f>IF(E1826="","",VLOOKUP(W1826,図書名リスト!A:W,11,0))</f>
        <v/>
      </c>
      <c r="M1826" s="35" t="str">
        <f>IF(E1826="","",VLOOKUP(W1826,図書名リスト!A:W,14,0))</f>
        <v/>
      </c>
      <c r="N1826" s="36" t="str">
        <f>IF(E1826="","",VLOOKUP(W1826,図書名リスト!A:W,17,0))</f>
        <v/>
      </c>
      <c r="O1826" s="5" t="str">
        <f>IF(E1826="","",VLOOKUP(W1826,図書名リスト!A:W,21,0))</f>
        <v/>
      </c>
      <c r="P1826" s="5" t="str">
        <f>IF(E1826="","",VLOOKUP(W1826,図書名リスト!A:W,19,0))</f>
        <v/>
      </c>
      <c r="Q1826" s="5" t="str">
        <f>IF(E1826="","",VLOOKUP(W1826,図書名リスト!A:W,20,0))</f>
        <v/>
      </c>
      <c r="R1826" s="5" t="str">
        <f>IF(E1826="","",VLOOKUP(W1826,図書名リスト!A:W,22,0))</f>
        <v/>
      </c>
      <c r="S1826" s="27" t="str">
        <f t="shared" si="260"/>
        <v xml:space="preserve"> </v>
      </c>
      <c r="T1826" s="27" t="str">
        <f t="shared" si="261"/>
        <v>　</v>
      </c>
      <c r="U1826" s="27" t="str">
        <f t="shared" si="262"/>
        <v xml:space="preserve"> </v>
      </c>
      <c r="V1826" s="27">
        <f t="shared" si="263"/>
        <v>0</v>
      </c>
      <c r="W1826" s="27" t="str">
        <f t="shared" si="264"/>
        <v/>
      </c>
      <c r="Z1826" s="1" t="str">
        <f t="shared" si="256"/>
        <v/>
      </c>
      <c r="AA1826" s="1" t="str">
        <f t="shared" si="257"/>
        <v/>
      </c>
      <c r="AB1826" s="1" t="str">
        <f t="shared" si="258"/>
        <v/>
      </c>
      <c r="AC1826" s="1" t="str">
        <f t="shared" si="259"/>
        <v/>
      </c>
    </row>
    <row r="1827" spans="2:29" ht="57" customHeight="1" x14ac:dyDescent="0.2">
      <c r="B1827" s="31"/>
      <c r="C1827" s="7"/>
      <c r="D1827" s="7"/>
      <c r="E1827" s="32"/>
      <c r="F1827" s="33"/>
      <c r="G1827" s="31"/>
      <c r="H1827" s="6" t="str">
        <f>IF(E1827="","",VLOOKUP(E1827,各種マスタ!A:C,2,0))</f>
        <v/>
      </c>
      <c r="I1827" s="34" t="str">
        <f>IF(E1827="","",VLOOKUP(W1827,図書名リスト!A:W,5,0))</f>
        <v/>
      </c>
      <c r="J1827" s="34" t="str">
        <f>IF(E1827="","",VLOOKUP(W1827,図書名リスト!A:W,9,0))</f>
        <v/>
      </c>
      <c r="K1827" s="34" t="str">
        <f>IF(E1827="","",VLOOKUP(W1827,図書名リスト!A:W,23,0))</f>
        <v/>
      </c>
      <c r="L1827" s="5" t="str">
        <f>IF(E1827="","",VLOOKUP(W1827,図書名リスト!A:W,11,0))</f>
        <v/>
      </c>
      <c r="M1827" s="35" t="str">
        <f>IF(E1827="","",VLOOKUP(W1827,図書名リスト!A:W,14,0))</f>
        <v/>
      </c>
      <c r="N1827" s="36" t="str">
        <f>IF(E1827="","",VLOOKUP(W1827,図書名リスト!A:W,17,0))</f>
        <v/>
      </c>
      <c r="O1827" s="5" t="str">
        <f>IF(E1827="","",VLOOKUP(W1827,図書名リスト!A:W,21,0))</f>
        <v/>
      </c>
      <c r="P1827" s="5" t="str">
        <f>IF(E1827="","",VLOOKUP(W1827,図書名リスト!A:W,19,0))</f>
        <v/>
      </c>
      <c r="Q1827" s="5" t="str">
        <f>IF(E1827="","",VLOOKUP(W1827,図書名リスト!A:W,20,0))</f>
        <v/>
      </c>
      <c r="R1827" s="5" t="str">
        <f>IF(E1827="","",VLOOKUP(W1827,図書名リスト!A:W,22,0))</f>
        <v/>
      </c>
      <c r="S1827" s="27" t="str">
        <f t="shared" si="260"/>
        <v xml:space="preserve"> </v>
      </c>
      <c r="T1827" s="27" t="str">
        <f t="shared" si="261"/>
        <v>　</v>
      </c>
      <c r="U1827" s="27" t="str">
        <f t="shared" si="262"/>
        <v xml:space="preserve"> </v>
      </c>
      <c r="V1827" s="27">
        <f t="shared" si="263"/>
        <v>0</v>
      </c>
      <c r="W1827" s="27" t="str">
        <f t="shared" si="264"/>
        <v/>
      </c>
      <c r="Z1827" s="1" t="str">
        <f t="shared" si="256"/>
        <v/>
      </c>
      <c r="AA1827" s="1" t="str">
        <f t="shared" si="257"/>
        <v/>
      </c>
      <c r="AB1827" s="1" t="str">
        <f t="shared" si="258"/>
        <v/>
      </c>
      <c r="AC1827" s="1" t="str">
        <f t="shared" si="259"/>
        <v/>
      </c>
    </row>
    <row r="1828" spans="2:29" ht="57" customHeight="1" x14ac:dyDescent="0.2">
      <c r="B1828" s="31"/>
      <c r="C1828" s="7"/>
      <c r="D1828" s="7"/>
      <c r="E1828" s="32"/>
      <c r="F1828" s="33"/>
      <c r="G1828" s="31"/>
      <c r="H1828" s="6" t="str">
        <f>IF(E1828="","",VLOOKUP(E1828,各種マスタ!A:C,2,0))</f>
        <v/>
      </c>
      <c r="I1828" s="34" t="str">
        <f>IF(E1828="","",VLOOKUP(W1828,図書名リスト!A:W,5,0))</f>
        <v/>
      </c>
      <c r="J1828" s="34" t="str">
        <f>IF(E1828="","",VLOOKUP(W1828,図書名リスト!A:W,9,0))</f>
        <v/>
      </c>
      <c r="K1828" s="34" t="str">
        <f>IF(E1828="","",VLOOKUP(W1828,図書名リスト!A:W,23,0))</f>
        <v/>
      </c>
      <c r="L1828" s="5" t="str">
        <f>IF(E1828="","",VLOOKUP(W1828,図書名リスト!A:W,11,0))</f>
        <v/>
      </c>
      <c r="M1828" s="35" t="str">
        <f>IF(E1828="","",VLOOKUP(W1828,図書名リスト!A:W,14,0))</f>
        <v/>
      </c>
      <c r="N1828" s="36" t="str">
        <f>IF(E1828="","",VLOOKUP(W1828,図書名リスト!A:W,17,0))</f>
        <v/>
      </c>
      <c r="O1828" s="5" t="str">
        <f>IF(E1828="","",VLOOKUP(W1828,図書名リスト!A:W,21,0))</f>
        <v/>
      </c>
      <c r="P1828" s="5" t="str">
        <f>IF(E1828="","",VLOOKUP(W1828,図書名リスト!A:W,19,0))</f>
        <v/>
      </c>
      <c r="Q1828" s="5" t="str">
        <f>IF(E1828="","",VLOOKUP(W1828,図書名リスト!A:W,20,0))</f>
        <v/>
      </c>
      <c r="R1828" s="5" t="str">
        <f>IF(E1828="","",VLOOKUP(W1828,図書名リスト!A:W,22,0))</f>
        <v/>
      </c>
      <c r="S1828" s="27" t="str">
        <f t="shared" si="260"/>
        <v xml:space="preserve"> </v>
      </c>
      <c r="T1828" s="27" t="str">
        <f t="shared" si="261"/>
        <v>　</v>
      </c>
      <c r="U1828" s="27" t="str">
        <f t="shared" si="262"/>
        <v xml:space="preserve"> </v>
      </c>
      <c r="V1828" s="27">
        <f t="shared" si="263"/>
        <v>0</v>
      </c>
      <c r="W1828" s="27" t="str">
        <f t="shared" si="264"/>
        <v/>
      </c>
      <c r="Z1828" s="1" t="str">
        <f t="shared" si="256"/>
        <v/>
      </c>
      <c r="AA1828" s="1" t="str">
        <f t="shared" si="257"/>
        <v/>
      </c>
      <c r="AB1828" s="1" t="str">
        <f t="shared" si="258"/>
        <v/>
      </c>
      <c r="AC1828" s="1" t="str">
        <f t="shared" si="259"/>
        <v/>
      </c>
    </row>
    <row r="1829" spans="2:29" ht="57" customHeight="1" x14ac:dyDescent="0.2">
      <c r="B1829" s="31"/>
      <c r="C1829" s="7"/>
      <c r="D1829" s="7"/>
      <c r="E1829" s="32"/>
      <c r="F1829" s="33"/>
      <c r="G1829" s="31"/>
      <c r="H1829" s="6" t="str">
        <f>IF(E1829="","",VLOOKUP(E1829,各種マスタ!A:C,2,0))</f>
        <v/>
      </c>
      <c r="I1829" s="34" t="str">
        <f>IF(E1829="","",VLOOKUP(W1829,図書名リスト!A:W,5,0))</f>
        <v/>
      </c>
      <c r="J1829" s="34" t="str">
        <f>IF(E1829="","",VLOOKUP(W1829,図書名リスト!A:W,9,0))</f>
        <v/>
      </c>
      <c r="K1829" s="34" t="str">
        <f>IF(E1829="","",VLOOKUP(W1829,図書名リスト!A:W,23,0))</f>
        <v/>
      </c>
      <c r="L1829" s="5" t="str">
        <f>IF(E1829="","",VLOOKUP(W1829,図書名リスト!A:W,11,0))</f>
        <v/>
      </c>
      <c r="M1829" s="35" t="str">
        <f>IF(E1829="","",VLOOKUP(W1829,図書名リスト!A:W,14,0))</f>
        <v/>
      </c>
      <c r="N1829" s="36" t="str">
        <f>IF(E1829="","",VLOOKUP(W1829,図書名リスト!A:W,17,0))</f>
        <v/>
      </c>
      <c r="O1829" s="5" t="str">
        <f>IF(E1829="","",VLOOKUP(W1829,図書名リスト!A:W,21,0))</f>
        <v/>
      </c>
      <c r="P1829" s="5" t="str">
        <f>IF(E1829="","",VLOOKUP(W1829,図書名リスト!A:W,19,0))</f>
        <v/>
      </c>
      <c r="Q1829" s="5" t="str">
        <f>IF(E1829="","",VLOOKUP(W1829,図書名リスト!A:W,20,0))</f>
        <v/>
      </c>
      <c r="R1829" s="5" t="str">
        <f>IF(E1829="","",VLOOKUP(W1829,図書名リスト!A:W,22,0))</f>
        <v/>
      </c>
      <c r="S1829" s="27" t="str">
        <f t="shared" si="260"/>
        <v xml:space="preserve"> </v>
      </c>
      <c r="T1829" s="27" t="str">
        <f t="shared" si="261"/>
        <v>　</v>
      </c>
      <c r="U1829" s="27" t="str">
        <f t="shared" si="262"/>
        <v xml:space="preserve"> </v>
      </c>
      <c r="V1829" s="27">
        <f t="shared" si="263"/>
        <v>0</v>
      </c>
      <c r="W1829" s="27" t="str">
        <f t="shared" si="264"/>
        <v/>
      </c>
      <c r="Z1829" s="1" t="str">
        <f t="shared" si="256"/>
        <v/>
      </c>
      <c r="AA1829" s="1" t="str">
        <f t="shared" si="257"/>
        <v/>
      </c>
      <c r="AB1829" s="1" t="str">
        <f t="shared" si="258"/>
        <v/>
      </c>
      <c r="AC1829" s="1" t="str">
        <f t="shared" si="259"/>
        <v/>
      </c>
    </row>
    <row r="1830" spans="2:29" ht="57" customHeight="1" x14ac:dyDescent="0.2">
      <c r="B1830" s="31"/>
      <c r="C1830" s="7"/>
      <c r="D1830" s="7"/>
      <c r="E1830" s="32"/>
      <c r="F1830" s="33"/>
      <c r="G1830" s="31"/>
      <c r="H1830" s="6" t="str">
        <f>IF(E1830="","",VLOOKUP(E1830,各種マスタ!A:C,2,0))</f>
        <v/>
      </c>
      <c r="I1830" s="34" t="str">
        <f>IF(E1830="","",VLOOKUP(W1830,図書名リスト!A:W,5,0))</f>
        <v/>
      </c>
      <c r="J1830" s="34" t="str">
        <f>IF(E1830="","",VLOOKUP(W1830,図書名リスト!A:W,9,0))</f>
        <v/>
      </c>
      <c r="K1830" s="34" t="str">
        <f>IF(E1830="","",VLOOKUP(W1830,図書名リスト!A:W,23,0))</f>
        <v/>
      </c>
      <c r="L1830" s="5" t="str">
        <f>IF(E1830="","",VLOOKUP(W1830,図書名リスト!A:W,11,0))</f>
        <v/>
      </c>
      <c r="M1830" s="35" t="str">
        <f>IF(E1830="","",VLOOKUP(W1830,図書名リスト!A:W,14,0))</f>
        <v/>
      </c>
      <c r="N1830" s="36" t="str">
        <f>IF(E1830="","",VLOOKUP(W1830,図書名リスト!A:W,17,0))</f>
        <v/>
      </c>
      <c r="O1830" s="5" t="str">
        <f>IF(E1830="","",VLOOKUP(W1830,図書名リスト!A:W,21,0))</f>
        <v/>
      </c>
      <c r="P1830" s="5" t="str">
        <f>IF(E1830="","",VLOOKUP(W1830,図書名リスト!A:W,19,0))</f>
        <v/>
      </c>
      <c r="Q1830" s="5" t="str">
        <f>IF(E1830="","",VLOOKUP(W1830,図書名リスト!A:W,20,0))</f>
        <v/>
      </c>
      <c r="R1830" s="5" t="str">
        <f>IF(E1830="","",VLOOKUP(W1830,図書名リスト!A:W,22,0))</f>
        <v/>
      </c>
      <c r="S1830" s="27" t="str">
        <f t="shared" si="260"/>
        <v xml:space="preserve"> </v>
      </c>
      <c r="T1830" s="27" t="str">
        <f t="shared" si="261"/>
        <v>　</v>
      </c>
      <c r="U1830" s="27" t="str">
        <f t="shared" si="262"/>
        <v xml:space="preserve"> </v>
      </c>
      <c r="V1830" s="27">
        <f t="shared" si="263"/>
        <v>0</v>
      </c>
      <c r="W1830" s="27" t="str">
        <f t="shared" si="264"/>
        <v/>
      </c>
      <c r="Z1830" s="1" t="str">
        <f t="shared" si="256"/>
        <v/>
      </c>
      <c r="AA1830" s="1" t="str">
        <f t="shared" si="257"/>
        <v/>
      </c>
      <c r="AB1830" s="1" t="str">
        <f t="shared" si="258"/>
        <v/>
      </c>
      <c r="AC1830" s="1" t="str">
        <f t="shared" si="259"/>
        <v/>
      </c>
    </row>
    <row r="1831" spans="2:29" ht="57" customHeight="1" x14ac:dyDescent="0.2">
      <c r="B1831" s="31"/>
      <c r="C1831" s="7"/>
      <c r="D1831" s="7"/>
      <c r="E1831" s="32"/>
      <c r="F1831" s="33"/>
      <c r="G1831" s="31"/>
      <c r="H1831" s="6" t="str">
        <f>IF(E1831="","",VLOOKUP(E1831,各種マスタ!A:C,2,0))</f>
        <v/>
      </c>
      <c r="I1831" s="34" t="str">
        <f>IF(E1831="","",VLOOKUP(W1831,図書名リスト!A:W,5,0))</f>
        <v/>
      </c>
      <c r="J1831" s="34" t="str">
        <f>IF(E1831="","",VLOOKUP(W1831,図書名リスト!A:W,9,0))</f>
        <v/>
      </c>
      <c r="K1831" s="34" t="str">
        <f>IF(E1831="","",VLOOKUP(W1831,図書名リスト!A:W,23,0))</f>
        <v/>
      </c>
      <c r="L1831" s="5" t="str">
        <f>IF(E1831="","",VLOOKUP(W1831,図書名リスト!A:W,11,0))</f>
        <v/>
      </c>
      <c r="M1831" s="35" t="str">
        <f>IF(E1831="","",VLOOKUP(W1831,図書名リスト!A:W,14,0))</f>
        <v/>
      </c>
      <c r="N1831" s="36" t="str">
        <f>IF(E1831="","",VLOOKUP(W1831,図書名リスト!A:W,17,0))</f>
        <v/>
      </c>
      <c r="O1831" s="5" t="str">
        <f>IF(E1831="","",VLOOKUP(W1831,図書名リスト!A:W,21,0))</f>
        <v/>
      </c>
      <c r="P1831" s="5" t="str">
        <f>IF(E1831="","",VLOOKUP(W1831,図書名リスト!A:W,19,0))</f>
        <v/>
      </c>
      <c r="Q1831" s="5" t="str">
        <f>IF(E1831="","",VLOOKUP(W1831,図書名リスト!A:W,20,0))</f>
        <v/>
      </c>
      <c r="R1831" s="5" t="str">
        <f>IF(E1831="","",VLOOKUP(W1831,図書名リスト!A:W,22,0))</f>
        <v/>
      </c>
      <c r="S1831" s="27" t="str">
        <f t="shared" si="260"/>
        <v xml:space="preserve"> </v>
      </c>
      <c r="T1831" s="27" t="str">
        <f t="shared" si="261"/>
        <v>　</v>
      </c>
      <c r="U1831" s="27" t="str">
        <f t="shared" si="262"/>
        <v xml:space="preserve"> </v>
      </c>
      <c r="V1831" s="27">
        <f t="shared" si="263"/>
        <v>0</v>
      </c>
      <c r="W1831" s="27" t="str">
        <f t="shared" si="264"/>
        <v/>
      </c>
      <c r="Z1831" s="1" t="str">
        <f t="shared" si="256"/>
        <v/>
      </c>
      <c r="AA1831" s="1" t="str">
        <f t="shared" si="257"/>
        <v/>
      </c>
      <c r="AB1831" s="1" t="str">
        <f t="shared" si="258"/>
        <v/>
      </c>
      <c r="AC1831" s="1" t="str">
        <f t="shared" si="259"/>
        <v/>
      </c>
    </row>
    <row r="1832" spans="2:29" ht="57" customHeight="1" x14ac:dyDescent="0.2">
      <c r="B1832" s="31"/>
      <c r="C1832" s="7"/>
      <c r="D1832" s="7"/>
      <c r="E1832" s="32"/>
      <c r="F1832" s="33"/>
      <c r="G1832" s="31"/>
      <c r="H1832" s="6" t="str">
        <f>IF(E1832="","",VLOOKUP(E1832,各種マスタ!A:C,2,0))</f>
        <v/>
      </c>
      <c r="I1832" s="34" t="str">
        <f>IF(E1832="","",VLOOKUP(W1832,図書名リスト!A:W,5,0))</f>
        <v/>
      </c>
      <c r="J1832" s="34" t="str">
        <f>IF(E1832="","",VLOOKUP(W1832,図書名リスト!A:W,9,0))</f>
        <v/>
      </c>
      <c r="K1832" s="34" t="str">
        <f>IF(E1832="","",VLOOKUP(W1832,図書名リスト!A:W,23,0))</f>
        <v/>
      </c>
      <c r="L1832" s="5" t="str">
        <f>IF(E1832="","",VLOOKUP(W1832,図書名リスト!A:W,11,0))</f>
        <v/>
      </c>
      <c r="M1832" s="35" t="str">
        <f>IF(E1832="","",VLOOKUP(W1832,図書名リスト!A:W,14,0))</f>
        <v/>
      </c>
      <c r="N1832" s="36" t="str">
        <f>IF(E1832="","",VLOOKUP(W1832,図書名リスト!A:W,17,0))</f>
        <v/>
      </c>
      <c r="O1832" s="5" t="str">
        <f>IF(E1832="","",VLOOKUP(W1832,図書名リスト!A:W,21,0))</f>
        <v/>
      </c>
      <c r="P1832" s="5" t="str">
        <f>IF(E1832="","",VLOOKUP(W1832,図書名リスト!A:W,19,0))</f>
        <v/>
      </c>
      <c r="Q1832" s="5" t="str">
        <f>IF(E1832="","",VLOOKUP(W1832,図書名リスト!A:W,20,0))</f>
        <v/>
      </c>
      <c r="R1832" s="5" t="str">
        <f>IF(E1832="","",VLOOKUP(W1832,図書名リスト!A:W,22,0))</f>
        <v/>
      </c>
      <c r="S1832" s="27" t="str">
        <f t="shared" si="260"/>
        <v xml:space="preserve"> </v>
      </c>
      <c r="T1832" s="27" t="str">
        <f t="shared" si="261"/>
        <v>　</v>
      </c>
      <c r="U1832" s="27" t="str">
        <f t="shared" si="262"/>
        <v xml:space="preserve"> </v>
      </c>
      <c r="V1832" s="27">
        <f t="shared" si="263"/>
        <v>0</v>
      </c>
      <c r="W1832" s="27" t="str">
        <f t="shared" si="264"/>
        <v/>
      </c>
      <c r="Z1832" s="1" t="str">
        <f t="shared" si="256"/>
        <v/>
      </c>
      <c r="AA1832" s="1" t="str">
        <f t="shared" si="257"/>
        <v/>
      </c>
      <c r="AB1832" s="1" t="str">
        <f t="shared" si="258"/>
        <v/>
      </c>
      <c r="AC1832" s="1" t="str">
        <f t="shared" si="259"/>
        <v/>
      </c>
    </row>
    <row r="1833" spans="2:29" ht="57" customHeight="1" x14ac:dyDescent="0.2">
      <c r="B1833" s="31"/>
      <c r="C1833" s="7"/>
      <c r="D1833" s="7"/>
      <c r="E1833" s="32"/>
      <c r="F1833" s="33"/>
      <c r="G1833" s="31"/>
      <c r="H1833" s="6" t="str">
        <f>IF(E1833="","",VLOOKUP(E1833,各種マスタ!A:C,2,0))</f>
        <v/>
      </c>
      <c r="I1833" s="34" t="str">
        <f>IF(E1833="","",VLOOKUP(W1833,図書名リスト!A:W,5,0))</f>
        <v/>
      </c>
      <c r="J1833" s="34" t="str">
        <f>IF(E1833="","",VLOOKUP(W1833,図書名リスト!A:W,9,0))</f>
        <v/>
      </c>
      <c r="K1833" s="34" t="str">
        <f>IF(E1833="","",VLOOKUP(W1833,図書名リスト!A:W,23,0))</f>
        <v/>
      </c>
      <c r="L1833" s="5" t="str">
        <f>IF(E1833="","",VLOOKUP(W1833,図書名リスト!A:W,11,0))</f>
        <v/>
      </c>
      <c r="M1833" s="35" t="str">
        <f>IF(E1833="","",VLOOKUP(W1833,図書名リスト!A:W,14,0))</f>
        <v/>
      </c>
      <c r="N1833" s="36" t="str">
        <f>IF(E1833="","",VLOOKUP(W1833,図書名リスト!A:W,17,0))</f>
        <v/>
      </c>
      <c r="O1833" s="5" t="str">
        <f>IF(E1833="","",VLOOKUP(W1833,図書名リスト!A:W,21,0))</f>
        <v/>
      </c>
      <c r="P1833" s="5" t="str">
        <f>IF(E1833="","",VLOOKUP(W1833,図書名リスト!A:W,19,0))</f>
        <v/>
      </c>
      <c r="Q1833" s="5" t="str">
        <f>IF(E1833="","",VLOOKUP(W1833,図書名リスト!A:W,20,0))</f>
        <v/>
      </c>
      <c r="R1833" s="5" t="str">
        <f>IF(E1833="","",VLOOKUP(W1833,図書名リスト!A:W,22,0))</f>
        <v/>
      </c>
      <c r="S1833" s="27" t="str">
        <f t="shared" si="260"/>
        <v xml:space="preserve"> </v>
      </c>
      <c r="T1833" s="27" t="str">
        <f t="shared" si="261"/>
        <v>　</v>
      </c>
      <c r="U1833" s="27" t="str">
        <f t="shared" si="262"/>
        <v xml:space="preserve"> </v>
      </c>
      <c r="V1833" s="27">
        <f t="shared" si="263"/>
        <v>0</v>
      </c>
      <c r="W1833" s="27" t="str">
        <f t="shared" si="264"/>
        <v/>
      </c>
      <c r="Z1833" s="1" t="str">
        <f t="shared" si="256"/>
        <v/>
      </c>
      <c r="AA1833" s="1" t="str">
        <f t="shared" si="257"/>
        <v/>
      </c>
      <c r="AB1833" s="1" t="str">
        <f t="shared" si="258"/>
        <v/>
      </c>
      <c r="AC1833" s="1" t="str">
        <f t="shared" si="259"/>
        <v/>
      </c>
    </row>
    <row r="1834" spans="2:29" ht="57" customHeight="1" x14ac:dyDescent="0.2">
      <c r="B1834" s="31"/>
      <c r="C1834" s="7"/>
      <c r="D1834" s="7"/>
      <c r="E1834" s="32"/>
      <c r="F1834" s="33"/>
      <c r="G1834" s="31"/>
      <c r="H1834" s="6" t="str">
        <f>IF(E1834="","",VLOOKUP(E1834,各種マスタ!A:C,2,0))</f>
        <v/>
      </c>
      <c r="I1834" s="34" t="str">
        <f>IF(E1834="","",VLOOKUP(W1834,図書名リスト!A:W,5,0))</f>
        <v/>
      </c>
      <c r="J1834" s="34" t="str">
        <f>IF(E1834="","",VLOOKUP(W1834,図書名リスト!A:W,9,0))</f>
        <v/>
      </c>
      <c r="K1834" s="34" t="str">
        <f>IF(E1834="","",VLOOKUP(W1834,図書名リスト!A:W,23,0))</f>
        <v/>
      </c>
      <c r="L1834" s="5" t="str">
        <f>IF(E1834="","",VLOOKUP(W1834,図書名リスト!A:W,11,0))</f>
        <v/>
      </c>
      <c r="M1834" s="35" t="str">
        <f>IF(E1834="","",VLOOKUP(W1834,図書名リスト!A:W,14,0))</f>
        <v/>
      </c>
      <c r="N1834" s="36" t="str">
        <f>IF(E1834="","",VLOOKUP(W1834,図書名リスト!A:W,17,0))</f>
        <v/>
      </c>
      <c r="O1834" s="5" t="str">
        <f>IF(E1834="","",VLOOKUP(W1834,図書名リスト!A:W,21,0))</f>
        <v/>
      </c>
      <c r="P1834" s="5" t="str">
        <f>IF(E1834="","",VLOOKUP(W1834,図書名リスト!A:W,19,0))</f>
        <v/>
      </c>
      <c r="Q1834" s="5" t="str">
        <f>IF(E1834="","",VLOOKUP(W1834,図書名リスト!A:W,20,0))</f>
        <v/>
      </c>
      <c r="R1834" s="5" t="str">
        <f>IF(E1834="","",VLOOKUP(W1834,図書名リスト!A:W,22,0))</f>
        <v/>
      </c>
      <c r="S1834" s="27" t="str">
        <f t="shared" si="260"/>
        <v xml:space="preserve"> </v>
      </c>
      <c r="T1834" s="27" t="str">
        <f t="shared" si="261"/>
        <v>　</v>
      </c>
      <c r="U1834" s="27" t="str">
        <f t="shared" si="262"/>
        <v xml:space="preserve"> </v>
      </c>
      <c r="V1834" s="27">
        <f t="shared" si="263"/>
        <v>0</v>
      </c>
      <c r="W1834" s="27" t="str">
        <f t="shared" si="264"/>
        <v/>
      </c>
      <c r="Z1834" s="1" t="str">
        <f t="shared" si="256"/>
        <v/>
      </c>
      <c r="AA1834" s="1" t="str">
        <f t="shared" si="257"/>
        <v/>
      </c>
      <c r="AB1834" s="1" t="str">
        <f t="shared" si="258"/>
        <v/>
      </c>
      <c r="AC1834" s="1" t="str">
        <f t="shared" si="259"/>
        <v/>
      </c>
    </row>
    <row r="1835" spans="2:29" ht="57" customHeight="1" x14ac:dyDescent="0.2">
      <c r="B1835" s="31"/>
      <c r="C1835" s="7"/>
      <c r="D1835" s="7"/>
      <c r="E1835" s="32"/>
      <c r="F1835" s="33"/>
      <c r="G1835" s="31"/>
      <c r="H1835" s="6" t="str">
        <f>IF(E1835="","",VLOOKUP(E1835,各種マスタ!A:C,2,0))</f>
        <v/>
      </c>
      <c r="I1835" s="34" t="str">
        <f>IF(E1835="","",VLOOKUP(W1835,図書名リスト!A:W,5,0))</f>
        <v/>
      </c>
      <c r="J1835" s="34" t="str">
        <f>IF(E1835="","",VLOOKUP(W1835,図書名リスト!A:W,9,0))</f>
        <v/>
      </c>
      <c r="K1835" s="34" t="str">
        <f>IF(E1835="","",VLOOKUP(W1835,図書名リスト!A:W,23,0))</f>
        <v/>
      </c>
      <c r="L1835" s="5" t="str">
        <f>IF(E1835="","",VLOOKUP(W1835,図書名リスト!A:W,11,0))</f>
        <v/>
      </c>
      <c r="M1835" s="35" t="str">
        <f>IF(E1835="","",VLOOKUP(W1835,図書名リスト!A:W,14,0))</f>
        <v/>
      </c>
      <c r="N1835" s="36" t="str">
        <f>IF(E1835="","",VLOOKUP(W1835,図書名リスト!A:W,17,0))</f>
        <v/>
      </c>
      <c r="O1835" s="5" t="str">
        <f>IF(E1835="","",VLOOKUP(W1835,図書名リスト!A:W,21,0))</f>
        <v/>
      </c>
      <c r="P1835" s="5" t="str">
        <f>IF(E1835="","",VLOOKUP(W1835,図書名リスト!A:W,19,0))</f>
        <v/>
      </c>
      <c r="Q1835" s="5" t="str">
        <f>IF(E1835="","",VLOOKUP(W1835,図書名リスト!A:W,20,0))</f>
        <v/>
      </c>
      <c r="R1835" s="5" t="str">
        <f>IF(E1835="","",VLOOKUP(W1835,図書名リスト!A:W,22,0))</f>
        <v/>
      </c>
      <c r="S1835" s="27" t="str">
        <f t="shared" si="260"/>
        <v xml:space="preserve"> </v>
      </c>
      <c r="T1835" s="27" t="str">
        <f t="shared" si="261"/>
        <v>　</v>
      </c>
      <c r="U1835" s="27" t="str">
        <f t="shared" si="262"/>
        <v xml:space="preserve"> </v>
      </c>
      <c r="V1835" s="27">
        <f t="shared" si="263"/>
        <v>0</v>
      </c>
      <c r="W1835" s="27" t="str">
        <f t="shared" si="264"/>
        <v/>
      </c>
      <c r="Z1835" s="1" t="str">
        <f t="shared" si="256"/>
        <v/>
      </c>
      <c r="AA1835" s="1" t="str">
        <f t="shared" si="257"/>
        <v/>
      </c>
      <c r="AB1835" s="1" t="str">
        <f t="shared" si="258"/>
        <v/>
      </c>
      <c r="AC1835" s="1" t="str">
        <f t="shared" si="259"/>
        <v/>
      </c>
    </row>
    <row r="1836" spans="2:29" ht="57" customHeight="1" x14ac:dyDescent="0.2">
      <c r="B1836" s="31"/>
      <c r="C1836" s="7"/>
      <c r="D1836" s="7"/>
      <c r="E1836" s="32"/>
      <c r="F1836" s="33"/>
      <c r="G1836" s="31"/>
      <c r="H1836" s="6" t="str">
        <f>IF(E1836="","",VLOOKUP(E1836,各種マスタ!A:C,2,0))</f>
        <v/>
      </c>
      <c r="I1836" s="34" t="str">
        <f>IF(E1836="","",VLOOKUP(W1836,図書名リスト!A:W,5,0))</f>
        <v/>
      </c>
      <c r="J1836" s="34" t="str">
        <f>IF(E1836="","",VLOOKUP(W1836,図書名リスト!A:W,9,0))</f>
        <v/>
      </c>
      <c r="K1836" s="34" t="str">
        <f>IF(E1836="","",VLOOKUP(W1836,図書名リスト!A:W,23,0))</f>
        <v/>
      </c>
      <c r="L1836" s="5" t="str">
        <f>IF(E1836="","",VLOOKUP(W1836,図書名リスト!A:W,11,0))</f>
        <v/>
      </c>
      <c r="M1836" s="35" t="str">
        <f>IF(E1836="","",VLOOKUP(W1836,図書名リスト!A:W,14,0))</f>
        <v/>
      </c>
      <c r="N1836" s="36" t="str">
        <f>IF(E1836="","",VLOOKUP(W1836,図書名リスト!A:W,17,0))</f>
        <v/>
      </c>
      <c r="O1836" s="5" t="str">
        <f>IF(E1836="","",VLOOKUP(W1836,図書名リスト!A:W,21,0))</f>
        <v/>
      </c>
      <c r="P1836" s="5" t="str">
        <f>IF(E1836="","",VLOOKUP(W1836,図書名リスト!A:W,19,0))</f>
        <v/>
      </c>
      <c r="Q1836" s="5" t="str">
        <f>IF(E1836="","",VLOOKUP(W1836,図書名リスト!A:W,20,0))</f>
        <v/>
      </c>
      <c r="R1836" s="5" t="str">
        <f>IF(E1836="","",VLOOKUP(W1836,図書名リスト!A:W,22,0))</f>
        <v/>
      </c>
      <c r="S1836" s="27" t="str">
        <f t="shared" si="260"/>
        <v xml:space="preserve"> </v>
      </c>
      <c r="T1836" s="27" t="str">
        <f t="shared" si="261"/>
        <v>　</v>
      </c>
      <c r="U1836" s="27" t="str">
        <f t="shared" si="262"/>
        <v xml:space="preserve"> </v>
      </c>
      <c r="V1836" s="27">
        <f t="shared" si="263"/>
        <v>0</v>
      </c>
      <c r="W1836" s="27" t="str">
        <f t="shared" si="264"/>
        <v/>
      </c>
      <c r="Z1836" s="1" t="str">
        <f t="shared" si="256"/>
        <v/>
      </c>
      <c r="AA1836" s="1" t="str">
        <f t="shared" si="257"/>
        <v/>
      </c>
      <c r="AB1836" s="1" t="str">
        <f t="shared" si="258"/>
        <v/>
      </c>
      <c r="AC1836" s="1" t="str">
        <f t="shared" si="259"/>
        <v/>
      </c>
    </row>
    <row r="1837" spans="2:29" ht="57" customHeight="1" x14ac:dyDescent="0.2">
      <c r="B1837" s="31"/>
      <c r="C1837" s="7"/>
      <c r="D1837" s="7"/>
      <c r="E1837" s="32"/>
      <c r="F1837" s="33"/>
      <c r="G1837" s="31"/>
      <c r="H1837" s="6" t="str">
        <f>IF(E1837="","",VLOOKUP(E1837,各種マスタ!A:C,2,0))</f>
        <v/>
      </c>
      <c r="I1837" s="34" t="str">
        <f>IF(E1837="","",VLOOKUP(W1837,図書名リスト!A:W,5,0))</f>
        <v/>
      </c>
      <c r="J1837" s="34" t="str">
        <f>IF(E1837="","",VLOOKUP(W1837,図書名リスト!A:W,9,0))</f>
        <v/>
      </c>
      <c r="K1837" s="34" t="str">
        <f>IF(E1837="","",VLOOKUP(W1837,図書名リスト!A:W,23,0))</f>
        <v/>
      </c>
      <c r="L1837" s="5" t="str">
        <f>IF(E1837="","",VLOOKUP(W1837,図書名リスト!A:W,11,0))</f>
        <v/>
      </c>
      <c r="M1837" s="35" t="str">
        <f>IF(E1837="","",VLOOKUP(W1837,図書名リスト!A:W,14,0))</f>
        <v/>
      </c>
      <c r="N1837" s="36" t="str">
        <f>IF(E1837="","",VLOOKUP(W1837,図書名リスト!A:W,17,0))</f>
        <v/>
      </c>
      <c r="O1837" s="5" t="str">
        <f>IF(E1837="","",VLOOKUP(W1837,図書名リスト!A:W,21,0))</f>
        <v/>
      </c>
      <c r="P1837" s="5" t="str">
        <f>IF(E1837="","",VLOOKUP(W1837,図書名リスト!A:W,19,0))</f>
        <v/>
      </c>
      <c r="Q1837" s="5" t="str">
        <f>IF(E1837="","",VLOOKUP(W1837,図書名リスト!A:W,20,0))</f>
        <v/>
      </c>
      <c r="R1837" s="5" t="str">
        <f>IF(E1837="","",VLOOKUP(W1837,図書名リスト!A:W,22,0))</f>
        <v/>
      </c>
      <c r="S1837" s="27" t="str">
        <f t="shared" si="260"/>
        <v xml:space="preserve"> </v>
      </c>
      <c r="T1837" s="27" t="str">
        <f t="shared" si="261"/>
        <v>　</v>
      </c>
      <c r="U1837" s="27" t="str">
        <f t="shared" si="262"/>
        <v xml:space="preserve"> </v>
      </c>
      <c r="V1837" s="27">
        <f t="shared" si="263"/>
        <v>0</v>
      </c>
      <c r="W1837" s="27" t="str">
        <f t="shared" si="264"/>
        <v/>
      </c>
      <c r="Z1837" s="1" t="str">
        <f t="shared" si="256"/>
        <v/>
      </c>
      <c r="AA1837" s="1" t="str">
        <f t="shared" si="257"/>
        <v/>
      </c>
      <c r="AB1837" s="1" t="str">
        <f t="shared" si="258"/>
        <v/>
      </c>
      <c r="AC1837" s="1" t="str">
        <f t="shared" si="259"/>
        <v/>
      </c>
    </row>
    <row r="1838" spans="2:29" ht="57" customHeight="1" x14ac:dyDescent="0.2">
      <c r="B1838" s="31"/>
      <c r="C1838" s="7"/>
      <c r="D1838" s="7"/>
      <c r="E1838" s="32"/>
      <c r="F1838" s="33"/>
      <c r="G1838" s="31"/>
      <c r="H1838" s="6" t="str">
        <f>IF(E1838="","",VLOOKUP(E1838,各種マスタ!A:C,2,0))</f>
        <v/>
      </c>
      <c r="I1838" s="34" t="str">
        <f>IF(E1838="","",VLOOKUP(W1838,図書名リスト!A:W,5,0))</f>
        <v/>
      </c>
      <c r="J1838" s="34" t="str">
        <f>IF(E1838="","",VLOOKUP(W1838,図書名リスト!A:W,9,0))</f>
        <v/>
      </c>
      <c r="K1838" s="34" t="str">
        <f>IF(E1838="","",VLOOKUP(W1838,図書名リスト!A:W,23,0))</f>
        <v/>
      </c>
      <c r="L1838" s="5" t="str">
        <f>IF(E1838="","",VLOOKUP(W1838,図書名リスト!A:W,11,0))</f>
        <v/>
      </c>
      <c r="M1838" s="35" t="str">
        <f>IF(E1838="","",VLOOKUP(W1838,図書名リスト!A:W,14,0))</f>
        <v/>
      </c>
      <c r="N1838" s="36" t="str">
        <f>IF(E1838="","",VLOOKUP(W1838,図書名リスト!A:W,17,0))</f>
        <v/>
      </c>
      <c r="O1838" s="5" t="str">
        <f>IF(E1838="","",VLOOKUP(W1838,図書名リスト!A:W,21,0))</f>
        <v/>
      </c>
      <c r="P1838" s="5" t="str">
        <f>IF(E1838="","",VLOOKUP(W1838,図書名リスト!A:W,19,0))</f>
        <v/>
      </c>
      <c r="Q1838" s="5" t="str">
        <f>IF(E1838="","",VLOOKUP(W1838,図書名リスト!A:W,20,0))</f>
        <v/>
      </c>
      <c r="R1838" s="5" t="str">
        <f>IF(E1838="","",VLOOKUP(W1838,図書名リスト!A:W,22,0))</f>
        <v/>
      </c>
      <c r="S1838" s="27" t="str">
        <f t="shared" si="260"/>
        <v xml:space="preserve"> </v>
      </c>
      <c r="T1838" s="27" t="str">
        <f t="shared" si="261"/>
        <v>　</v>
      </c>
      <c r="U1838" s="27" t="str">
        <f t="shared" si="262"/>
        <v xml:space="preserve"> </v>
      </c>
      <c r="V1838" s="27">
        <f t="shared" si="263"/>
        <v>0</v>
      </c>
      <c r="W1838" s="27" t="str">
        <f t="shared" si="264"/>
        <v/>
      </c>
      <c r="Z1838" s="1" t="str">
        <f t="shared" si="256"/>
        <v/>
      </c>
      <c r="AA1838" s="1" t="str">
        <f t="shared" si="257"/>
        <v/>
      </c>
      <c r="AB1838" s="1" t="str">
        <f t="shared" si="258"/>
        <v/>
      </c>
      <c r="AC1838" s="1" t="str">
        <f t="shared" si="259"/>
        <v/>
      </c>
    </row>
    <row r="1839" spans="2:29" ht="57" customHeight="1" x14ac:dyDescent="0.2">
      <c r="B1839" s="31"/>
      <c r="C1839" s="7"/>
      <c r="D1839" s="7"/>
      <c r="E1839" s="32"/>
      <c r="F1839" s="33"/>
      <c r="G1839" s="31"/>
      <c r="H1839" s="6" t="str">
        <f>IF(E1839="","",VLOOKUP(E1839,各種マスタ!A:C,2,0))</f>
        <v/>
      </c>
      <c r="I1839" s="34" t="str">
        <f>IF(E1839="","",VLOOKUP(W1839,図書名リスト!A:W,5,0))</f>
        <v/>
      </c>
      <c r="J1839" s="34" t="str">
        <f>IF(E1839="","",VLOOKUP(W1839,図書名リスト!A:W,9,0))</f>
        <v/>
      </c>
      <c r="K1839" s="34" t="str">
        <f>IF(E1839="","",VLOOKUP(W1839,図書名リスト!A:W,23,0))</f>
        <v/>
      </c>
      <c r="L1839" s="5" t="str">
        <f>IF(E1839="","",VLOOKUP(W1839,図書名リスト!A:W,11,0))</f>
        <v/>
      </c>
      <c r="M1839" s="35" t="str">
        <f>IF(E1839="","",VLOOKUP(W1839,図書名リスト!A:W,14,0))</f>
        <v/>
      </c>
      <c r="N1839" s="36" t="str">
        <f>IF(E1839="","",VLOOKUP(W1839,図書名リスト!A:W,17,0))</f>
        <v/>
      </c>
      <c r="O1839" s="5" t="str">
        <f>IF(E1839="","",VLOOKUP(W1839,図書名リスト!A:W,21,0))</f>
        <v/>
      </c>
      <c r="P1839" s="5" t="str">
        <f>IF(E1839="","",VLOOKUP(W1839,図書名リスト!A:W,19,0))</f>
        <v/>
      </c>
      <c r="Q1839" s="5" t="str">
        <f>IF(E1839="","",VLOOKUP(W1839,図書名リスト!A:W,20,0))</f>
        <v/>
      </c>
      <c r="R1839" s="5" t="str">
        <f>IF(E1839="","",VLOOKUP(W1839,図書名リスト!A:W,22,0))</f>
        <v/>
      </c>
      <c r="S1839" s="27" t="str">
        <f t="shared" si="260"/>
        <v xml:space="preserve"> </v>
      </c>
      <c r="T1839" s="27" t="str">
        <f t="shared" si="261"/>
        <v>　</v>
      </c>
      <c r="U1839" s="27" t="str">
        <f t="shared" si="262"/>
        <v xml:space="preserve"> </v>
      </c>
      <c r="V1839" s="27">
        <f t="shared" si="263"/>
        <v>0</v>
      </c>
      <c r="W1839" s="27" t="str">
        <f t="shared" si="264"/>
        <v/>
      </c>
      <c r="Z1839" s="1" t="str">
        <f t="shared" si="256"/>
        <v/>
      </c>
      <c r="AA1839" s="1" t="str">
        <f t="shared" si="257"/>
        <v/>
      </c>
      <c r="AB1839" s="1" t="str">
        <f t="shared" si="258"/>
        <v/>
      </c>
      <c r="AC1839" s="1" t="str">
        <f t="shared" si="259"/>
        <v/>
      </c>
    </row>
    <row r="1840" spans="2:29" ht="57" customHeight="1" x14ac:dyDescent="0.2">
      <c r="B1840" s="31"/>
      <c r="C1840" s="7"/>
      <c r="D1840" s="7"/>
      <c r="E1840" s="32"/>
      <c r="F1840" s="33"/>
      <c r="G1840" s="31"/>
      <c r="H1840" s="6" t="str">
        <f>IF(E1840="","",VLOOKUP(E1840,各種マスタ!A:C,2,0))</f>
        <v/>
      </c>
      <c r="I1840" s="34" t="str">
        <f>IF(E1840="","",VLOOKUP(W1840,図書名リスト!A:W,5,0))</f>
        <v/>
      </c>
      <c r="J1840" s="34" t="str">
        <f>IF(E1840="","",VLOOKUP(W1840,図書名リスト!A:W,9,0))</f>
        <v/>
      </c>
      <c r="K1840" s="34" t="str">
        <f>IF(E1840="","",VLOOKUP(W1840,図書名リスト!A:W,23,0))</f>
        <v/>
      </c>
      <c r="L1840" s="5" t="str">
        <f>IF(E1840="","",VLOOKUP(W1840,図書名リスト!A:W,11,0))</f>
        <v/>
      </c>
      <c r="M1840" s="35" t="str">
        <f>IF(E1840="","",VLOOKUP(W1840,図書名リスト!A:W,14,0))</f>
        <v/>
      </c>
      <c r="N1840" s="36" t="str">
        <f>IF(E1840="","",VLOOKUP(W1840,図書名リスト!A:W,17,0))</f>
        <v/>
      </c>
      <c r="O1840" s="5" t="str">
        <f>IF(E1840="","",VLOOKUP(W1840,図書名リスト!A:W,21,0))</f>
        <v/>
      </c>
      <c r="P1840" s="5" t="str">
        <f>IF(E1840="","",VLOOKUP(W1840,図書名リスト!A:W,19,0))</f>
        <v/>
      </c>
      <c r="Q1840" s="5" t="str">
        <f>IF(E1840="","",VLOOKUP(W1840,図書名リスト!A:W,20,0))</f>
        <v/>
      </c>
      <c r="R1840" s="5" t="str">
        <f>IF(E1840="","",VLOOKUP(W1840,図書名リスト!A:W,22,0))</f>
        <v/>
      </c>
      <c r="S1840" s="27" t="str">
        <f t="shared" si="260"/>
        <v xml:space="preserve"> </v>
      </c>
      <c r="T1840" s="27" t="str">
        <f t="shared" si="261"/>
        <v>　</v>
      </c>
      <c r="U1840" s="27" t="str">
        <f t="shared" si="262"/>
        <v xml:space="preserve"> </v>
      </c>
      <c r="V1840" s="27">
        <f t="shared" si="263"/>
        <v>0</v>
      </c>
      <c r="W1840" s="27" t="str">
        <f t="shared" si="264"/>
        <v/>
      </c>
      <c r="Z1840" s="1" t="str">
        <f t="shared" si="256"/>
        <v/>
      </c>
      <c r="AA1840" s="1" t="str">
        <f t="shared" si="257"/>
        <v/>
      </c>
      <c r="AB1840" s="1" t="str">
        <f t="shared" si="258"/>
        <v/>
      </c>
      <c r="AC1840" s="1" t="str">
        <f t="shared" si="259"/>
        <v/>
      </c>
    </row>
    <row r="1841" spans="2:29" ht="57" customHeight="1" x14ac:dyDescent="0.2">
      <c r="B1841" s="31"/>
      <c r="C1841" s="7"/>
      <c r="D1841" s="7"/>
      <c r="E1841" s="32"/>
      <c r="F1841" s="33"/>
      <c r="G1841" s="31"/>
      <c r="H1841" s="6" t="str">
        <f>IF(E1841="","",VLOOKUP(E1841,各種マスタ!A:C,2,0))</f>
        <v/>
      </c>
      <c r="I1841" s="34" t="str">
        <f>IF(E1841="","",VLOOKUP(W1841,図書名リスト!A:W,5,0))</f>
        <v/>
      </c>
      <c r="J1841" s="34" t="str">
        <f>IF(E1841="","",VLOOKUP(W1841,図書名リスト!A:W,9,0))</f>
        <v/>
      </c>
      <c r="K1841" s="34" t="str">
        <f>IF(E1841="","",VLOOKUP(W1841,図書名リスト!A:W,23,0))</f>
        <v/>
      </c>
      <c r="L1841" s="5" t="str">
        <f>IF(E1841="","",VLOOKUP(W1841,図書名リスト!A:W,11,0))</f>
        <v/>
      </c>
      <c r="M1841" s="35" t="str">
        <f>IF(E1841="","",VLOOKUP(W1841,図書名リスト!A:W,14,0))</f>
        <v/>
      </c>
      <c r="N1841" s="36" t="str">
        <f>IF(E1841="","",VLOOKUP(W1841,図書名リスト!A:W,17,0))</f>
        <v/>
      </c>
      <c r="O1841" s="5" t="str">
        <f>IF(E1841="","",VLOOKUP(W1841,図書名リスト!A:W,21,0))</f>
        <v/>
      </c>
      <c r="P1841" s="5" t="str">
        <f>IF(E1841="","",VLOOKUP(W1841,図書名リスト!A:W,19,0))</f>
        <v/>
      </c>
      <c r="Q1841" s="5" t="str">
        <f>IF(E1841="","",VLOOKUP(W1841,図書名リスト!A:W,20,0))</f>
        <v/>
      </c>
      <c r="R1841" s="5" t="str">
        <f>IF(E1841="","",VLOOKUP(W1841,図書名リスト!A:W,22,0))</f>
        <v/>
      </c>
      <c r="S1841" s="27" t="str">
        <f t="shared" si="260"/>
        <v xml:space="preserve"> </v>
      </c>
      <c r="T1841" s="27" t="str">
        <f t="shared" si="261"/>
        <v>　</v>
      </c>
      <c r="U1841" s="27" t="str">
        <f t="shared" si="262"/>
        <v xml:space="preserve"> </v>
      </c>
      <c r="V1841" s="27">
        <f t="shared" si="263"/>
        <v>0</v>
      </c>
      <c r="W1841" s="27" t="str">
        <f t="shared" si="264"/>
        <v/>
      </c>
      <c r="Z1841" s="1" t="str">
        <f t="shared" si="256"/>
        <v/>
      </c>
      <c r="AA1841" s="1" t="str">
        <f t="shared" si="257"/>
        <v/>
      </c>
      <c r="AB1841" s="1" t="str">
        <f t="shared" si="258"/>
        <v/>
      </c>
      <c r="AC1841" s="1" t="str">
        <f t="shared" si="259"/>
        <v/>
      </c>
    </row>
    <row r="1842" spans="2:29" ht="57" customHeight="1" x14ac:dyDescent="0.2">
      <c r="B1842" s="31"/>
      <c r="C1842" s="7"/>
      <c r="D1842" s="7"/>
      <c r="E1842" s="32"/>
      <c r="F1842" s="33"/>
      <c r="G1842" s="31"/>
      <c r="H1842" s="6" t="str">
        <f>IF(E1842="","",VLOOKUP(E1842,各種マスタ!A:C,2,0))</f>
        <v/>
      </c>
      <c r="I1842" s="34" t="str">
        <f>IF(E1842="","",VLOOKUP(W1842,図書名リスト!A:W,5,0))</f>
        <v/>
      </c>
      <c r="J1842" s="34" t="str">
        <f>IF(E1842="","",VLOOKUP(W1842,図書名リスト!A:W,9,0))</f>
        <v/>
      </c>
      <c r="K1842" s="34" t="str">
        <f>IF(E1842="","",VLOOKUP(W1842,図書名リスト!A:W,23,0))</f>
        <v/>
      </c>
      <c r="L1842" s="5" t="str">
        <f>IF(E1842="","",VLOOKUP(W1842,図書名リスト!A:W,11,0))</f>
        <v/>
      </c>
      <c r="M1842" s="35" t="str">
        <f>IF(E1842="","",VLOOKUP(W1842,図書名リスト!A:W,14,0))</f>
        <v/>
      </c>
      <c r="N1842" s="36" t="str">
        <f>IF(E1842="","",VLOOKUP(W1842,図書名リスト!A:W,17,0))</f>
        <v/>
      </c>
      <c r="O1842" s="5" t="str">
        <f>IF(E1842="","",VLOOKUP(W1842,図書名リスト!A:W,21,0))</f>
        <v/>
      </c>
      <c r="P1842" s="5" t="str">
        <f>IF(E1842="","",VLOOKUP(W1842,図書名リスト!A:W,19,0))</f>
        <v/>
      </c>
      <c r="Q1842" s="5" t="str">
        <f>IF(E1842="","",VLOOKUP(W1842,図書名リスト!A:W,20,0))</f>
        <v/>
      </c>
      <c r="R1842" s="5" t="str">
        <f>IF(E1842="","",VLOOKUP(W1842,図書名リスト!A:W,22,0))</f>
        <v/>
      </c>
      <c r="S1842" s="27" t="str">
        <f t="shared" si="260"/>
        <v xml:space="preserve"> </v>
      </c>
      <c r="T1842" s="27" t="str">
        <f t="shared" si="261"/>
        <v>　</v>
      </c>
      <c r="U1842" s="27" t="str">
        <f t="shared" si="262"/>
        <v xml:space="preserve"> </v>
      </c>
      <c r="V1842" s="27">
        <f t="shared" si="263"/>
        <v>0</v>
      </c>
      <c r="W1842" s="27" t="str">
        <f t="shared" si="264"/>
        <v/>
      </c>
      <c r="Z1842" s="1" t="str">
        <f t="shared" si="256"/>
        <v/>
      </c>
      <c r="AA1842" s="1" t="str">
        <f t="shared" si="257"/>
        <v/>
      </c>
      <c r="AB1842" s="1" t="str">
        <f t="shared" si="258"/>
        <v/>
      </c>
      <c r="AC1842" s="1" t="str">
        <f t="shared" si="259"/>
        <v/>
      </c>
    </row>
    <row r="1843" spans="2:29" ht="57" customHeight="1" x14ac:dyDescent="0.2">
      <c r="B1843" s="31"/>
      <c r="C1843" s="7"/>
      <c r="D1843" s="7"/>
      <c r="E1843" s="32"/>
      <c r="F1843" s="33"/>
      <c r="G1843" s="31"/>
      <c r="H1843" s="6" t="str">
        <f>IF(E1843="","",VLOOKUP(E1843,各種マスタ!A:C,2,0))</f>
        <v/>
      </c>
      <c r="I1843" s="34" t="str">
        <f>IF(E1843="","",VLOOKUP(W1843,図書名リスト!A:W,5,0))</f>
        <v/>
      </c>
      <c r="J1843" s="34" t="str">
        <f>IF(E1843="","",VLOOKUP(W1843,図書名リスト!A:W,9,0))</f>
        <v/>
      </c>
      <c r="K1843" s="34" t="str">
        <f>IF(E1843="","",VLOOKUP(W1843,図書名リスト!A:W,23,0))</f>
        <v/>
      </c>
      <c r="L1843" s="5" t="str">
        <f>IF(E1843="","",VLOOKUP(W1843,図書名リスト!A:W,11,0))</f>
        <v/>
      </c>
      <c r="M1843" s="35" t="str">
        <f>IF(E1843="","",VLOOKUP(W1843,図書名リスト!A:W,14,0))</f>
        <v/>
      </c>
      <c r="N1843" s="36" t="str">
        <f>IF(E1843="","",VLOOKUP(W1843,図書名リスト!A:W,17,0))</f>
        <v/>
      </c>
      <c r="O1843" s="5" t="str">
        <f>IF(E1843="","",VLOOKUP(W1843,図書名リスト!A:W,21,0))</f>
        <v/>
      </c>
      <c r="P1843" s="5" t="str">
        <f>IF(E1843="","",VLOOKUP(W1843,図書名リスト!A:W,19,0))</f>
        <v/>
      </c>
      <c r="Q1843" s="5" t="str">
        <f>IF(E1843="","",VLOOKUP(W1843,図書名リスト!A:W,20,0))</f>
        <v/>
      </c>
      <c r="R1843" s="5" t="str">
        <f>IF(E1843="","",VLOOKUP(W1843,図書名リスト!A:W,22,0))</f>
        <v/>
      </c>
      <c r="S1843" s="27" t="str">
        <f t="shared" si="260"/>
        <v xml:space="preserve"> </v>
      </c>
      <c r="T1843" s="27" t="str">
        <f t="shared" si="261"/>
        <v>　</v>
      </c>
      <c r="U1843" s="27" t="str">
        <f t="shared" si="262"/>
        <v xml:space="preserve"> </v>
      </c>
      <c r="V1843" s="27">
        <f t="shared" si="263"/>
        <v>0</v>
      </c>
      <c r="W1843" s="27" t="str">
        <f t="shared" si="264"/>
        <v/>
      </c>
      <c r="Z1843" s="1" t="str">
        <f t="shared" si="256"/>
        <v/>
      </c>
      <c r="AA1843" s="1" t="str">
        <f t="shared" si="257"/>
        <v/>
      </c>
      <c r="AB1843" s="1" t="str">
        <f t="shared" si="258"/>
        <v/>
      </c>
      <c r="AC1843" s="1" t="str">
        <f t="shared" si="259"/>
        <v/>
      </c>
    </row>
    <row r="1844" spans="2:29" ht="57" customHeight="1" x14ac:dyDescent="0.2">
      <c r="B1844" s="31"/>
      <c r="C1844" s="7"/>
      <c r="D1844" s="7"/>
      <c r="E1844" s="32"/>
      <c r="F1844" s="33"/>
      <c r="G1844" s="31"/>
      <c r="H1844" s="6" t="str">
        <f>IF(E1844="","",VLOOKUP(E1844,各種マスタ!A:C,2,0))</f>
        <v/>
      </c>
      <c r="I1844" s="34" t="str">
        <f>IF(E1844="","",VLOOKUP(W1844,図書名リスト!A:W,5,0))</f>
        <v/>
      </c>
      <c r="J1844" s="34" t="str">
        <f>IF(E1844="","",VLOOKUP(W1844,図書名リスト!A:W,9,0))</f>
        <v/>
      </c>
      <c r="K1844" s="34" t="str">
        <f>IF(E1844="","",VLOOKUP(W1844,図書名リスト!A:W,23,0))</f>
        <v/>
      </c>
      <c r="L1844" s="5" t="str">
        <f>IF(E1844="","",VLOOKUP(W1844,図書名リスト!A:W,11,0))</f>
        <v/>
      </c>
      <c r="M1844" s="35" t="str">
        <f>IF(E1844="","",VLOOKUP(W1844,図書名リスト!A:W,14,0))</f>
        <v/>
      </c>
      <c r="N1844" s="36" t="str">
        <f>IF(E1844="","",VLOOKUP(W1844,図書名リスト!A:W,17,0))</f>
        <v/>
      </c>
      <c r="O1844" s="5" t="str">
        <f>IF(E1844="","",VLOOKUP(W1844,図書名リスト!A:W,21,0))</f>
        <v/>
      </c>
      <c r="P1844" s="5" t="str">
        <f>IF(E1844="","",VLOOKUP(W1844,図書名リスト!A:W,19,0))</f>
        <v/>
      </c>
      <c r="Q1844" s="5" t="str">
        <f>IF(E1844="","",VLOOKUP(W1844,図書名リスト!A:W,20,0))</f>
        <v/>
      </c>
      <c r="R1844" s="5" t="str">
        <f>IF(E1844="","",VLOOKUP(W1844,図書名リスト!A:W,22,0))</f>
        <v/>
      </c>
      <c r="S1844" s="27" t="str">
        <f t="shared" si="260"/>
        <v xml:space="preserve"> </v>
      </c>
      <c r="T1844" s="27" t="str">
        <f t="shared" si="261"/>
        <v>　</v>
      </c>
      <c r="U1844" s="27" t="str">
        <f t="shared" si="262"/>
        <v xml:space="preserve"> </v>
      </c>
      <c r="V1844" s="27">
        <f t="shared" si="263"/>
        <v>0</v>
      </c>
      <c r="W1844" s="27" t="str">
        <f t="shared" si="264"/>
        <v/>
      </c>
      <c r="Z1844" s="1" t="str">
        <f t="shared" si="256"/>
        <v/>
      </c>
      <c r="AA1844" s="1" t="str">
        <f t="shared" si="257"/>
        <v/>
      </c>
      <c r="AB1844" s="1" t="str">
        <f t="shared" si="258"/>
        <v/>
      </c>
      <c r="AC1844" s="1" t="str">
        <f t="shared" si="259"/>
        <v/>
      </c>
    </row>
    <row r="1845" spans="2:29" ht="57" customHeight="1" x14ac:dyDescent="0.2">
      <c r="B1845" s="31"/>
      <c r="C1845" s="7"/>
      <c r="D1845" s="7"/>
      <c r="E1845" s="32"/>
      <c r="F1845" s="33"/>
      <c r="G1845" s="31"/>
      <c r="H1845" s="6" t="str">
        <f>IF(E1845="","",VLOOKUP(E1845,各種マスタ!A:C,2,0))</f>
        <v/>
      </c>
      <c r="I1845" s="34" t="str">
        <f>IF(E1845="","",VLOOKUP(W1845,図書名リスト!A:W,5,0))</f>
        <v/>
      </c>
      <c r="J1845" s="34" t="str">
        <f>IF(E1845="","",VLOOKUP(W1845,図書名リスト!A:W,9,0))</f>
        <v/>
      </c>
      <c r="K1845" s="34" t="str">
        <f>IF(E1845="","",VLOOKUP(W1845,図書名リスト!A:W,23,0))</f>
        <v/>
      </c>
      <c r="L1845" s="5" t="str">
        <f>IF(E1845="","",VLOOKUP(W1845,図書名リスト!A:W,11,0))</f>
        <v/>
      </c>
      <c r="M1845" s="35" t="str">
        <f>IF(E1845="","",VLOOKUP(W1845,図書名リスト!A:W,14,0))</f>
        <v/>
      </c>
      <c r="N1845" s="36" t="str">
        <f>IF(E1845="","",VLOOKUP(W1845,図書名リスト!A:W,17,0))</f>
        <v/>
      </c>
      <c r="O1845" s="5" t="str">
        <f>IF(E1845="","",VLOOKUP(W1845,図書名リスト!A:W,21,0))</f>
        <v/>
      </c>
      <c r="P1845" s="5" t="str">
        <f>IF(E1845="","",VLOOKUP(W1845,図書名リスト!A:W,19,0))</f>
        <v/>
      </c>
      <c r="Q1845" s="5" t="str">
        <f>IF(E1845="","",VLOOKUP(W1845,図書名リスト!A:W,20,0))</f>
        <v/>
      </c>
      <c r="R1845" s="5" t="str">
        <f>IF(E1845="","",VLOOKUP(W1845,図書名リスト!A:W,22,0))</f>
        <v/>
      </c>
      <c r="S1845" s="27" t="str">
        <f t="shared" si="260"/>
        <v xml:space="preserve"> </v>
      </c>
      <c r="T1845" s="27" t="str">
        <f t="shared" si="261"/>
        <v>　</v>
      </c>
      <c r="U1845" s="27" t="str">
        <f t="shared" si="262"/>
        <v xml:space="preserve"> </v>
      </c>
      <c r="V1845" s="27">
        <f t="shared" si="263"/>
        <v>0</v>
      </c>
      <c r="W1845" s="27" t="str">
        <f t="shared" si="264"/>
        <v/>
      </c>
      <c r="Z1845" s="1" t="str">
        <f t="shared" si="256"/>
        <v/>
      </c>
      <c r="AA1845" s="1" t="str">
        <f t="shared" si="257"/>
        <v/>
      </c>
      <c r="AB1845" s="1" t="str">
        <f t="shared" si="258"/>
        <v/>
      </c>
      <c r="AC1845" s="1" t="str">
        <f t="shared" si="259"/>
        <v/>
      </c>
    </row>
    <row r="1846" spans="2:29" ht="57" customHeight="1" x14ac:dyDescent="0.2">
      <c r="B1846" s="31"/>
      <c r="C1846" s="7"/>
      <c r="D1846" s="7"/>
      <c r="E1846" s="32"/>
      <c r="F1846" s="33"/>
      <c r="G1846" s="31"/>
      <c r="H1846" s="6" t="str">
        <f>IF(E1846="","",VLOOKUP(E1846,各種マスタ!A:C,2,0))</f>
        <v/>
      </c>
      <c r="I1846" s="34" t="str">
        <f>IF(E1846="","",VLOOKUP(W1846,図書名リスト!A:W,5,0))</f>
        <v/>
      </c>
      <c r="J1846" s="34" t="str">
        <f>IF(E1846="","",VLOOKUP(W1846,図書名リスト!A:W,9,0))</f>
        <v/>
      </c>
      <c r="K1846" s="34" t="str">
        <f>IF(E1846="","",VLOOKUP(W1846,図書名リスト!A:W,23,0))</f>
        <v/>
      </c>
      <c r="L1846" s="5" t="str">
        <f>IF(E1846="","",VLOOKUP(W1846,図書名リスト!A:W,11,0))</f>
        <v/>
      </c>
      <c r="M1846" s="35" t="str">
        <f>IF(E1846="","",VLOOKUP(W1846,図書名リスト!A:W,14,0))</f>
        <v/>
      </c>
      <c r="N1846" s="36" t="str">
        <f>IF(E1846="","",VLOOKUP(W1846,図書名リスト!A:W,17,0))</f>
        <v/>
      </c>
      <c r="O1846" s="5" t="str">
        <f>IF(E1846="","",VLOOKUP(W1846,図書名リスト!A:W,21,0))</f>
        <v/>
      </c>
      <c r="P1846" s="5" t="str">
        <f>IF(E1846="","",VLOOKUP(W1846,図書名リスト!A:W,19,0))</f>
        <v/>
      </c>
      <c r="Q1846" s="5" t="str">
        <f>IF(E1846="","",VLOOKUP(W1846,図書名リスト!A:W,20,0))</f>
        <v/>
      </c>
      <c r="R1846" s="5" t="str">
        <f>IF(E1846="","",VLOOKUP(W1846,図書名リスト!A:W,22,0))</f>
        <v/>
      </c>
      <c r="S1846" s="27" t="str">
        <f t="shared" si="260"/>
        <v xml:space="preserve"> </v>
      </c>
      <c r="T1846" s="27" t="str">
        <f t="shared" si="261"/>
        <v>　</v>
      </c>
      <c r="U1846" s="27" t="str">
        <f t="shared" si="262"/>
        <v xml:space="preserve"> </v>
      </c>
      <c r="V1846" s="27">
        <f t="shared" si="263"/>
        <v>0</v>
      </c>
      <c r="W1846" s="27" t="str">
        <f t="shared" si="264"/>
        <v/>
      </c>
      <c r="Z1846" s="1" t="str">
        <f t="shared" si="256"/>
        <v/>
      </c>
      <c r="AA1846" s="1" t="str">
        <f t="shared" si="257"/>
        <v/>
      </c>
      <c r="AB1846" s="1" t="str">
        <f t="shared" si="258"/>
        <v/>
      </c>
      <c r="AC1846" s="1" t="str">
        <f t="shared" si="259"/>
        <v/>
      </c>
    </row>
    <row r="1847" spans="2:29" ht="57" customHeight="1" x14ac:dyDescent="0.2">
      <c r="B1847" s="31"/>
      <c r="C1847" s="7"/>
      <c r="D1847" s="7"/>
      <c r="E1847" s="32"/>
      <c r="F1847" s="33"/>
      <c r="G1847" s="31"/>
      <c r="H1847" s="6" t="str">
        <f>IF(E1847="","",VLOOKUP(E1847,各種マスタ!A:C,2,0))</f>
        <v/>
      </c>
      <c r="I1847" s="34" t="str">
        <f>IF(E1847="","",VLOOKUP(W1847,図書名リスト!A:W,5,0))</f>
        <v/>
      </c>
      <c r="J1847" s="34" t="str">
        <f>IF(E1847="","",VLOOKUP(W1847,図書名リスト!A:W,9,0))</f>
        <v/>
      </c>
      <c r="K1847" s="34" t="str">
        <f>IF(E1847="","",VLOOKUP(W1847,図書名リスト!A:W,23,0))</f>
        <v/>
      </c>
      <c r="L1847" s="5" t="str">
        <f>IF(E1847="","",VLOOKUP(W1847,図書名リスト!A:W,11,0))</f>
        <v/>
      </c>
      <c r="M1847" s="35" t="str">
        <f>IF(E1847="","",VLOOKUP(W1847,図書名リスト!A:W,14,0))</f>
        <v/>
      </c>
      <c r="N1847" s="36" t="str">
        <f>IF(E1847="","",VLOOKUP(W1847,図書名リスト!A:W,17,0))</f>
        <v/>
      </c>
      <c r="O1847" s="5" t="str">
        <f>IF(E1847="","",VLOOKUP(W1847,図書名リスト!A:W,21,0))</f>
        <v/>
      </c>
      <c r="P1847" s="5" t="str">
        <f>IF(E1847="","",VLOOKUP(W1847,図書名リスト!A:W,19,0))</f>
        <v/>
      </c>
      <c r="Q1847" s="5" t="str">
        <f>IF(E1847="","",VLOOKUP(W1847,図書名リスト!A:W,20,0))</f>
        <v/>
      </c>
      <c r="R1847" s="5" t="str">
        <f>IF(E1847="","",VLOOKUP(W1847,図書名リスト!A:W,22,0))</f>
        <v/>
      </c>
      <c r="S1847" s="27" t="str">
        <f t="shared" si="260"/>
        <v xml:space="preserve"> </v>
      </c>
      <c r="T1847" s="27" t="str">
        <f t="shared" si="261"/>
        <v>　</v>
      </c>
      <c r="U1847" s="27" t="str">
        <f t="shared" si="262"/>
        <v xml:space="preserve"> </v>
      </c>
      <c r="V1847" s="27">
        <f t="shared" si="263"/>
        <v>0</v>
      </c>
      <c r="W1847" s="27" t="str">
        <f t="shared" si="264"/>
        <v/>
      </c>
      <c r="Z1847" s="1" t="str">
        <f t="shared" si="256"/>
        <v/>
      </c>
      <c r="AA1847" s="1" t="str">
        <f t="shared" si="257"/>
        <v/>
      </c>
      <c r="AB1847" s="1" t="str">
        <f t="shared" si="258"/>
        <v/>
      </c>
      <c r="AC1847" s="1" t="str">
        <f t="shared" si="259"/>
        <v/>
      </c>
    </row>
    <row r="1848" spans="2:29" ht="57" customHeight="1" x14ac:dyDescent="0.2">
      <c r="B1848" s="31"/>
      <c r="C1848" s="7"/>
      <c r="D1848" s="7"/>
      <c r="E1848" s="32"/>
      <c r="F1848" s="33"/>
      <c r="G1848" s="31"/>
      <c r="H1848" s="6" t="str">
        <f>IF(E1848="","",VLOOKUP(E1848,各種マスタ!A:C,2,0))</f>
        <v/>
      </c>
      <c r="I1848" s="34" t="str">
        <f>IF(E1848="","",VLOOKUP(W1848,図書名リスト!A:W,5,0))</f>
        <v/>
      </c>
      <c r="J1848" s="34" t="str">
        <f>IF(E1848="","",VLOOKUP(W1848,図書名リスト!A:W,9,0))</f>
        <v/>
      </c>
      <c r="K1848" s="34" t="str">
        <f>IF(E1848="","",VLOOKUP(W1848,図書名リスト!A:W,23,0))</f>
        <v/>
      </c>
      <c r="L1848" s="5" t="str">
        <f>IF(E1848="","",VLOOKUP(W1848,図書名リスト!A:W,11,0))</f>
        <v/>
      </c>
      <c r="M1848" s="35" t="str">
        <f>IF(E1848="","",VLOOKUP(W1848,図書名リスト!A:W,14,0))</f>
        <v/>
      </c>
      <c r="N1848" s="36" t="str">
        <f>IF(E1848="","",VLOOKUP(W1848,図書名リスト!A:W,17,0))</f>
        <v/>
      </c>
      <c r="O1848" s="5" t="str">
        <f>IF(E1848="","",VLOOKUP(W1848,図書名リスト!A:W,21,0))</f>
        <v/>
      </c>
      <c r="P1848" s="5" t="str">
        <f>IF(E1848="","",VLOOKUP(W1848,図書名リスト!A:W,19,0))</f>
        <v/>
      </c>
      <c r="Q1848" s="5" t="str">
        <f>IF(E1848="","",VLOOKUP(W1848,図書名リスト!A:W,20,0))</f>
        <v/>
      </c>
      <c r="R1848" s="5" t="str">
        <f>IF(E1848="","",VLOOKUP(W1848,図書名リスト!A:W,22,0))</f>
        <v/>
      </c>
      <c r="S1848" s="27" t="str">
        <f t="shared" si="260"/>
        <v xml:space="preserve"> </v>
      </c>
      <c r="T1848" s="27" t="str">
        <f t="shared" si="261"/>
        <v>　</v>
      </c>
      <c r="U1848" s="27" t="str">
        <f t="shared" si="262"/>
        <v xml:space="preserve"> </v>
      </c>
      <c r="V1848" s="27">
        <f t="shared" si="263"/>
        <v>0</v>
      </c>
      <c r="W1848" s="27" t="str">
        <f t="shared" si="264"/>
        <v/>
      </c>
      <c r="Z1848" s="1" t="str">
        <f t="shared" si="256"/>
        <v/>
      </c>
      <c r="AA1848" s="1" t="str">
        <f t="shared" si="257"/>
        <v/>
      </c>
      <c r="AB1848" s="1" t="str">
        <f t="shared" si="258"/>
        <v/>
      </c>
      <c r="AC1848" s="1" t="str">
        <f t="shared" si="259"/>
        <v/>
      </c>
    </row>
    <row r="1849" spans="2:29" ht="57" customHeight="1" x14ac:dyDescent="0.2">
      <c r="B1849" s="31"/>
      <c r="C1849" s="7"/>
      <c r="D1849" s="7"/>
      <c r="E1849" s="32"/>
      <c r="F1849" s="33"/>
      <c r="G1849" s="31"/>
      <c r="H1849" s="6" t="str">
        <f>IF(E1849="","",VLOOKUP(E1849,各種マスタ!A:C,2,0))</f>
        <v/>
      </c>
      <c r="I1849" s="34" t="str">
        <f>IF(E1849="","",VLOOKUP(W1849,図書名リスト!A:W,5,0))</f>
        <v/>
      </c>
      <c r="J1849" s="34" t="str">
        <f>IF(E1849="","",VLOOKUP(W1849,図書名リスト!A:W,9,0))</f>
        <v/>
      </c>
      <c r="K1849" s="34" t="str">
        <f>IF(E1849="","",VLOOKUP(W1849,図書名リスト!A:W,23,0))</f>
        <v/>
      </c>
      <c r="L1849" s="5" t="str">
        <f>IF(E1849="","",VLOOKUP(W1849,図書名リスト!A:W,11,0))</f>
        <v/>
      </c>
      <c r="M1849" s="35" t="str">
        <f>IF(E1849="","",VLOOKUP(W1849,図書名リスト!A:W,14,0))</f>
        <v/>
      </c>
      <c r="N1849" s="36" t="str">
        <f>IF(E1849="","",VLOOKUP(W1849,図書名リスト!A:W,17,0))</f>
        <v/>
      </c>
      <c r="O1849" s="5" t="str">
        <f>IF(E1849="","",VLOOKUP(W1849,図書名リスト!A:W,21,0))</f>
        <v/>
      </c>
      <c r="P1849" s="5" t="str">
        <f>IF(E1849="","",VLOOKUP(W1849,図書名リスト!A:W,19,0))</f>
        <v/>
      </c>
      <c r="Q1849" s="5" t="str">
        <f>IF(E1849="","",VLOOKUP(W1849,図書名リスト!A:W,20,0))</f>
        <v/>
      </c>
      <c r="R1849" s="5" t="str">
        <f>IF(E1849="","",VLOOKUP(W1849,図書名リスト!A:W,22,0))</f>
        <v/>
      </c>
      <c r="S1849" s="27" t="str">
        <f t="shared" si="260"/>
        <v xml:space="preserve"> </v>
      </c>
      <c r="T1849" s="27" t="str">
        <f t="shared" si="261"/>
        <v>　</v>
      </c>
      <c r="U1849" s="27" t="str">
        <f t="shared" si="262"/>
        <v xml:space="preserve"> </v>
      </c>
      <c r="V1849" s="27">
        <f t="shared" si="263"/>
        <v>0</v>
      </c>
      <c r="W1849" s="27" t="str">
        <f t="shared" si="264"/>
        <v/>
      </c>
      <c r="Z1849" s="1" t="str">
        <f t="shared" si="256"/>
        <v/>
      </c>
      <c r="AA1849" s="1" t="str">
        <f t="shared" si="257"/>
        <v/>
      </c>
      <c r="AB1849" s="1" t="str">
        <f t="shared" si="258"/>
        <v/>
      </c>
      <c r="AC1849" s="1" t="str">
        <f t="shared" si="259"/>
        <v/>
      </c>
    </row>
    <row r="1850" spans="2:29" ht="57" customHeight="1" x14ac:dyDescent="0.2">
      <c r="B1850" s="31"/>
      <c r="C1850" s="7"/>
      <c r="D1850" s="7"/>
      <c r="E1850" s="32"/>
      <c r="F1850" s="33"/>
      <c r="G1850" s="31"/>
      <c r="H1850" s="6" t="str">
        <f>IF(E1850="","",VLOOKUP(E1850,各種マスタ!A:C,2,0))</f>
        <v/>
      </c>
      <c r="I1850" s="34" t="str">
        <f>IF(E1850="","",VLOOKUP(W1850,図書名リスト!A:W,5,0))</f>
        <v/>
      </c>
      <c r="J1850" s="34" t="str">
        <f>IF(E1850="","",VLOOKUP(W1850,図書名リスト!A:W,9,0))</f>
        <v/>
      </c>
      <c r="K1850" s="34" t="str">
        <f>IF(E1850="","",VLOOKUP(W1850,図書名リスト!A:W,23,0))</f>
        <v/>
      </c>
      <c r="L1850" s="5" t="str">
        <f>IF(E1850="","",VLOOKUP(W1850,図書名リスト!A:W,11,0))</f>
        <v/>
      </c>
      <c r="M1850" s="35" t="str">
        <f>IF(E1850="","",VLOOKUP(W1850,図書名リスト!A:W,14,0))</f>
        <v/>
      </c>
      <c r="N1850" s="36" t="str">
        <f>IF(E1850="","",VLOOKUP(W1850,図書名リスト!A:W,17,0))</f>
        <v/>
      </c>
      <c r="O1850" s="5" t="str">
        <f>IF(E1850="","",VLOOKUP(W1850,図書名リスト!A:W,21,0))</f>
        <v/>
      </c>
      <c r="P1850" s="5" t="str">
        <f>IF(E1850="","",VLOOKUP(W1850,図書名リスト!A:W,19,0))</f>
        <v/>
      </c>
      <c r="Q1850" s="5" t="str">
        <f>IF(E1850="","",VLOOKUP(W1850,図書名リスト!A:W,20,0))</f>
        <v/>
      </c>
      <c r="R1850" s="5" t="str">
        <f>IF(E1850="","",VLOOKUP(W1850,図書名リスト!A:W,22,0))</f>
        <v/>
      </c>
      <c r="S1850" s="27" t="str">
        <f t="shared" si="260"/>
        <v xml:space="preserve"> </v>
      </c>
      <c r="T1850" s="27" t="str">
        <f t="shared" si="261"/>
        <v>　</v>
      </c>
      <c r="U1850" s="27" t="str">
        <f t="shared" si="262"/>
        <v xml:space="preserve"> </v>
      </c>
      <c r="V1850" s="27">
        <f t="shared" si="263"/>
        <v>0</v>
      </c>
      <c r="W1850" s="27" t="str">
        <f t="shared" si="264"/>
        <v/>
      </c>
      <c r="Z1850" s="1" t="str">
        <f t="shared" si="256"/>
        <v/>
      </c>
      <c r="AA1850" s="1" t="str">
        <f t="shared" si="257"/>
        <v/>
      </c>
      <c r="AB1850" s="1" t="str">
        <f t="shared" si="258"/>
        <v/>
      </c>
      <c r="AC1850" s="1" t="str">
        <f t="shared" si="259"/>
        <v/>
      </c>
    </row>
    <row r="1851" spans="2:29" ht="57" customHeight="1" x14ac:dyDescent="0.2">
      <c r="B1851" s="31"/>
      <c r="C1851" s="7"/>
      <c r="D1851" s="7"/>
      <c r="E1851" s="32"/>
      <c r="F1851" s="33"/>
      <c r="G1851" s="31"/>
      <c r="H1851" s="6" t="str">
        <f>IF(E1851="","",VLOOKUP(E1851,各種マスタ!A:C,2,0))</f>
        <v/>
      </c>
      <c r="I1851" s="34" t="str">
        <f>IF(E1851="","",VLOOKUP(W1851,図書名リスト!A:W,5,0))</f>
        <v/>
      </c>
      <c r="J1851" s="34" t="str">
        <f>IF(E1851="","",VLOOKUP(W1851,図書名リスト!A:W,9,0))</f>
        <v/>
      </c>
      <c r="K1851" s="34" t="str">
        <f>IF(E1851="","",VLOOKUP(W1851,図書名リスト!A:W,23,0))</f>
        <v/>
      </c>
      <c r="L1851" s="5" t="str">
        <f>IF(E1851="","",VLOOKUP(W1851,図書名リスト!A:W,11,0))</f>
        <v/>
      </c>
      <c r="M1851" s="35" t="str">
        <f>IF(E1851="","",VLOOKUP(W1851,図書名リスト!A:W,14,0))</f>
        <v/>
      </c>
      <c r="N1851" s="36" t="str">
        <f>IF(E1851="","",VLOOKUP(W1851,図書名リスト!A:W,17,0))</f>
        <v/>
      </c>
      <c r="O1851" s="5" t="str">
        <f>IF(E1851="","",VLOOKUP(W1851,図書名リスト!A:W,21,0))</f>
        <v/>
      </c>
      <c r="P1851" s="5" t="str">
        <f>IF(E1851="","",VLOOKUP(W1851,図書名リスト!A:W,19,0))</f>
        <v/>
      </c>
      <c r="Q1851" s="5" t="str">
        <f>IF(E1851="","",VLOOKUP(W1851,図書名リスト!A:W,20,0))</f>
        <v/>
      </c>
      <c r="R1851" s="5" t="str">
        <f>IF(E1851="","",VLOOKUP(W1851,図書名リスト!A:W,22,0))</f>
        <v/>
      </c>
      <c r="S1851" s="27" t="str">
        <f t="shared" si="260"/>
        <v xml:space="preserve"> </v>
      </c>
      <c r="T1851" s="27" t="str">
        <f t="shared" si="261"/>
        <v>　</v>
      </c>
      <c r="U1851" s="27" t="str">
        <f t="shared" si="262"/>
        <v xml:space="preserve"> </v>
      </c>
      <c r="V1851" s="27">
        <f t="shared" si="263"/>
        <v>0</v>
      </c>
      <c r="W1851" s="27" t="str">
        <f t="shared" si="264"/>
        <v/>
      </c>
      <c r="Z1851" s="1" t="str">
        <f t="shared" si="256"/>
        <v/>
      </c>
      <c r="AA1851" s="1" t="str">
        <f t="shared" si="257"/>
        <v/>
      </c>
      <c r="AB1851" s="1" t="str">
        <f t="shared" si="258"/>
        <v/>
      </c>
      <c r="AC1851" s="1" t="str">
        <f t="shared" si="259"/>
        <v/>
      </c>
    </row>
    <row r="1852" spans="2:29" ht="57" customHeight="1" x14ac:dyDescent="0.2">
      <c r="B1852" s="31"/>
      <c r="C1852" s="7"/>
      <c r="D1852" s="7"/>
      <c r="E1852" s="32"/>
      <c r="F1852" s="33"/>
      <c r="G1852" s="31"/>
      <c r="H1852" s="6" t="str">
        <f>IF(E1852="","",VLOOKUP(E1852,各種マスタ!A:C,2,0))</f>
        <v/>
      </c>
      <c r="I1852" s="34" t="str">
        <f>IF(E1852="","",VLOOKUP(W1852,図書名リスト!A:W,5,0))</f>
        <v/>
      </c>
      <c r="J1852" s="34" t="str">
        <f>IF(E1852="","",VLOOKUP(W1852,図書名リスト!A:W,9,0))</f>
        <v/>
      </c>
      <c r="K1852" s="34" t="str">
        <f>IF(E1852="","",VLOOKUP(W1852,図書名リスト!A:W,23,0))</f>
        <v/>
      </c>
      <c r="L1852" s="5" t="str">
        <f>IF(E1852="","",VLOOKUP(W1852,図書名リスト!A:W,11,0))</f>
        <v/>
      </c>
      <c r="M1852" s="35" t="str">
        <f>IF(E1852="","",VLOOKUP(W1852,図書名リスト!A:W,14,0))</f>
        <v/>
      </c>
      <c r="N1852" s="36" t="str">
        <f>IF(E1852="","",VLOOKUP(W1852,図書名リスト!A:W,17,0))</f>
        <v/>
      </c>
      <c r="O1852" s="5" t="str">
        <f>IF(E1852="","",VLOOKUP(W1852,図書名リスト!A:W,21,0))</f>
        <v/>
      </c>
      <c r="P1852" s="5" t="str">
        <f>IF(E1852="","",VLOOKUP(W1852,図書名リスト!A:W,19,0))</f>
        <v/>
      </c>
      <c r="Q1852" s="5" t="str">
        <f>IF(E1852="","",VLOOKUP(W1852,図書名リスト!A:W,20,0))</f>
        <v/>
      </c>
      <c r="R1852" s="5" t="str">
        <f>IF(E1852="","",VLOOKUP(W1852,図書名リスト!A:W,22,0))</f>
        <v/>
      </c>
      <c r="S1852" s="27" t="str">
        <f t="shared" si="260"/>
        <v xml:space="preserve"> </v>
      </c>
      <c r="T1852" s="27" t="str">
        <f t="shared" si="261"/>
        <v>　</v>
      </c>
      <c r="U1852" s="27" t="str">
        <f t="shared" si="262"/>
        <v xml:space="preserve"> </v>
      </c>
      <c r="V1852" s="27">
        <f t="shared" si="263"/>
        <v>0</v>
      </c>
      <c r="W1852" s="27" t="str">
        <f t="shared" si="264"/>
        <v/>
      </c>
      <c r="Z1852" s="1" t="str">
        <f t="shared" si="256"/>
        <v/>
      </c>
      <c r="AA1852" s="1" t="str">
        <f t="shared" si="257"/>
        <v/>
      </c>
      <c r="AB1852" s="1" t="str">
        <f t="shared" si="258"/>
        <v/>
      </c>
      <c r="AC1852" s="1" t="str">
        <f t="shared" si="259"/>
        <v/>
      </c>
    </row>
    <row r="1853" spans="2:29" ht="57" customHeight="1" x14ac:dyDescent="0.2">
      <c r="B1853" s="31"/>
      <c r="C1853" s="7"/>
      <c r="D1853" s="7"/>
      <c r="E1853" s="32"/>
      <c r="F1853" s="33"/>
      <c r="G1853" s="31"/>
      <c r="H1853" s="6" t="str">
        <f>IF(E1853="","",VLOOKUP(E1853,各種マスタ!A:C,2,0))</f>
        <v/>
      </c>
      <c r="I1853" s="34" t="str">
        <f>IF(E1853="","",VLOOKUP(W1853,図書名リスト!A:W,5,0))</f>
        <v/>
      </c>
      <c r="J1853" s="34" t="str">
        <f>IF(E1853="","",VLOOKUP(W1853,図書名リスト!A:W,9,0))</f>
        <v/>
      </c>
      <c r="K1853" s="34" t="str">
        <f>IF(E1853="","",VLOOKUP(W1853,図書名リスト!A:W,23,0))</f>
        <v/>
      </c>
      <c r="L1853" s="5" t="str">
        <f>IF(E1853="","",VLOOKUP(W1853,図書名リスト!A:W,11,0))</f>
        <v/>
      </c>
      <c r="M1853" s="35" t="str">
        <f>IF(E1853="","",VLOOKUP(W1853,図書名リスト!A:W,14,0))</f>
        <v/>
      </c>
      <c r="N1853" s="36" t="str">
        <f>IF(E1853="","",VLOOKUP(W1853,図書名リスト!A:W,17,0))</f>
        <v/>
      </c>
      <c r="O1853" s="5" t="str">
        <f>IF(E1853="","",VLOOKUP(W1853,図書名リスト!A:W,21,0))</f>
        <v/>
      </c>
      <c r="P1853" s="5" t="str">
        <f>IF(E1853="","",VLOOKUP(W1853,図書名リスト!A:W,19,0))</f>
        <v/>
      </c>
      <c r="Q1853" s="5" t="str">
        <f>IF(E1853="","",VLOOKUP(W1853,図書名リスト!A:W,20,0))</f>
        <v/>
      </c>
      <c r="R1853" s="5" t="str">
        <f>IF(E1853="","",VLOOKUP(W1853,図書名リスト!A:W,22,0))</f>
        <v/>
      </c>
      <c r="S1853" s="27" t="str">
        <f t="shared" si="260"/>
        <v xml:space="preserve"> </v>
      </c>
      <c r="T1853" s="27" t="str">
        <f t="shared" si="261"/>
        <v>　</v>
      </c>
      <c r="U1853" s="27" t="str">
        <f t="shared" si="262"/>
        <v xml:space="preserve"> </v>
      </c>
      <c r="V1853" s="27">
        <f t="shared" si="263"/>
        <v>0</v>
      </c>
      <c r="W1853" s="27" t="str">
        <f t="shared" si="264"/>
        <v/>
      </c>
      <c r="Z1853" s="1" t="str">
        <f t="shared" si="256"/>
        <v/>
      </c>
      <c r="AA1853" s="1" t="str">
        <f t="shared" si="257"/>
        <v/>
      </c>
      <c r="AB1853" s="1" t="str">
        <f t="shared" si="258"/>
        <v/>
      </c>
      <c r="AC1853" s="1" t="str">
        <f t="shared" si="259"/>
        <v/>
      </c>
    </row>
    <row r="1854" spans="2:29" ht="57" customHeight="1" x14ac:dyDescent="0.2">
      <c r="B1854" s="31"/>
      <c r="C1854" s="7"/>
      <c r="D1854" s="7"/>
      <c r="E1854" s="32"/>
      <c r="F1854" s="33"/>
      <c r="G1854" s="31"/>
      <c r="H1854" s="6" t="str">
        <f>IF(E1854="","",VLOOKUP(E1854,各種マスタ!A:C,2,0))</f>
        <v/>
      </c>
      <c r="I1854" s="34" t="str">
        <f>IF(E1854="","",VLOOKUP(W1854,図書名リスト!A:W,5,0))</f>
        <v/>
      </c>
      <c r="J1854" s="34" t="str">
        <f>IF(E1854="","",VLOOKUP(W1854,図書名リスト!A:W,9,0))</f>
        <v/>
      </c>
      <c r="K1854" s="34" t="str">
        <f>IF(E1854="","",VLOOKUP(W1854,図書名リスト!A:W,23,0))</f>
        <v/>
      </c>
      <c r="L1854" s="5" t="str">
        <f>IF(E1854="","",VLOOKUP(W1854,図書名リスト!A:W,11,0))</f>
        <v/>
      </c>
      <c r="M1854" s="35" t="str">
        <f>IF(E1854="","",VLOOKUP(W1854,図書名リスト!A:W,14,0))</f>
        <v/>
      </c>
      <c r="N1854" s="36" t="str">
        <f>IF(E1854="","",VLOOKUP(W1854,図書名リスト!A:W,17,0))</f>
        <v/>
      </c>
      <c r="O1854" s="5" t="str">
        <f>IF(E1854="","",VLOOKUP(W1854,図書名リスト!A:W,21,0))</f>
        <v/>
      </c>
      <c r="P1854" s="5" t="str">
        <f>IF(E1854="","",VLOOKUP(W1854,図書名リスト!A:W,19,0))</f>
        <v/>
      </c>
      <c r="Q1854" s="5" t="str">
        <f>IF(E1854="","",VLOOKUP(W1854,図書名リスト!A:W,20,0))</f>
        <v/>
      </c>
      <c r="R1854" s="5" t="str">
        <f>IF(E1854="","",VLOOKUP(W1854,図書名リスト!A:W,22,0))</f>
        <v/>
      </c>
      <c r="S1854" s="27" t="str">
        <f t="shared" si="260"/>
        <v xml:space="preserve"> </v>
      </c>
      <c r="T1854" s="27" t="str">
        <f t="shared" si="261"/>
        <v>　</v>
      </c>
      <c r="U1854" s="27" t="str">
        <f t="shared" si="262"/>
        <v xml:space="preserve"> </v>
      </c>
      <c r="V1854" s="27">
        <f t="shared" si="263"/>
        <v>0</v>
      </c>
      <c r="W1854" s="27" t="str">
        <f t="shared" si="264"/>
        <v/>
      </c>
      <c r="Z1854" s="1" t="str">
        <f t="shared" si="256"/>
        <v/>
      </c>
      <c r="AA1854" s="1" t="str">
        <f t="shared" si="257"/>
        <v/>
      </c>
      <c r="AB1854" s="1" t="str">
        <f t="shared" si="258"/>
        <v/>
      </c>
      <c r="AC1854" s="1" t="str">
        <f t="shared" si="259"/>
        <v/>
      </c>
    </row>
    <row r="1855" spans="2:29" ht="57" customHeight="1" x14ac:dyDescent="0.2">
      <c r="B1855" s="31"/>
      <c r="C1855" s="7"/>
      <c r="D1855" s="7"/>
      <c r="E1855" s="32"/>
      <c r="F1855" s="33"/>
      <c r="G1855" s="31"/>
      <c r="H1855" s="6" t="str">
        <f>IF(E1855="","",VLOOKUP(E1855,各種マスタ!A:C,2,0))</f>
        <v/>
      </c>
      <c r="I1855" s="34" t="str">
        <f>IF(E1855="","",VLOOKUP(W1855,図書名リスト!A:W,5,0))</f>
        <v/>
      </c>
      <c r="J1855" s="34" t="str">
        <f>IF(E1855="","",VLOOKUP(W1855,図書名リスト!A:W,9,0))</f>
        <v/>
      </c>
      <c r="K1855" s="34" t="str">
        <f>IF(E1855="","",VLOOKUP(W1855,図書名リスト!A:W,23,0))</f>
        <v/>
      </c>
      <c r="L1855" s="5" t="str">
        <f>IF(E1855="","",VLOOKUP(W1855,図書名リスト!A:W,11,0))</f>
        <v/>
      </c>
      <c r="M1855" s="35" t="str">
        <f>IF(E1855="","",VLOOKUP(W1855,図書名リスト!A:W,14,0))</f>
        <v/>
      </c>
      <c r="N1855" s="36" t="str">
        <f>IF(E1855="","",VLOOKUP(W1855,図書名リスト!A:W,17,0))</f>
        <v/>
      </c>
      <c r="O1855" s="5" t="str">
        <f>IF(E1855="","",VLOOKUP(W1855,図書名リスト!A:W,21,0))</f>
        <v/>
      </c>
      <c r="P1855" s="5" t="str">
        <f>IF(E1855="","",VLOOKUP(W1855,図書名リスト!A:W,19,0))</f>
        <v/>
      </c>
      <c r="Q1855" s="5" t="str">
        <f>IF(E1855="","",VLOOKUP(W1855,図書名リスト!A:W,20,0))</f>
        <v/>
      </c>
      <c r="R1855" s="5" t="str">
        <f>IF(E1855="","",VLOOKUP(W1855,図書名リスト!A:W,22,0))</f>
        <v/>
      </c>
      <c r="S1855" s="27" t="str">
        <f t="shared" si="260"/>
        <v xml:space="preserve"> </v>
      </c>
      <c r="T1855" s="27" t="str">
        <f t="shared" si="261"/>
        <v>　</v>
      </c>
      <c r="U1855" s="27" t="str">
        <f t="shared" si="262"/>
        <v xml:space="preserve"> </v>
      </c>
      <c r="V1855" s="27">
        <f t="shared" si="263"/>
        <v>0</v>
      </c>
      <c r="W1855" s="27" t="str">
        <f t="shared" si="264"/>
        <v/>
      </c>
      <c r="Z1855" s="1" t="str">
        <f t="shared" si="256"/>
        <v/>
      </c>
      <c r="AA1855" s="1" t="str">
        <f t="shared" si="257"/>
        <v/>
      </c>
      <c r="AB1855" s="1" t="str">
        <f t="shared" si="258"/>
        <v/>
      </c>
      <c r="AC1855" s="1" t="str">
        <f t="shared" si="259"/>
        <v/>
      </c>
    </row>
    <row r="1856" spans="2:29" ht="57" customHeight="1" x14ac:dyDescent="0.2">
      <c r="B1856" s="31"/>
      <c r="C1856" s="7"/>
      <c r="D1856" s="7"/>
      <c r="E1856" s="32"/>
      <c r="F1856" s="33"/>
      <c r="G1856" s="31"/>
      <c r="H1856" s="6" t="str">
        <f>IF(E1856="","",VLOOKUP(E1856,各種マスタ!A:C,2,0))</f>
        <v/>
      </c>
      <c r="I1856" s="34" t="str">
        <f>IF(E1856="","",VLOOKUP(W1856,図書名リスト!A:W,5,0))</f>
        <v/>
      </c>
      <c r="J1856" s="34" t="str">
        <f>IF(E1856="","",VLOOKUP(W1856,図書名リスト!A:W,9,0))</f>
        <v/>
      </c>
      <c r="K1856" s="34" t="str">
        <f>IF(E1856="","",VLOOKUP(W1856,図書名リスト!A:W,23,0))</f>
        <v/>
      </c>
      <c r="L1856" s="5" t="str">
        <f>IF(E1856="","",VLOOKUP(W1856,図書名リスト!A:W,11,0))</f>
        <v/>
      </c>
      <c r="M1856" s="35" t="str">
        <f>IF(E1856="","",VLOOKUP(W1856,図書名リスト!A:W,14,0))</f>
        <v/>
      </c>
      <c r="N1856" s="36" t="str">
        <f>IF(E1856="","",VLOOKUP(W1856,図書名リスト!A:W,17,0))</f>
        <v/>
      </c>
      <c r="O1856" s="5" t="str">
        <f>IF(E1856="","",VLOOKUP(W1856,図書名リスト!A:W,21,0))</f>
        <v/>
      </c>
      <c r="P1856" s="5" t="str">
        <f>IF(E1856="","",VLOOKUP(W1856,図書名リスト!A:W,19,0))</f>
        <v/>
      </c>
      <c r="Q1856" s="5" t="str">
        <f>IF(E1856="","",VLOOKUP(W1856,図書名リスト!A:W,20,0))</f>
        <v/>
      </c>
      <c r="R1856" s="5" t="str">
        <f>IF(E1856="","",VLOOKUP(W1856,図書名リスト!A:W,22,0))</f>
        <v/>
      </c>
      <c r="S1856" s="27" t="str">
        <f t="shared" si="260"/>
        <v xml:space="preserve"> </v>
      </c>
      <c r="T1856" s="27" t="str">
        <f t="shared" si="261"/>
        <v>　</v>
      </c>
      <c r="U1856" s="27" t="str">
        <f t="shared" si="262"/>
        <v xml:space="preserve"> </v>
      </c>
      <c r="V1856" s="27">
        <f t="shared" si="263"/>
        <v>0</v>
      </c>
      <c r="W1856" s="27" t="str">
        <f t="shared" si="264"/>
        <v/>
      </c>
      <c r="Z1856" s="1" t="str">
        <f t="shared" si="256"/>
        <v/>
      </c>
      <c r="AA1856" s="1" t="str">
        <f t="shared" si="257"/>
        <v/>
      </c>
      <c r="AB1856" s="1" t="str">
        <f t="shared" si="258"/>
        <v/>
      </c>
      <c r="AC1856" s="1" t="str">
        <f t="shared" si="259"/>
        <v/>
      </c>
    </row>
    <row r="1857" spans="2:29" ht="57" customHeight="1" x14ac:dyDescent="0.2">
      <c r="B1857" s="31"/>
      <c r="C1857" s="7"/>
      <c r="D1857" s="7"/>
      <c r="E1857" s="32"/>
      <c r="F1857" s="33"/>
      <c r="G1857" s="31"/>
      <c r="H1857" s="6" t="str">
        <f>IF(E1857="","",VLOOKUP(E1857,各種マスタ!A:C,2,0))</f>
        <v/>
      </c>
      <c r="I1857" s="34" t="str">
        <f>IF(E1857="","",VLOOKUP(W1857,図書名リスト!A:W,5,0))</f>
        <v/>
      </c>
      <c r="J1857" s="34" t="str">
        <f>IF(E1857="","",VLOOKUP(W1857,図書名リスト!A:W,9,0))</f>
        <v/>
      </c>
      <c r="K1857" s="34" t="str">
        <f>IF(E1857="","",VLOOKUP(W1857,図書名リスト!A:W,23,0))</f>
        <v/>
      </c>
      <c r="L1857" s="5" t="str">
        <f>IF(E1857="","",VLOOKUP(W1857,図書名リスト!A:W,11,0))</f>
        <v/>
      </c>
      <c r="M1857" s="35" t="str">
        <f>IF(E1857="","",VLOOKUP(W1857,図書名リスト!A:W,14,0))</f>
        <v/>
      </c>
      <c r="N1857" s="36" t="str">
        <f>IF(E1857="","",VLOOKUP(W1857,図書名リスト!A:W,17,0))</f>
        <v/>
      </c>
      <c r="O1857" s="5" t="str">
        <f>IF(E1857="","",VLOOKUP(W1857,図書名リスト!A:W,21,0))</f>
        <v/>
      </c>
      <c r="P1857" s="5" t="str">
        <f>IF(E1857="","",VLOOKUP(W1857,図書名リスト!A:W,19,0))</f>
        <v/>
      </c>
      <c r="Q1857" s="5" t="str">
        <f>IF(E1857="","",VLOOKUP(W1857,図書名リスト!A:W,20,0))</f>
        <v/>
      </c>
      <c r="R1857" s="5" t="str">
        <f>IF(E1857="","",VLOOKUP(W1857,図書名リスト!A:W,22,0))</f>
        <v/>
      </c>
      <c r="S1857" s="27" t="str">
        <f t="shared" si="260"/>
        <v xml:space="preserve"> </v>
      </c>
      <c r="T1857" s="27" t="str">
        <f t="shared" si="261"/>
        <v>　</v>
      </c>
      <c r="U1857" s="27" t="str">
        <f t="shared" si="262"/>
        <v xml:space="preserve"> </v>
      </c>
      <c r="V1857" s="27">
        <f t="shared" si="263"/>
        <v>0</v>
      </c>
      <c r="W1857" s="27" t="str">
        <f t="shared" si="264"/>
        <v/>
      </c>
      <c r="Z1857" s="1" t="str">
        <f t="shared" si="256"/>
        <v/>
      </c>
      <c r="AA1857" s="1" t="str">
        <f t="shared" si="257"/>
        <v/>
      </c>
      <c r="AB1857" s="1" t="str">
        <f t="shared" si="258"/>
        <v/>
      </c>
      <c r="AC1857" s="1" t="str">
        <f t="shared" si="259"/>
        <v/>
      </c>
    </row>
    <row r="1858" spans="2:29" ht="57" customHeight="1" x14ac:dyDescent="0.2">
      <c r="B1858" s="31"/>
      <c r="C1858" s="7"/>
      <c r="D1858" s="7"/>
      <c r="E1858" s="32"/>
      <c r="F1858" s="33"/>
      <c r="G1858" s="31"/>
      <c r="H1858" s="6" t="str">
        <f>IF(E1858="","",VLOOKUP(E1858,各種マスタ!A:C,2,0))</f>
        <v/>
      </c>
      <c r="I1858" s="34" t="str">
        <f>IF(E1858="","",VLOOKUP(W1858,図書名リスト!A:W,5,0))</f>
        <v/>
      </c>
      <c r="J1858" s="34" t="str">
        <f>IF(E1858="","",VLOOKUP(W1858,図書名リスト!A:W,9,0))</f>
        <v/>
      </c>
      <c r="K1858" s="34" t="str">
        <f>IF(E1858="","",VLOOKUP(W1858,図書名リスト!A:W,23,0))</f>
        <v/>
      </c>
      <c r="L1858" s="5" t="str">
        <f>IF(E1858="","",VLOOKUP(W1858,図書名リスト!A:W,11,0))</f>
        <v/>
      </c>
      <c r="M1858" s="35" t="str">
        <f>IF(E1858="","",VLOOKUP(W1858,図書名リスト!A:W,14,0))</f>
        <v/>
      </c>
      <c r="N1858" s="36" t="str">
        <f>IF(E1858="","",VLOOKUP(W1858,図書名リスト!A:W,17,0))</f>
        <v/>
      </c>
      <c r="O1858" s="5" t="str">
        <f>IF(E1858="","",VLOOKUP(W1858,図書名リスト!A:W,21,0))</f>
        <v/>
      </c>
      <c r="P1858" s="5" t="str">
        <f>IF(E1858="","",VLOOKUP(W1858,図書名リスト!A:W,19,0))</f>
        <v/>
      </c>
      <c r="Q1858" s="5" t="str">
        <f>IF(E1858="","",VLOOKUP(W1858,図書名リスト!A:W,20,0))</f>
        <v/>
      </c>
      <c r="R1858" s="5" t="str">
        <f>IF(E1858="","",VLOOKUP(W1858,図書名リスト!A:W,22,0))</f>
        <v/>
      </c>
      <c r="S1858" s="27" t="str">
        <f t="shared" si="260"/>
        <v xml:space="preserve"> </v>
      </c>
      <c r="T1858" s="27" t="str">
        <f t="shared" si="261"/>
        <v>　</v>
      </c>
      <c r="U1858" s="27" t="str">
        <f t="shared" si="262"/>
        <v xml:space="preserve"> </v>
      </c>
      <c r="V1858" s="27">
        <f t="shared" si="263"/>
        <v>0</v>
      </c>
      <c r="W1858" s="27" t="str">
        <f t="shared" si="264"/>
        <v/>
      </c>
      <c r="Z1858" s="1" t="str">
        <f t="shared" si="256"/>
        <v/>
      </c>
      <c r="AA1858" s="1" t="str">
        <f t="shared" si="257"/>
        <v/>
      </c>
      <c r="AB1858" s="1" t="str">
        <f t="shared" si="258"/>
        <v/>
      </c>
      <c r="AC1858" s="1" t="str">
        <f t="shared" si="259"/>
        <v/>
      </c>
    </row>
    <row r="1859" spans="2:29" ht="57" customHeight="1" x14ac:dyDescent="0.2">
      <c r="B1859" s="31"/>
      <c r="C1859" s="7"/>
      <c r="D1859" s="7"/>
      <c r="E1859" s="32"/>
      <c r="F1859" s="33"/>
      <c r="G1859" s="31"/>
      <c r="H1859" s="6" t="str">
        <f>IF(E1859="","",VLOOKUP(E1859,各種マスタ!A:C,2,0))</f>
        <v/>
      </c>
      <c r="I1859" s="34" t="str">
        <f>IF(E1859="","",VLOOKUP(W1859,図書名リスト!A:W,5,0))</f>
        <v/>
      </c>
      <c r="J1859" s="34" t="str">
        <f>IF(E1859="","",VLOOKUP(W1859,図書名リスト!A:W,9,0))</f>
        <v/>
      </c>
      <c r="K1859" s="34" t="str">
        <f>IF(E1859="","",VLOOKUP(W1859,図書名リスト!A:W,23,0))</f>
        <v/>
      </c>
      <c r="L1859" s="5" t="str">
        <f>IF(E1859="","",VLOOKUP(W1859,図書名リスト!A:W,11,0))</f>
        <v/>
      </c>
      <c r="M1859" s="35" t="str">
        <f>IF(E1859="","",VLOOKUP(W1859,図書名リスト!A:W,14,0))</f>
        <v/>
      </c>
      <c r="N1859" s="36" t="str">
        <f>IF(E1859="","",VLOOKUP(W1859,図書名リスト!A:W,17,0))</f>
        <v/>
      </c>
      <c r="O1859" s="5" t="str">
        <f>IF(E1859="","",VLOOKUP(W1859,図書名リスト!A:W,21,0))</f>
        <v/>
      </c>
      <c r="P1859" s="5" t="str">
        <f>IF(E1859="","",VLOOKUP(W1859,図書名リスト!A:W,19,0))</f>
        <v/>
      </c>
      <c r="Q1859" s="5" t="str">
        <f>IF(E1859="","",VLOOKUP(W1859,図書名リスト!A:W,20,0))</f>
        <v/>
      </c>
      <c r="R1859" s="5" t="str">
        <f>IF(E1859="","",VLOOKUP(W1859,図書名リスト!A:W,22,0))</f>
        <v/>
      </c>
      <c r="S1859" s="27" t="str">
        <f t="shared" si="260"/>
        <v xml:space="preserve"> </v>
      </c>
      <c r="T1859" s="27" t="str">
        <f t="shared" si="261"/>
        <v>　</v>
      </c>
      <c r="U1859" s="27" t="str">
        <f t="shared" si="262"/>
        <v xml:space="preserve"> </v>
      </c>
      <c r="V1859" s="27">
        <f t="shared" si="263"/>
        <v>0</v>
      </c>
      <c r="W1859" s="27" t="str">
        <f t="shared" si="264"/>
        <v/>
      </c>
      <c r="Z1859" s="1" t="str">
        <f t="shared" si="256"/>
        <v/>
      </c>
      <c r="AA1859" s="1" t="str">
        <f t="shared" si="257"/>
        <v/>
      </c>
      <c r="AB1859" s="1" t="str">
        <f t="shared" si="258"/>
        <v/>
      </c>
      <c r="AC1859" s="1" t="str">
        <f t="shared" si="259"/>
        <v/>
      </c>
    </row>
    <row r="1860" spans="2:29" ht="57" customHeight="1" x14ac:dyDescent="0.2">
      <c r="B1860" s="31"/>
      <c r="C1860" s="7"/>
      <c r="D1860" s="7"/>
      <c r="E1860" s="32"/>
      <c r="F1860" s="33"/>
      <c r="G1860" s="31"/>
      <c r="H1860" s="6" t="str">
        <f>IF(E1860="","",VLOOKUP(E1860,各種マスタ!A:C,2,0))</f>
        <v/>
      </c>
      <c r="I1860" s="34" t="str">
        <f>IF(E1860="","",VLOOKUP(W1860,図書名リスト!A:W,5,0))</f>
        <v/>
      </c>
      <c r="J1860" s="34" t="str">
        <f>IF(E1860="","",VLOOKUP(W1860,図書名リスト!A:W,9,0))</f>
        <v/>
      </c>
      <c r="K1860" s="34" t="str">
        <f>IF(E1860="","",VLOOKUP(W1860,図書名リスト!A:W,23,0))</f>
        <v/>
      </c>
      <c r="L1860" s="5" t="str">
        <f>IF(E1860="","",VLOOKUP(W1860,図書名リスト!A:W,11,0))</f>
        <v/>
      </c>
      <c r="M1860" s="35" t="str">
        <f>IF(E1860="","",VLOOKUP(W1860,図書名リスト!A:W,14,0))</f>
        <v/>
      </c>
      <c r="N1860" s="36" t="str">
        <f>IF(E1860="","",VLOOKUP(W1860,図書名リスト!A:W,17,0))</f>
        <v/>
      </c>
      <c r="O1860" s="5" t="str">
        <f>IF(E1860="","",VLOOKUP(W1860,図書名リスト!A:W,21,0))</f>
        <v/>
      </c>
      <c r="P1860" s="5" t="str">
        <f>IF(E1860="","",VLOOKUP(W1860,図書名リスト!A:W,19,0))</f>
        <v/>
      </c>
      <c r="Q1860" s="5" t="str">
        <f>IF(E1860="","",VLOOKUP(W1860,図書名リスト!A:W,20,0))</f>
        <v/>
      </c>
      <c r="R1860" s="5" t="str">
        <f>IF(E1860="","",VLOOKUP(W1860,図書名リスト!A:W,22,0))</f>
        <v/>
      </c>
      <c r="S1860" s="27" t="str">
        <f t="shared" si="260"/>
        <v xml:space="preserve"> </v>
      </c>
      <c r="T1860" s="27" t="str">
        <f t="shared" si="261"/>
        <v>　</v>
      </c>
      <c r="U1860" s="27" t="str">
        <f t="shared" si="262"/>
        <v xml:space="preserve"> </v>
      </c>
      <c r="V1860" s="27">
        <f t="shared" si="263"/>
        <v>0</v>
      </c>
      <c r="W1860" s="27" t="str">
        <f t="shared" si="264"/>
        <v/>
      </c>
      <c r="Z1860" s="1" t="str">
        <f t="shared" si="256"/>
        <v/>
      </c>
      <c r="AA1860" s="1" t="str">
        <f t="shared" si="257"/>
        <v/>
      </c>
      <c r="AB1860" s="1" t="str">
        <f t="shared" si="258"/>
        <v/>
      </c>
      <c r="AC1860" s="1" t="str">
        <f t="shared" si="259"/>
        <v/>
      </c>
    </row>
    <row r="1861" spans="2:29" ht="57" customHeight="1" x14ac:dyDescent="0.2">
      <c r="B1861" s="31"/>
      <c r="C1861" s="7"/>
      <c r="D1861" s="7"/>
      <c r="E1861" s="32"/>
      <c r="F1861" s="33"/>
      <c r="G1861" s="31"/>
      <c r="H1861" s="6" t="str">
        <f>IF(E1861="","",VLOOKUP(E1861,各種マスタ!A:C,2,0))</f>
        <v/>
      </c>
      <c r="I1861" s="34" t="str">
        <f>IF(E1861="","",VLOOKUP(W1861,図書名リスト!A:W,5,0))</f>
        <v/>
      </c>
      <c r="J1861" s="34" t="str">
        <f>IF(E1861="","",VLOOKUP(W1861,図書名リスト!A:W,9,0))</f>
        <v/>
      </c>
      <c r="K1861" s="34" t="str">
        <f>IF(E1861="","",VLOOKUP(W1861,図書名リスト!A:W,23,0))</f>
        <v/>
      </c>
      <c r="L1861" s="5" t="str">
        <f>IF(E1861="","",VLOOKUP(W1861,図書名リスト!A:W,11,0))</f>
        <v/>
      </c>
      <c r="M1861" s="35" t="str">
        <f>IF(E1861="","",VLOOKUP(W1861,図書名リスト!A:W,14,0))</f>
        <v/>
      </c>
      <c r="N1861" s="36" t="str">
        <f>IF(E1861="","",VLOOKUP(W1861,図書名リスト!A:W,17,0))</f>
        <v/>
      </c>
      <c r="O1861" s="5" t="str">
        <f>IF(E1861="","",VLOOKUP(W1861,図書名リスト!A:W,21,0))</f>
        <v/>
      </c>
      <c r="P1861" s="5" t="str">
        <f>IF(E1861="","",VLOOKUP(W1861,図書名リスト!A:W,19,0))</f>
        <v/>
      </c>
      <c r="Q1861" s="5" t="str">
        <f>IF(E1861="","",VLOOKUP(W1861,図書名リスト!A:W,20,0))</f>
        <v/>
      </c>
      <c r="R1861" s="5" t="str">
        <f>IF(E1861="","",VLOOKUP(W1861,図書名リスト!A:W,22,0))</f>
        <v/>
      </c>
      <c r="S1861" s="27" t="str">
        <f t="shared" si="260"/>
        <v xml:space="preserve"> </v>
      </c>
      <c r="T1861" s="27" t="str">
        <f t="shared" si="261"/>
        <v>　</v>
      </c>
      <c r="U1861" s="27" t="str">
        <f t="shared" si="262"/>
        <v xml:space="preserve"> </v>
      </c>
      <c r="V1861" s="27">
        <f t="shared" si="263"/>
        <v>0</v>
      </c>
      <c r="W1861" s="27" t="str">
        <f t="shared" si="264"/>
        <v/>
      </c>
      <c r="Z1861" s="1" t="str">
        <f t="shared" si="256"/>
        <v/>
      </c>
      <c r="AA1861" s="1" t="str">
        <f t="shared" si="257"/>
        <v/>
      </c>
      <c r="AB1861" s="1" t="str">
        <f t="shared" si="258"/>
        <v/>
      </c>
      <c r="AC1861" s="1" t="str">
        <f t="shared" si="259"/>
        <v/>
      </c>
    </row>
    <row r="1862" spans="2:29" ht="57" customHeight="1" x14ac:dyDescent="0.2">
      <c r="B1862" s="31"/>
      <c r="C1862" s="7"/>
      <c r="D1862" s="7"/>
      <c r="E1862" s="32"/>
      <c r="F1862" s="33"/>
      <c r="G1862" s="31"/>
      <c r="H1862" s="6" t="str">
        <f>IF(E1862="","",VLOOKUP(E1862,各種マスタ!A:C,2,0))</f>
        <v/>
      </c>
      <c r="I1862" s="34" t="str">
        <f>IF(E1862="","",VLOOKUP(W1862,図書名リスト!A:W,5,0))</f>
        <v/>
      </c>
      <c r="J1862" s="34" t="str">
        <f>IF(E1862="","",VLOOKUP(W1862,図書名リスト!A:W,9,0))</f>
        <v/>
      </c>
      <c r="K1862" s="34" t="str">
        <f>IF(E1862="","",VLOOKUP(W1862,図書名リスト!A:W,23,0))</f>
        <v/>
      </c>
      <c r="L1862" s="5" t="str">
        <f>IF(E1862="","",VLOOKUP(W1862,図書名リスト!A:W,11,0))</f>
        <v/>
      </c>
      <c r="M1862" s="35" t="str">
        <f>IF(E1862="","",VLOOKUP(W1862,図書名リスト!A:W,14,0))</f>
        <v/>
      </c>
      <c r="N1862" s="36" t="str">
        <f>IF(E1862="","",VLOOKUP(W1862,図書名リスト!A:W,17,0))</f>
        <v/>
      </c>
      <c r="O1862" s="5" t="str">
        <f>IF(E1862="","",VLOOKUP(W1862,図書名リスト!A:W,21,0))</f>
        <v/>
      </c>
      <c r="P1862" s="5" t="str">
        <f>IF(E1862="","",VLOOKUP(W1862,図書名リスト!A:W,19,0))</f>
        <v/>
      </c>
      <c r="Q1862" s="5" t="str">
        <f>IF(E1862="","",VLOOKUP(W1862,図書名リスト!A:W,20,0))</f>
        <v/>
      </c>
      <c r="R1862" s="5" t="str">
        <f>IF(E1862="","",VLOOKUP(W1862,図書名リスト!A:W,22,0))</f>
        <v/>
      </c>
      <c r="S1862" s="27" t="str">
        <f t="shared" si="260"/>
        <v xml:space="preserve"> </v>
      </c>
      <c r="T1862" s="27" t="str">
        <f t="shared" si="261"/>
        <v>　</v>
      </c>
      <c r="U1862" s="27" t="str">
        <f t="shared" si="262"/>
        <v xml:space="preserve"> </v>
      </c>
      <c r="V1862" s="27">
        <f t="shared" si="263"/>
        <v>0</v>
      </c>
      <c r="W1862" s="27" t="str">
        <f t="shared" si="264"/>
        <v/>
      </c>
      <c r="Z1862" s="1" t="str">
        <f t="shared" si="256"/>
        <v/>
      </c>
      <c r="AA1862" s="1" t="str">
        <f t="shared" si="257"/>
        <v/>
      </c>
      <c r="AB1862" s="1" t="str">
        <f t="shared" si="258"/>
        <v/>
      </c>
      <c r="AC1862" s="1" t="str">
        <f t="shared" si="259"/>
        <v/>
      </c>
    </row>
    <row r="1863" spans="2:29" ht="57" customHeight="1" x14ac:dyDescent="0.2">
      <c r="B1863" s="31"/>
      <c r="C1863" s="7"/>
      <c r="D1863" s="7"/>
      <c r="E1863" s="32"/>
      <c r="F1863" s="33"/>
      <c r="G1863" s="31"/>
      <c r="H1863" s="6" t="str">
        <f>IF(E1863="","",VLOOKUP(E1863,各種マスタ!A:C,2,0))</f>
        <v/>
      </c>
      <c r="I1863" s="34" t="str">
        <f>IF(E1863="","",VLOOKUP(W1863,図書名リスト!A:W,5,0))</f>
        <v/>
      </c>
      <c r="J1863" s="34" t="str">
        <f>IF(E1863="","",VLOOKUP(W1863,図書名リスト!A:W,9,0))</f>
        <v/>
      </c>
      <c r="K1863" s="34" t="str">
        <f>IF(E1863="","",VLOOKUP(W1863,図書名リスト!A:W,23,0))</f>
        <v/>
      </c>
      <c r="L1863" s="5" t="str">
        <f>IF(E1863="","",VLOOKUP(W1863,図書名リスト!A:W,11,0))</f>
        <v/>
      </c>
      <c r="M1863" s="35" t="str">
        <f>IF(E1863="","",VLOOKUP(W1863,図書名リスト!A:W,14,0))</f>
        <v/>
      </c>
      <c r="N1863" s="36" t="str">
        <f>IF(E1863="","",VLOOKUP(W1863,図書名リスト!A:W,17,0))</f>
        <v/>
      </c>
      <c r="O1863" s="5" t="str">
        <f>IF(E1863="","",VLOOKUP(W1863,図書名リスト!A:W,21,0))</f>
        <v/>
      </c>
      <c r="P1863" s="5" t="str">
        <f>IF(E1863="","",VLOOKUP(W1863,図書名リスト!A:W,19,0))</f>
        <v/>
      </c>
      <c r="Q1863" s="5" t="str">
        <f>IF(E1863="","",VLOOKUP(W1863,図書名リスト!A:W,20,0))</f>
        <v/>
      </c>
      <c r="R1863" s="5" t="str">
        <f>IF(E1863="","",VLOOKUP(W1863,図書名リスト!A:W,22,0))</f>
        <v/>
      </c>
      <c r="S1863" s="27" t="str">
        <f t="shared" si="260"/>
        <v xml:space="preserve"> </v>
      </c>
      <c r="T1863" s="27" t="str">
        <f t="shared" si="261"/>
        <v>　</v>
      </c>
      <c r="U1863" s="27" t="str">
        <f t="shared" si="262"/>
        <v xml:space="preserve"> </v>
      </c>
      <c r="V1863" s="27">
        <f t="shared" si="263"/>
        <v>0</v>
      </c>
      <c r="W1863" s="27" t="str">
        <f t="shared" si="264"/>
        <v/>
      </c>
      <c r="Z1863" s="1" t="str">
        <f t="shared" si="256"/>
        <v/>
      </c>
      <c r="AA1863" s="1" t="str">
        <f t="shared" si="257"/>
        <v/>
      </c>
      <c r="AB1863" s="1" t="str">
        <f t="shared" si="258"/>
        <v/>
      </c>
      <c r="AC1863" s="1" t="str">
        <f t="shared" si="259"/>
        <v/>
      </c>
    </row>
    <row r="1864" spans="2:29" ht="57" customHeight="1" x14ac:dyDescent="0.2">
      <c r="B1864" s="31"/>
      <c r="C1864" s="7"/>
      <c r="D1864" s="7"/>
      <c r="E1864" s="32"/>
      <c r="F1864" s="33"/>
      <c r="G1864" s="31"/>
      <c r="H1864" s="6" t="str">
        <f>IF(E1864="","",VLOOKUP(E1864,各種マスタ!A:C,2,0))</f>
        <v/>
      </c>
      <c r="I1864" s="34" t="str">
        <f>IF(E1864="","",VLOOKUP(W1864,図書名リスト!A:W,5,0))</f>
        <v/>
      </c>
      <c r="J1864" s="34" t="str">
        <f>IF(E1864="","",VLOOKUP(W1864,図書名リスト!A:W,9,0))</f>
        <v/>
      </c>
      <c r="K1864" s="34" t="str">
        <f>IF(E1864="","",VLOOKUP(W1864,図書名リスト!A:W,23,0))</f>
        <v/>
      </c>
      <c r="L1864" s="5" t="str">
        <f>IF(E1864="","",VLOOKUP(W1864,図書名リスト!A:W,11,0))</f>
        <v/>
      </c>
      <c r="M1864" s="35" t="str">
        <f>IF(E1864="","",VLOOKUP(W1864,図書名リスト!A:W,14,0))</f>
        <v/>
      </c>
      <c r="N1864" s="36" t="str">
        <f>IF(E1864="","",VLOOKUP(W1864,図書名リスト!A:W,17,0))</f>
        <v/>
      </c>
      <c r="O1864" s="5" t="str">
        <f>IF(E1864="","",VLOOKUP(W1864,図書名リスト!A:W,21,0))</f>
        <v/>
      </c>
      <c r="P1864" s="5" t="str">
        <f>IF(E1864="","",VLOOKUP(W1864,図書名リスト!A:W,19,0))</f>
        <v/>
      </c>
      <c r="Q1864" s="5" t="str">
        <f>IF(E1864="","",VLOOKUP(W1864,図書名リスト!A:W,20,0))</f>
        <v/>
      </c>
      <c r="R1864" s="5" t="str">
        <f>IF(E1864="","",VLOOKUP(W1864,図書名リスト!A:W,22,0))</f>
        <v/>
      </c>
      <c r="S1864" s="27" t="str">
        <f t="shared" si="260"/>
        <v xml:space="preserve"> </v>
      </c>
      <c r="T1864" s="27" t="str">
        <f t="shared" si="261"/>
        <v>　</v>
      </c>
      <c r="U1864" s="27" t="str">
        <f t="shared" si="262"/>
        <v xml:space="preserve"> </v>
      </c>
      <c r="V1864" s="27">
        <f t="shared" si="263"/>
        <v>0</v>
      </c>
      <c r="W1864" s="27" t="str">
        <f t="shared" si="264"/>
        <v/>
      </c>
      <c r="Z1864" s="1" t="str">
        <f t="shared" si="256"/>
        <v/>
      </c>
      <c r="AA1864" s="1" t="str">
        <f t="shared" si="257"/>
        <v/>
      </c>
      <c r="AB1864" s="1" t="str">
        <f t="shared" si="258"/>
        <v/>
      </c>
      <c r="AC1864" s="1" t="str">
        <f t="shared" si="259"/>
        <v/>
      </c>
    </row>
    <row r="1865" spans="2:29" ht="57" customHeight="1" x14ac:dyDescent="0.2">
      <c r="B1865" s="31"/>
      <c r="C1865" s="7"/>
      <c r="D1865" s="7"/>
      <c r="E1865" s="32"/>
      <c r="F1865" s="33"/>
      <c r="G1865" s="31"/>
      <c r="H1865" s="6" t="str">
        <f>IF(E1865="","",VLOOKUP(E1865,各種マスタ!A:C,2,0))</f>
        <v/>
      </c>
      <c r="I1865" s="34" t="str">
        <f>IF(E1865="","",VLOOKUP(W1865,図書名リスト!A:W,5,0))</f>
        <v/>
      </c>
      <c r="J1865" s="34" t="str">
        <f>IF(E1865="","",VLOOKUP(W1865,図書名リスト!A:W,9,0))</f>
        <v/>
      </c>
      <c r="K1865" s="34" t="str">
        <f>IF(E1865="","",VLOOKUP(W1865,図書名リスト!A:W,23,0))</f>
        <v/>
      </c>
      <c r="L1865" s="5" t="str">
        <f>IF(E1865="","",VLOOKUP(W1865,図書名リスト!A:W,11,0))</f>
        <v/>
      </c>
      <c r="M1865" s="35" t="str">
        <f>IF(E1865="","",VLOOKUP(W1865,図書名リスト!A:W,14,0))</f>
        <v/>
      </c>
      <c r="N1865" s="36" t="str">
        <f>IF(E1865="","",VLOOKUP(W1865,図書名リスト!A:W,17,0))</f>
        <v/>
      </c>
      <c r="O1865" s="5" t="str">
        <f>IF(E1865="","",VLOOKUP(W1865,図書名リスト!A:W,21,0))</f>
        <v/>
      </c>
      <c r="P1865" s="5" t="str">
        <f>IF(E1865="","",VLOOKUP(W1865,図書名リスト!A:W,19,0))</f>
        <v/>
      </c>
      <c r="Q1865" s="5" t="str">
        <f>IF(E1865="","",VLOOKUP(W1865,図書名リスト!A:W,20,0))</f>
        <v/>
      </c>
      <c r="R1865" s="5" t="str">
        <f>IF(E1865="","",VLOOKUP(W1865,図書名リスト!A:W,22,0))</f>
        <v/>
      </c>
      <c r="S1865" s="27" t="str">
        <f t="shared" si="260"/>
        <v xml:space="preserve"> </v>
      </c>
      <c r="T1865" s="27" t="str">
        <f t="shared" si="261"/>
        <v>　</v>
      </c>
      <c r="U1865" s="27" t="str">
        <f t="shared" si="262"/>
        <v xml:space="preserve"> </v>
      </c>
      <c r="V1865" s="27">
        <f t="shared" si="263"/>
        <v>0</v>
      </c>
      <c r="W1865" s="27" t="str">
        <f t="shared" si="264"/>
        <v/>
      </c>
      <c r="Z1865" s="1" t="str">
        <f t="shared" si="256"/>
        <v/>
      </c>
      <c r="AA1865" s="1" t="str">
        <f t="shared" si="257"/>
        <v/>
      </c>
      <c r="AB1865" s="1" t="str">
        <f t="shared" si="258"/>
        <v/>
      </c>
      <c r="AC1865" s="1" t="str">
        <f t="shared" si="259"/>
        <v/>
      </c>
    </row>
    <row r="1866" spans="2:29" ht="57" customHeight="1" x14ac:dyDescent="0.2">
      <c r="B1866" s="31"/>
      <c r="C1866" s="7"/>
      <c r="D1866" s="7"/>
      <c r="E1866" s="32"/>
      <c r="F1866" s="33"/>
      <c r="G1866" s="31"/>
      <c r="H1866" s="6" t="str">
        <f>IF(E1866="","",VLOOKUP(E1866,各種マスタ!A:C,2,0))</f>
        <v/>
      </c>
      <c r="I1866" s="34" t="str">
        <f>IF(E1866="","",VLOOKUP(W1866,図書名リスト!A:W,5,0))</f>
        <v/>
      </c>
      <c r="J1866" s="34" t="str">
        <f>IF(E1866="","",VLOOKUP(W1866,図書名リスト!A:W,9,0))</f>
        <v/>
      </c>
      <c r="K1866" s="34" t="str">
        <f>IF(E1866="","",VLOOKUP(W1866,図書名リスト!A:W,23,0))</f>
        <v/>
      </c>
      <c r="L1866" s="5" t="str">
        <f>IF(E1866="","",VLOOKUP(W1866,図書名リスト!A:W,11,0))</f>
        <v/>
      </c>
      <c r="M1866" s="35" t="str">
        <f>IF(E1866="","",VLOOKUP(W1866,図書名リスト!A:W,14,0))</f>
        <v/>
      </c>
      <c r="N1866" s="36" t="str">
        <f>IF(E1866="","",VLOOKUP(W1866,図書名リスト!A:W,17,0))</f>
        <v/>
      </c>
      <c r="O1866" s="5" t="str">
        <f>IF(E1866="","",VLOOKUP(W1866,図書名リスト!A:W,21,0))</f>
        <v/>
      </c>
      <c r="P1866" s="5" t="str">
        <f>IF(E1866="","",VLOOKUP(W1866,図書名リスト!A:W,19,0))</f>
        <v/>
      </c>
      <c r="Q1866" s="5" t="str">
        <f>IF(E1866="","",VLOOKUP(W1866,図書名リスト!A:W,20,0))</f>
        <v/>
      </c>
      <c r="R1866" s="5" t="str">
        <f>IF(E1866="","",VLOOKUP(W1866,図書名リスト!A:W,22,0))</f>
        <v/>
      </c>
      <c r="S1866" s="27" t="str">
        <f t="shared" si="260"/>
        <v xml:space="preserve"> </v>
      </c>
      <c r="T1866" s="27" t="str">
        <f t="shared" si="261"/>
        <v>　</v>
      </c>
      <c r="U1866" s="27" t="str">
        <f t="shared" si="262"/>
        <v xml:space="preserve"> </v>
      </c>
      <c r="V1866" s="27">
        <f t="shared" si="263"/>
        <v>0</v>
      </c>
      <c r="W1866" s="27" t="str">
        <f t="shared" si="264"/>
        <v/>
      </c>
      <c r="Z1866" s="1" t="str">
        <f t="shared" si="256"/>
        <v/>
      </c>
      <c r="AA1866" s="1" t="str">
        <f t="shared" si="257"/>
        <v/>
      </c>
      <c r="AB1866" s="1" t="str">
        <f t="shared" si="258"/>
        <v/>
      </c>
      <c r="AC1866" s="1" t="str">
        <f t="shared" si="259"/>
        <v/>
      </c>
    </row>
    <row r="1867" spans="2:29" ht="57" customHeight="1" x14ac:dyDescent="0.2">
      <c r="B1867" s="31"/>
      <c r="C1867" s="7"/>
      <c r="D1867" s="7"/>
      <c r="E1867" s="32"/>
      <c r="F1867" s="33"/>
      <c r="G1867" s="31"/>
      <c r="H1867" s="6" t="str">
        <f>IF(E1867="","",VLOOKUP(E1867,各種マスタ!A:C,2,0))</f>
        <v/>
      </c>
      <c r="I1867" s="34" t="str">
        <f>IF(E1867="","",VLOOKUP(W1867,図書名リスト!A:W,5,0))</f>
        <v/>
      </c>
      <c r="J1867" s="34" t="str">
        <f>IF(E1867="","",VLOOKUP(W1867,図書名リスト!A:W,9,0))</f>
        <v/>
      </c>
      <c r="K1867" s="34" t="str">
        <f>IF(E1867="","",VLOOKUP(W1867,図書名リスト!A:W,23,0))</f>
        <v/>
      </c>
      <c r="L1867" s="5" t="str">
        <f>IF(E1867="","",VLOOKUP(W1867,図書名リスト!A:W,11,0))</f>
        <v/>
      </c>
      <c r="M1867" s="35" t="str">
        <f>IF(E1867="","",VLOOKUP(W1867,図書名リスト!A:W,14,0))</f>
        <v/>
      </c>
      <c r="N1867" s="36" t="str">
        <f>IF(E1867="","",VLOOKUP(W1867,図書名リスト!A:W,17,0))</f>
        <v/>
      </c>
      <c r="O1867" s="5" t="str">
        <f>IF(E1867="","",VLOOKUP(W1867,図書名リスト!A:W,21,0))</f>
        <v/>
      </c>
      <c r="P1867" s="5" t="str">
        <f>IF(E1867="","",VLOOKUP(W1867,図書名リスト!A:W,19,0))</f>
        <v/>
      </c>
      <c r="Q1867" s="5" t="str">
        <f>IF(E1867="","",VLOOKUP(W1867,図書名リスト!A:W,20,0))</f>
        <v/>
      </c>
      <c r="R1867" s="5" t="str">
        <f>IF(E1867="","",VLOOKUP(W1867,図書名リスト!A:W,22,0))</f>
        <v/>
      </c>
      <c r="S1867" s="27" t="str">
        <f t="shared" si="260"/>
        <v xml:space="preserve"> </v>
      </c>
      <c r="T1867" s="27" t="str">
        <f t="shared" si="261"/>
        <v>　</v>
      </c>
      <c r="U1867" s="27" t="str">
        <f t="shared" si="262"/>
        <v xml:space="preserve"> </v>
      </c>
      <c r="V1867" s="27">
        <f t="shared" si="263"/>
        <v>0</v>
      </c>
      <c r="W1867" s="27" t="str">
        <f t="shared" si="264"/>
        <v/>
      </c>
      <c r="Z1867" s="1" t="str">
        <f t="shared" si="256"/>
        <v/>
      </c>
      <c r="AA1867" s="1" t="str">
        <f t="shared" si="257"/>
        <v/>
      </c>
      <c r="AB1867" s="1" t="str">
        <f t="shared" si="258"/>
        <v/>
      </c>
      <c r="AC1867" s="1" t="str">
        <f t="shared" si="259"/>
        <v/>
      </c>
    </row>
    <row r="1868" spans="2:29" ht="57" customHeight="1" x14ac:dyDescent="0.2">
      <c r="B1868" s="31"/>
      <c r="C1868" s="7"/>
      <c r="D1868" s="7"/>
      <c r="E1868" s="32"/>
      <c r="F1868" s="33"/>
      <c r="G1868" s="31"/>
      <c r="H1868" s="6" t="str">
        <f>IF(E1868="","",VLOOKUP(E1868,各種マスタ!A:C,2,0))</f>
        <v/>
      </c>
      <c r="I1868" s="34" t="str">
        <f>IF(E1868="","",VLOOKUP(W1868,図書名リスト!A:W,5,0))</f>
        <v/>
      </c>
      <c r="J1868" s="34" t="str">
        <f>IF(E1868="","",VLOOKUP(W1868,図書名リスト!A:W,9,0))</f>
        <v/>
      </c>
      <c r="K1868" s="34" t="str">
        <f>IF(E1868="","",VLOOKUP(W1868,図書名リスト!A:W,23,0))</f>
        <v/>
      </c>
      <c r="L1868" s="5" t="str">
        <f>IF(E1868="","",VLOOKUP(W1868,図書名リスト!A:W,11,0))</f>
        <v/>
      </c>
      <c r="M1868" s="35" t="str">
        <f>IF(E1868="","",VLOOKUP(W1868,図書名リスト!A:W,14,0))</f>
        <v/>
      </c>
      <c r="N1868" s="36" t="str">
        <f>IF(E1868="","",VLOOKUP(W1868,図書名リスト!A:W,17,0))</f>
        <v/>
      </c>
      <c r="O1868" s="5" t="str">
        <f>IF(E1868="","",VLOOKUP(W1868,図書名リスト!A:W,21,0))</f>
        <v/>
      </c>
      <c r="P1868" s="5" t="str">
        <f>IF(E1868="","",VLOOKUP(W1868,図書名リスト!A:W,19,0))</f>
        <v/>
      </c>
      <c r="Q1868" s="5" t="str">
        <f>IF(E1868="","",VLOOKUP(W1868,図書名リスト!A:W,20,0))</f>
        <v/>
      </c>
      <c r="R1868" s="5" t="str">
        <f>IF(E1868="","",VLOOKUP(W1868,図書名リスト!A:W,22,0))</f>
        <v/>
      </c>
      <c r="S1868" s="27" t="str">
        <f t="shared" si="260"/>
        <v xml:space="preserve"> </v>
      </c>
      <c r="T1868" s="27" t="str">
        <f t="shared" si="261"/>
        <v>　</v>
      </c>
      <c r="U1868" s="27" t="str">
        <f t="shared" si="262"/>
        <v xml:space="preserve"> </v>
      </c>
      <c r="V1868" s="27">
        <f t="shared" si="263"/>
        <v>0</v>
      </c>
      <c r="W1868" s="27" t="str">
        <f t="shared" si="264"/>
        <v/>
      </c>
      <c r="Z1868" s="1" t="str">
        <f t="shared" si="256"/>
        <v/>
      </c>
      <c r="AA1868" s="1" t="str">
        <f t="shared" si="257"/>
        <v/>
      </c>
      <c r="AB1868" s="1" t="str">
        <f t="shared" si="258"/>
        <v/>
      </c>
      <c r="AC1868" s="1" t="str">
        <f t="shared" si="259"/>
        <v/>
      </c>
    </row>
    <row r="1869" spans="2:29" ht="57" customHeight="1" x14ac:dyDescent="0.2">
      <c r="B1869" s="31"/>
      <c r="C1869" s="7"/>
      <c r="D1869" s="7"/>
      <c r="E1869" s="32"/>
      <c r="F1869" s="33"/>
      <c r="G1869" s="31"/>
      <c r="H1869" s="6" t="str">
        <f>IF(E1869="","",VLOOKUP(E1869,各種マスタ!A:C,2,0))</f>
        <v/>
      </c>
      <c r="I1869" s="34" t="str">
        <f>IF(E1869="","",VLOOKUP(W1869,図書名リスト!A:W,5,0))</f>
        <v/>
      </c>
      <c r="J1869" s="34" t="str">
        <f>IF(E1869="","",VLOOKUP(W1869,図書名リスト!A:W,9,0))</f>
        <v/>
      </c>
      <c r="K1869" s="34" t="str">
        <f>IF(E1869="","",VLOOKUP(W1869,図書名リスト!A:W,23,0))</f>
        <v/>
      </c>
      <c r="L1869" s="5" t="str">
        <f>IF(E1869="","",VLOOKUP(W1869,図書名リスト!A:W,11,0))</f>
        <v/>
      </c>
      <c r="M1869" s="35" t="str">
        <f>IF(E1869="","",VLOOKUP(W1869,図書名リスト!A:W,14,0))</f>
        <v/>
      </c>
      <c r="N1869" s="36" t="str">
        <f>IF(E1869="","",VLOOKUP(W1869,図書名リスト!A:W,17,0))</f>
        <v/>
      </c>
      <c r="O1869" s="5" t="str">
        <f>IF(E1869="","",VLOOKUP(W1869,図書名リスト!A:W,21,0))</f>
        <v/>
      </c>
      <c r="P1869" s="5" t="str">
        <f>IF(E1869="","",VLOOKUP(W1869,図書名リスト!A:W,19,0))</f>
        <v/>
      </c>
      <c r="Q1869" s="5" t="str">
        <f>IF(E1869="","",VLOOKUP(W1869,図書名リスト!A:W,20,0))</f>
        <v/>
      </c>
      <c r="R1869" s="5" t="str">
        <f>IF(E1869="","",VLOOKUP(W1869,図書名リスト!A:W,22,0))</f>
        <v/>
      </c>
      <c r="S1869" s="27" t="str">
        <f t="shared" si="260"/>
        <v xml:space="preserve"> </v>
      </c>
      <c r="T1869" s="27" t="str">
        <f t="shared" si="261"/>
        <v>　</v>
      </c>
      <c r="U1869" s="27" t="str">
        <f t="shared" si="262"/>
        <v xml:space="preserve"> </v>
      </c>
      <c r="V1869" s="27">
        <f t="shared" si="263"/>
        <v>0</v>
      </c>
      <c r="W1869" s="27" t="str">
        <f t="shared" si="264"/>
        <v/>
      </c>
      <c r="Z1869" s="1" t="str">
        <f t="shared" ref="Z1869:Z1932" si="265">IF($E1869="","",VLOOKUP($W1869,図書リスト,47,0))</f>
        <v/>
      </c>
      <c r="AA1869" s="1" t="str">
        <f t="shared" ref="AA1869:AA1932" si="266">IF($E1869="","",VLOOKUP($W1869,図書リスト,48,0))</f>
        <v/>
      </c>
      <c r="AB1869" s="1" t="str">
        <f t="shared" ref="AB1869:AB1932" si="267">IF($E1869="","",VLOOKUP($W1869,図書リスト,49,0))</f>
        <v/>
      </c>
      <c r="AC1869" s="1" t="str">
        <f t="shared" ref="AC1869:AC1932" si="268">IF($E1869="","",VLOOKUP($W1869,図書リスト,50,0))</f>
        <v/>
      </c>
    </row>
    <row r="1870" spans="2:29" ht="57" customHeight="1" x14ac:dyDescent="0.2">
      <c r="B1870" s="31"/>
      <c r="C1870" s="7"/>
      <c r="D1870" s="7"/>
      <c r="E1870" s="32"/>
      <c r="F1870" s="33"/>
      <c r="G1870" s="31"/>
      <c r="H1870" s="6" t="str">
        <f>IF(E1870="","",VLOOKUP(E1870,各種マスタ!A:C,2,0))</f>
        <v/>
      </c>
      <c r="I1870" s="34" t="str">
        <f>IF(E1870="","",VLOOKUP(W1870,図書名リスト!A:W,5,0))</f>
        <v/>
      </c>
      <c r="J1870" s="34" t="str">
        <f>IF(E1870="","",VLOOKUP(W1870,図書名リスト!A:W,9,0))</f>
        <v/>
      </c>
      <c r="K1870" s="34" t="str">
        <f>IF(E1870="","",VLOOKUP(W1870,図書名リスト!A:W,23,0))</f>
        <v/>
      </c>
      <c r="L1870" s="5" t="str">
        <f>IF(E1870="","",VLOOKUP(W1870,図書名リスト!A:W,11,0))</f>
        <v/>
      </c>
      <c r="M1870" s="35" t="str">
        <f>IF(E1870="","",VLOOKUP(W1870,図書名リスト!A:W,14,0))</f>
        <v/>
      </c>
      <c r="N1870" s="36" t="str">
        <f>IF(E1870="","",VLOOKUP(W1870,図書名リスト!A:W,17,0))</f>
        <v/>
      </c>
      <c r="O1870" s="5" t="str">
        <f>IF(E1870="","",VLOOKUP(W1870,図書名リスト!A:W,21,0))</f>
        <v/>
      </c>
      <c r="P1870" s="5" t="str">
        <f>IF(E1870="","",VLOOKUP(W1870,図書名リスト!A:W,19,0))</f>
        <v/>
      </c>
      <c r="Q1870" s="5" t="str">
        <f>IF(E1870="","",VLOOKUP(W1870,図書名リスト!A:W,20,0))</f>
        <v/>
      </c>
      <c r="R1870" s="5" t="str">
        <f>IF(E1870="","",VLOOKUP(W1870,図書名リスト!A:W,22,0))</f>
        <v/>
      </c>
      <c r="S1870" s="27" t="str">
        <f t="shared" si="260"/>
        <v xml:space="preserve"> </v>
      </c>
      <c r="T1870" s="27" t="str">
        <f t="shared" si="261"/>
        <v>　</v>
      </c>
      <c r="U1870" s="27" t="str">
        <f t="shared" si="262"/>
        <v xml:space="preserve"> </v>
      </c>
      <c r="V1870" s="27">
        <f t="shared" si="263"/>
        <v>0</v>
      </c>
      <c r="W1870" s="27" t="str">
        <f t="shared" si="264"/>
        <v/>
      </c>
      <c r="Z1870" s="1" t="str">
        <f t="shared" si="265"/>
        <v/>
      </c>
      <c r="AA1870" s="1" t="str">
        <f t="shared" si="266"/>
        <v/>
      </c>
      <c r="AB1870" s="1" t="str">
        <f t="shared" si="267"/>
        <v/>
      </c>
      <c r="AC1870" s="1" t="str">
        <f t="shared" si="268"/>
        <v/>
      </c>
    </row>
    <row r="1871" spans="2:29" ht="57" customHeight="1" x14ac:dyDescent="0.2">
      <c r="B1871" s="31"/>
      <c r="C1871" s="7"/>
      <c r="D1871" s="7"/>
      <c r="E1871" s="32"/>
      <c r="F1871" s="33"/>
      <c r="G1871" s="31"/>
      <c r="H1871" s="6" t="str">
        <f>IF(E1871="","",VLOOKUP(E1871,各種マスタ!A:C,2,0))</f>
        <v/>
      </c>
      <c r="I1871" s="34" t="str">
        <f>IF(E1871="","",VLOOKUP(W1871,図書名リスト!A:W,5,0))</f>
        <v/>
      </c>
      <c r="J1871" s="34" t="str">
        <f>IF(E1871="","",VLOOKUP(W1871,図書名リスト!A:W,9,0))</f>
        <v/>
      </c>
      <c r="K1871" s="34" t="str">
        <f>IF(E1871="","",VLOOKUP(W1871,図書名リスト!A:W,23,0))</f>
        <v/>
      </c>
      <c r="L1871" s="5" t="str">
        <f>IF(E1871="","",VLOOKUP(W1871,図書名リスト!A:W,11,0))</f>
        <v/>
      </c>
      <c r="M1871" s="35" t="str">
        <f>IF(E1871="","",VLOOKUP(W1871,図書名リスト!A:W,14,0))</f>
        <v/>
      </c>
      <c r="N1871" s="36" t="str">
        <f>IF(E1871="","",VLOOKUP(W1871,図書名リスト!A:W,17,0))</f>
        <v/>
      </c>
      <c r="O1871" s="5" t="str">
        <f>IF(E1871="","",VLOOKUP(W1871,図書名リスト!A:W,21,0))</f>
        <v/>
      </c>
      <c r="P1871" s="5" t="str">
        <f>IF(E1871="","",VLOOKUP(W1871,図書名リスト!A:W,19,0))</f>
        <v/>
      </c>
      <c r="Q1871" s="5" t="str">
        <f>IF(E1871="","",VLOOKUP(W1871,図書名リスト!A:W,20,0))</f>
        <v/>
      </c>
      <c r="R1871" s="5" t="str">
        <f>IF(E1871="","",VLOOKUP(W1871,図書名リスト!A:W,22,0))</f>
        <v/>
      </c>
      <c r="S1871" s="27" t="str">
        <f t="shared" ref="S1871:S1934" si="269">IF($B1871=0," ",$L$2)</f>
        <v xml:space="preserve"> </v>
      </c>
      <c r="T1871" s="27" t="str">
        <f t="shared" ref="T1871:T1934" si="270">IF($B1871=0,"　",$O$2)</f>
        <v>　</v>
      </c>
      <c r="U1871" s="27" t="str">
        <f t="shared" ref="U1871:U1934" si="271">IF($B1871=0," ",VLOOKUP(S1871,都道府県マスタ,3,0))</f>
        <v xml:space="preserve"> </v>
      </c>
      <c r="V1871" s="27">
        <f t="shared" ref="V1871:V1934" si="272">B1871</f>
        <v>0</v>
      </c>
      <c r="W1871" s="27" t="str">
        <f t="shared" ref="W1871:W1934" si="273">IF(E1871&amp;F1871="","",CONCATENATE(E1871,F1871))</f>
        <v/>
      </c>
      <c r="Z1871" s="1" t="str">
        <f t="shared" si="265"/>
        <v/>
      </c>
      <c r="AA1871" s="1" t="str">
        <f t="shared" si="266"/>
        <v/>
      </c>
      <c r="AB1871" s="1" t="str">
        <f t="shared" si="267"/>
        <v/>
      </c>
      <c r="AC1871" s="1" t="str">
        <f t="shared" si="268"/>
        <v/>
      </c>
    </row>
    <row r="1872" spans="2:29" ht="57" customHeight="1" x14ac:dyDescent="0.2">
      <c r="B1872" s="31"/>
      <c r="C1872" s="7"/>
      <c r="D1872" s="7"/>
      <c r="E1872" s="32"/>
      <c r="F1872" s="33"/>
      <c r="G1872" s="31"/>
      <c r="H1872" s="6" t="str">
        <f>IF(E1872="","",VLOOKUP(E1872,各種マスタ!A:C,2,0))</f>
        <v/>
      </c>
      <c r="I1872" s="34" t="str">
        <f>IF(E1872="","",VLOOKUP(W1872,図書名リスト!A:W,5,0))</f>
        <v/>
      </c>
      <c r="J1872" s="34" t="str">
        <f>IF(E1872="","",VLOOKUP(W1872,図書名リスト!A:W,9,0))</f>
        <v/>
      </c>
      <c r="K1872" s="34" t="str">
        <f>IF(E1872="","",VLOOKUP(W1872,図書名リスト!A:W,23,0))</f>
        <v/>
      </c>
      <c r="L1872" s="5" t="str">
        <f>IF(E1872="","",VLOOKUP(W1872,図書名リスト!A:W,11,0))</f>
        <v/>
      </c>
      <c r="M1872" s="35" t="str">
        <f>IF(E1872="","",VLOOKUP(W1872,図書名リスト!A:W,14,0))</f>
        <v/>
      </c>
      <c r="N1872" s="36" t="str">
        <f>IF(E1872="","",VLOOKUP(W1872,図書名リスト!A:W,17,0))</f>
        <v/>
      </c>
      <c r="O1872" s="5" t="str">
        <f>IF(E1872="","",VLOOKUP(W1872,図書名リスト!A:W,21,0))</f>
        <v/>
      </c>
      <c r="P1872" s="5" t="str">
        <f>IF(E1872="","",VLOOKUP(W1872,図書名リスト!A:W,19,0))</f>
        <v/>
      </c>
      <c r="Q1872" s="5" t="str">
        <f>IF(E1872="","",VLOOKUP(W1872,図書名リスト!A:W,20,0))</f>
        <v/>
      </c>
      <c r="R1872" s="5" t="str">
        <f>IF(E1872="","",VLOOKUP(W1872,図書名リスト!A:W,22,0))</f>
        <v/>
      </c>
      <c r="S1872" s="27" t="str">
        <f t="shared" si="269"/>
        <v xml:space="preserve"> </v>
      </c>
      <c r="T1872" s="27" t="str">
        <f t="shared" si="270"/>
        <v>　</v>
      </c>
      <c r="U1872" s="27" t="str">
        <f t="shared" si="271"/>
        <v xml:space="preserve"> </v>
      </c>
      <c r="V1872" s="27">
        <f t="shared" si="272"/>
        <v>0</v>
      </c>
      <c r="W1872" s="27" t="str">
        <f t="shared" si="273"/>
        <v/>
      </c>
      <c r="Z1872" s="1" t="str">
        <f t="shared" si="265"/>
        <v/>
      </c>
      <c r="AA1872" s="1" t="str">
        <f t="shared" si="266"/>
        <v/>
      </c>
      <c r="AB1872" s="1" t="str">
        <f t="shared" si="267"/>
        <v/>
      </c>
      <c r="AC1872" s="1" t="str">
        <f t="shared" si="268"/>
        <v/>
      </c>
    </row>
    <row r="1873" spans="2:29" ht="57" customHeight="1" x14ac:dyDescent="0.2">
      <c r="B1873" s="31"/>
      <c r="C1873" s="7"/>
      <c r="D1873" s="7"/>
      <c r="E1873" s="32"/>
      <c r="F1873" s="33"/>
      <c r="G1873" s="31"/>
      <c r="H1873" s="6" t="str">
        <f>IF(E1873="","",VLOOKUP(E1873,各種マスタ!A:C,2,0))</f>
        <v/>
      </c>
      <c r="I1873" s="34" t="str">
        <f>IF(E1873="","",VLOOKUP(W1873,図書名リスト!A:W,5,0))</f>
        <v/>
      </c>
      <c r="J1873" s="34" t="str">
        <f>IF(E1873="","",VLOOKUP(W1873,図書名リスト!A:W,9,0))</f>
        <v/>
      </c>
      <c r="K1873" s="34" t="str">
        <f>IF(E1873="","",VLOOKUP(W1873,図書名リスト!A:W,23,0))</f>
        <v/>
      </c>
      <c r="L1873" s="5" t="str">
        <f>IF(E1873="","",VLOOKUP(W1873,図書名リスト!A:W,11,0))</f>
        <v/>
      </c>
      <c r="M1873" s="35" t="str">
        <f>IF(E1873="","",VLOOKUP(W1873,図書名リスト!A:W,14,0))</f>
        <v/>
      </c>
      <c r="N1873" s="36" t="str">
        <f>IF(E1873="","",VLOOKUP(W1873,図書名リスト!A:W,17,0))</f>
        <v/>
      </c>
      <c r="O1873" s="5" t="str">
        <f>IF(E1873="","",VLOOKUP(W1873,図書名リスト!A:W,21,0))</f>
        <v/>
      </c>
      <c r="P1873" s="5" t="str">
        <f>IF(E1873="","",VLOOKUP(W1873,図書名リスト!A:W,19,0))</f>
        <v/>
      </c>
      <c r="Q1873" s="5" t="str">
        <f>IF(E1873="","",VLOOKUP(W1873,図書名リスト!A:W,20,0))</f>
        <v/>
      </c>
      <c r="R1873" s="5" t="str">
        <f>IF(E1873="","",VLOOKUP(W1873,図書名リスト!A:W,22,0))</f>
        <v/>
      </c>
      <c r="S1873" s="27" t="str">
        <f t="shared" si="269"/>
        <v xml:space="preserve"> </v>
      </c>
      <c r="T1873" s="27" t="str">
        <f t="shared" si="270"/>
        <v>　</v>
      </c>
      <c r="U1873" s="27" t="str">
        <f t="shared" si="271"/>
        <v xml:space="preserve"> </v>
      </c>
      <c r="V1873" s="27">
        <f t="shared" si="272"/>
        <v>0</v>
      </c>
      <c r="W1873" s="27" t="str">
        <f t="shared" si="273"/>
        <v/>
      </c>
      <c r="Z1873" s="1" t="str">
        <f t="shared" si="265"/>
        <v/>
      </c>
      <c r="AA1873" s="1" t="str">
        <f t="shared" si="266"/>
        <v/>
      </c>
      <c r="AB1873" s="1" t="str">
        <f t="shared" si="267"/>
        <v/>
      </c>
      <c r="AC1873" s="1" t="str">
        <f t="shared" si="268"/>
        <v/>
      </c>
    </row>
    <row r="1874" spans="2:29" ht="57" customHeight="1" x14ac:dyDescent="0.2">
      <c r="B1874" s="31"/>
      <c r="C1874" s="7"/>
      <c r="D1874" s="7"/>
      <c r="E1874" s="32"/>
      <c r="F1874" s="33"/>
      <c r="G1874" s="31"/>
      <c r="H1874" s="6" t="str">
        <f>IF(E1874="","",VLOOKUP(E1874,各種マスタ!A:C,2,0))</f>
        <v/>
      </c>
      <c r="I1874" s="34" t="str">
        <f>IF(E1874="","",VLOOKUP(W1874,図書名リスト!A:W,5,0))</f>
        <v/>
      </c>
      <c r="J1874" s="34" t="str">
        <f>IF(E1874="","",VLOOKUP(W1874,図書名リスト!A:W,9,0))</f>
        <v/>
      </c>
      <c r="K1874" s="34" t="str">
        <f>IF(E1874="","",VLOOKUP(W1874,図書名リスト!A:W,23,0))</f>
        <v/>
      </c>
      <c r="L1874" s="5" t="str">
        <f>IF(E1874="","",VLOOKUP(W1874,図書名リスト!A:W,11,0))</f>
        <v/>
      </c>
      <c r="M1874" s="35" t="str">
        <f>IF(E1874="","",VLOOKUP(W1874,図書名リスト!A:W,14,0))</f>
        <v/>
      </c>
      <c r="N1874" s="36" t="str">
        <f>IF(E1874="","",VLOOKUP(W1874,図書名リスト!A:W,17,0))</f>
        <v/>
      </c>
      <c r="O1874" s="5" t="str">
        <f>IF(E1874="","",VLOOKUP(W1874,図書名リスト!A:W,21,0))</f>
        <v/>
      </c>
      <c r="P1874" s="5" t="str">
        <f>IF(E1874="","",VLOOKUP(W1874,図書名リスト!A:W,19,0))</f>
        <v/>
      </c>
      <c r="Q1874" s="5" t="str">
        <f>IF(E1874="","",VLOOKUP(W1874,図書名リスト!A:W,20,0))</f>
        <v/>
      </c>
      <c r="R1874" s="5" t="str">
        <f>IF(E1874="","",VLOOKUP(W1874,図書名リスト!A:W,22,0))</f>
        <v/>
      </c>
      <c r="S1874" s="27" t="str">
        <f t="shared" si="269"/>
        <v xml:space="preserve"> </v>
      </c>
      <c r="T1874" s="27" t="str">
        <f t="shared" si="270"/>
        <v>　</v>
      </c>
      <c r="U1874" s="27" t="str">
        <f t="shared" si="271"/>
        <v xml:space="preserve"> </v>
      </c>
      <c r="V1874" s="27">
        <f t="shared" si="272"/>
        <v>0</v>
      </c>
      <c r="W1874" s="27" t="str">
        <f t="shared" si="273"/>
        <v/>
      </c>
      <c r="Z1874" s="1" t="str">
        <f t="shared" si="265"/>
        <v/>
      </c>
      <c r="AA1874" s="1" t="str">
        <f t="shared" si="266"/>
        <v/>
      </c>
      <c r="AB1874" s="1" t="str">
        <f t="shared" si="267"/>
        <v/>
      </c>
      <c r="AC1874" s="1" t="str">
        <f t="shared" si="268"/>
        <v/>
      </c>
    </row>
    <row r="1875" spans="2:29" ht="57" customHeight="1" x14ac:dyDescent="0.2">
      <c r="B1875" s="31"/>
      <c r="C1875" s="7"/>
      <c r="D1875" s="7"/>
      <c r="E1875" s="32"/>
      <c r="F1875" s="33"/>
      <c r="G1875" s="31"/>
      <c r="H1875" s="6" t="str">
        <f>IF(E1875="","",VLOOKUP(E1875,各種マスタ!A:C,2,0))</f>
        <v/>
      </c>
      <c r="I1875" s="34" t="str">
        <f>IF(E1875="","",VLOOKUP(W1875,図書名リスト!A:W,5,0))</f>
        <v/>
      </c>
      <c r="J1875" s="34" t="str">
        <f>IF(E1875="","",VLOOKUP(W1875,図書名リスト!A:W,9,0))</f>
        <v/>
      </c>
      <c r="K1875" s="34" t="str">
        <f>IF(E1875="","",VLOOKUP(W1875,図書名リスト!A:W,23,0))</f>
        <v/>
      </c>
      <c r="L1875" s="5" t="str">
        <f>IF(E1875="","",VLOOKUP(W1875,図書名リスト!A:W,11,0))</f>
        <v/>
      </c>
      <c r="M1875" s="35" t="str">
        <f>IF(E1875="","",VLOOKUP(W1875,図書名リスト!A:W,14,0))</f>
        <v/>
      </c>
      <c r="N1875" s="36" t="str">
        <f>IF(E1875="","",VLOOKUP(W1875,図書名リスト!A:W,17,0))</f>
        <v/>
      </c>
      <c r="O1875" s="5" t="str">
        <f>IF(E1875="","",VLOOKUP(W1875,図書名リスト!A:W,21,0))</f>
        <v/>
      </c>
      <c r="P1875" s="5" t="str">
        <f>IF(E1875="","",VLOOKUP(W1875,図書名リスト!A:W,19,0))</f>
        <v/>
      </c>
      <c r="Q1875" s="5" t="str">
        <f>IF(E1875="","",VLOOKUP(W1875,図書名リスト!A:W,20,0))</f>
        <v/>
      </c>
      <c r="R1875" s="5" t="str">
        <f>IF(E1875="","",VLOOKUP(W1875,図書名リスト!A:W,22,0))</f>
        <v/>
      </c>
      <c r="S1875" s="27" t="str">
        <f t="shared" si="269"/>
        <v xml:space="preserve"> </v>
      </c>
      <c r="T1875" s="27" t="str">
        <f t="shared" si="270"/>
        <v>　</v>
      </c>
      <c r="U1875" s="27" t="str">
        <f t="shared" si="271"/>
        <v xml:space="preserve"> </v>
      </c>
      <c r="V1875" s="27">
        <f t="shared" si="272"/>
        <v>0</v>
      </c>
      <c r="W1875" s="27" t="str">
        <f t="shared" si="273"/>
        <v/>
      </c>
      <c r="Z1875" s="1" t="str">
        <f t="shared" si="265"/>
        <v/>
      </c>
      <c r="AA1875" s="1" t="str">
        <f t="shared" si="266"/>
        <v/>
      </c>
      <c r="AB1875" s="1" t="str">
        <f t="shared" si="267"/>
        <v/>
      </c>
      <c r="AC1875" s="1" t="str">
        <f t="shared" si="268"/>
        <v/>
      </c>
    </row>
    <row r="1876" spans="2:29" ht="57" customHeight="1" x14ac:dyDescent="0.2">
      <c r="B1876" s="31"/>
      <c r="C1876" s="7"/>
      <c r="D1876" s="7"/>
      <c r="E1876" s="32"/>
      <c r="F1876" s="33"/>
      <c r="G1876" s="31"/>
      <c r="H1876" s="6" t="str">
        <f>IF(E1876="","",VLOOKUP(E1876,各種マスタ!A:C,2,0))</f>
        <v/>
      </c>
      <c r="I1876" s="34" t="str">
        <f>IF(E1876="","",VLOOKUP(W1876,図書名リスト!A:W,5,0))</f>
        <v/>
      </c>
      <c r="J1876" s="34" t="str">
        <f>IF(E1876="","",VLOOKUP(W1876,図書名リスト!A:W,9,0))</f>
        <v/>
      </c>
      <c r="K1876" s="34" t="str">
        <f>IF(E1876="","",VLOOKUP(W1876,図書名リスト!A:W,23,0))</f>
        <v/>
      </c>
      <c r="L1876" s="5" t="str">
        <f>IF(E1876="","",VLOOKUP(W1876,図書名リスト!A:W,11,0))</f>
        <v/>
      </c>
      <c r="M1876" s="35" t="str">
        <f>IF(E1876="","",VLOOKUP(W1876,図書名リスト!A:W,14,0))</f>
        <v/>
      </c>
      <c r="N1876" s="36" t="str">
        <f>IF(E1876="","",VLOOKUP(W1876,図書名リスト!A:W,17,0))</f>
        <v/>
      </c>
      <c r="O1876" s="5" t="str">
        <f>IF(E1876="","",VLOOKUP(W1876,図書名リスト!A:W,21,0))</f>
        <v/>
      </c>
      <c r="P1876" s="5" t="str">
        <f>IF(E1876="","",VLOOKUP(W1876,図書名リスト!A:W,19,0))</f>
        <v/>
      </c>
      <c r="Q1876" s="5" t="str">
        <f>IF(E1876="","",VLOOKUP(W1876,図書名リスト!A:W,20,0))</f>
        <v/>
      </c>
      <c r="R1876" s="5" t="str">
        <f>IF(E1876="","",VLOOKUP(W1876,図書名リスト!A:W,22,0))</f>
        <v/>
      </c>
      <c r="S1876" s="27" t="str">
        <f t="shared" si="269"/>
        <v xml:space="preserve"> </v>
      </c>
      <c r="T1876" s="27" t="str">
        <f t="shared" si="270"/>
        <v>　</v>
      </c>
      <c r="U1876" s="27" t="str">
        <f t="shared" si="271"/>
        <v xml:space="preserve"> </v>
      </c>
      <c r="V1876" s="27">
        <f t="shared" si="272"/>
        <v>0</v>
      </c>
      <c r="W1876" s="27" t="str">
        <f t="shared" si="273"/>
        <v/>
      </c>
      <c r="Z1876" s="1" t="str">
        <f t="shared" si="265"/>
        <v/>
      </c>
      <c r="AA1876" s="1" t="str">
        <f t="shared" si="266"/>
        <v/>
      </c>
      <c r="AB1876" s="1" t="str">
        <f t="shared" si="267"/>
        <v/>
      </c>
      <c r="AC1876" s="1" t="str">
        <f t="shared" si="268"/>
        <v/>
      </c>
    </row>
    <row r="1877" spans="2:29" ht="57" customHeight="1" x14ac:dyDescent="0.2">
      <c r="B1877" s="31"/>
      <c r="C1877" s="7"/>
      <c r="D1877" s="7"/>
      <c r="E1877" s="32"/>
      <c r="F1877" s="33"/>
      <c r="G1877" s="31"/>
      <c r="H1877" s="6" t="str">
        <f>IF(E1877="","",VLOOKUP(E1877,各種マスタ!A:C,2,0))</f>
        <v/>
      </c>
      <c r="I1877" s="34" t="str">
        <f>IF(E1877="","",VLOOKUP(W1877,図書名リスト!A:W,5,0))</f>
        <v/>
      </c>
      <c r="J1877" s="34" t="str">
        <f>IF(E1877="","",VLOOKUP(W1877,図書名リスト!A:W,9,0))</f>
        <v/>
      </c>
      <c r="K1877" s="34" t="str">
        <f>IF(E1877="","",VLOOKUP(W1877,図書名リスト!A:W,23,0))</f>
        <v/>
      </c>
      <c r="L1877" s="5" t="str">
        <f>IF(E1877="","",VLOOKUP(W1877,図書名リスト!A:W,11,0))</f>
        <v/>
      </c>
      <c r="M1877" s="35" t="str">
        <f>IF(E1877="","",VLOOKUP(W1877,図書名リスト!A:W,14,0))</f>
        <v/>
      </c>
      <c r="N1877" s="36" t="str">
        <f>IF(E1877="","",VLOOKUP(W1877,図書名リスト!A:W,17,0))</f>
        <v/>
      </c>
      <c r="O1877" s="5" t="str">
        <f>IF(E1877="","",VLOOKUP(W1877,図書名リスト!A:W,21,0))</f>
        <v/>
      </c>
      <c r="P1877" s="5" t="str">
        <f>IF(E1877="","",VLOOKUP(W1877,図書名リスト!A:W,19,0))</f>
        <v/>
      </c>
      <c r="Q1877" s="5" t="str">
        <f>IF(E1877="","",VLOOKUP(W1877,図書名リスト!A:W,20,0))</f>
        <v/>
      </c>
      <c r="R1877" s="5" t="str">
        <f>IF(E1877="","",VLOOKUP(W1877,図書名リスト!A:W,22,0))</f>
        <v/>
      </c>
      <c r="S1877" s="27" t="str">
        <f t="shared" si="269"/>
        <v xml:space="preserve"> </v>
      </c>
      <c r="T1877" s="27" t="str">
        <f t="shared" si="270"/>
        <v>　</v>
      </c>
      <c r="U1877" s="27" t="str">
        <f t="shared" si="271"/>
        <v xml:space="preserve"> </v>
      </c>
      <c r="V1877" s="27">
        <f t="shared" si="272"/>
        <v>0</v>
      </c>
      <c r="W1877" s="27" t="str">
        <f t="shared" si="273"/>
        <v/>
      </c>
      <c r="Z1877" s="1" t="str">
        <f t="shared" si="265"/>
        <v/>
      </c>
      <c r="AA1877" s="1" t="str">
        <f t="shared" si="266"/>
        <v/>
      </c>
      <c r="AB1877" s="1" t="str">
        <f t="shared" si="267"/>
        <v/>
      </c>
      <c r="AC1877" s="1" t="str">
        <f t="shared" si="268"/>
        <v/>
      </c>
    </row>
    <row r="1878" spans="2:29" ht="57" customHeight="1" x14ac:dyDescent="0.2">
      <c r="B1878" s="31"/>
      <c r="C1878" s="7"/>
      <c r="D1878" s="7"/>
      <c r="E1878" s="32"/>
      <c r="F1878" s="33"/>
      <c r="G1878" s="31"/>
      <c r="H1878" s="6" t="str">
        <f>IF(E1878="","",VLOOKUP(E1878,各種マスタ!A:C,2,0))</f>
        <v/>
      </c>
      <c r="I1878" s="34" t="str">
        <f>IF(E1878="","",VLOOKUP(W1878,図書名リスト!A:W,5,0))</f>
        <v/>
      </c>
      <c r="J1878" s="34" t="str">
        <f>IF(E1878="","",VLOOKUP(W1878,図書名リスト!A:W,9,0))</f>
        <v/>
      </c>
      <c r="K1878" s="34" t="str">
        <f>IF(E1878="","",VLOOKUP(W1878,図書名リスト!A:W,23,0))</f>
        <v/>
      </c>
      <c r="L1878" s="5" t="str">
        <f>IF(E1878="","",VLOOKUP(W1878,図書名リスト!A:W,11,0))</f>
        <v/>
      </c>
      <c r="M1878" s="35" t="str">
        <f>IF(E1878="","",VLOOKUP(W1878,図書名リスト!A:W,14,0))</f>
        <v/>
      </c>
      <c r="N1878" s="36" t="str">
        <f>IF(E1878="","",VLOOKUP(W1878,図書名リスト!A:W,17,0))</f>
        <v/>
      </c>
      <c r="O1878" s="5" t="str">
        <f>IF(E1878="","",VLOOKUP(W1878,図書名リスト!A:W,21,0))</f>
        <v/>
      </c>
      <c r="P1878" s="5" t="str">
        <f>IF(E1878="","",VLOOKUP(W1878,図書名リスト!A:W,19,0))</f>
        <v/>
      </c>
      <c r="Q1878" s="5" t="str">
        <f>IF(E1878="","",VLOOKUP(W1878,図書名リスト!A:W,20,0))</f>
        <v/>
      </c>
      <c r="R1878" s="5" t="str">
        <f>IF(E1878="","",VLOOKUP(W1878,図書名リスト!A:W,22,0))</f>
        <v/>
      </c>
      <c r="S1878" s="27" t="str">
        <f t="shared" si="269"/>
        <v xml:space="preserve"> </v>
      </c>
      <c r="T1878" s="27" t="str">
        <f t="shared" si="270"/>
        <v>　</v>
      </c>
      <c r="U1878" s="27" t="str">
        <f t="shared" si="271"/>
        <v xml:space="preserve"> </v>
      </c>
      <c r="V1878" s="27">
        <f t="shared" si="272"/>
        <v>0</v>
      </c>
      <c r="W1878" s="27" t="str">
        <f t="shared" si="273"/>
        <v/>
      </c>
      <c r="Z1878" s="1" t="str">
        <f t="shared" si="265"/>
        <v/>
      </c>
      <c r="AA1878" s="1" t="str">
        <f t="shared" si="266"/>
        <v/>
      </c>
      <c r="AB1878" s="1" t="str">
        <f t="shared" si="267"/>
        <v/>
      </c>
      <c r="AC1878" s="1" t="str">
        <f t="shared" si="268"/>
        <v/>
      </c>
    </row>
    <row r="1879" spans="2:29" ht="57" customHeight="1" x14ac:dyDescent="0.2">
      <c r="B1879" s="31"/>
      <c r="C1879" s="7"/>
      <c r="D1879" s="7"/>
      <c r="E1879" s="32"/>
      <c r="F1879" s="33"/>
      <c r="G1879" s="31"/>
      <c r="H1879" s="6" t="str">
        <f>IF(E1879="","",VLOOKUP(E1879,各種マスタ!A:C,2,0))</f>
        <v/>
      </c>
      <c r="I1879" s="34" t="str">
        <f>IF(E1879="","",VLOOKUP(W1879,図書名リスト!A:W,5,0))</f>
        <v/>
      </c>
      <c r="J1879" s="34" t="str">
        <f>IF(E1879="","",VLOOKUP(W1879,図書名リスト!A:W,9,0))</f>
        <v/>
      </c>
      <c r="K1879" s="34" t="str">
        <f>IF(E1879="","",VLOOKUP(W1879,図書名リスト!A:W,23,0))</f>
        <v/>
      </c>
      <c r="L1879" s="5" t="str">
        <f>IF(E1879="","",VLOOKUP(W1879,図書名リスト!A:W,11,0))</f>
        <v/>
      </c>
      <c r="M1879" s="35" t="str">
        <f>IF(E1879="","",VLOOKUP(W1879,図書名リスト!A:W,14,0))</f>
        <v/>
      </c>
      <c r="N1879" s="36" t="str">
        <f>IF(E1879="","",VLOOKUP(W1879,図書名リスト!A:W,17,0))</f>
        <v/>
      </c>
      <c r="O1879" s="5" t="str">
        <f>IF(E1879="","",VLOOKUP(W1879,図書名リスト!A:W,21,0))</f>
        <v/>
      </c>
      <c r="P1879" s="5" t="str">
        <f>IF(E1879="","",VLOOKUP(W1879,図書名リスト!A:W,19,0))</f>
        <v/>
      </c>
      <c r="Q1879" s="5" t="str">
        <f>IF(E1879="","",VLOOKUP(W1879,図書名リスト!A:W,20,0))</f>
        <v/>
      </c>
      <c r="R1879" s="5" t="str">
        <f>IF(E1879="","",VLOOKUP(W1879,図書名リスト!A:W,22,0))</f>
        <v/>
      </c>
      <c r="S1879" s="27" t="str">
        <f t="shared" si="269"/>
        <v xml:space="preserve"> </v>
      </c>
      <c r="T1879" s="27" t="str">
        <f t="shared" si="270"/>
        <v>　</v>
      </c>
      <c r="U1879" s="27" t="str">
        <f t="shared" si="271"/>
        <v xml:space="preserve"> </v>
      </c>
      <c r="V1879" s="27">
        <f t="shared" si="272"/>
        <v>0</v>
      </c>
      <c r="W1879" s="27" t="str">
        <f t="shared" si="273"/>
        <v/>
      </c>
      <c r="Z1879" s="1" t="str">
        <f t="shared" si="265"/>
        <v/>
      </c>
      <c r="AA1879" s="1" t="str">
        <f t="shared" si="266"/>
        <v/>
      </c>
      <c r="AB1879" s="1" t="str">
        <f t="shared" si="267"/>
        <v/>
      </c>
      <c r="AC1879" s="1" t="str">
        <f t="shared" si="268"/>
        <v/>
      </c>
    </row>
    <row r="1880" spans="2:29" ht="57" customHeight="1" x14ac:dyDescent="0.2">
      <c r="B1880" s="31"/>
      <c r="C1880" s="7"/>
      <c r="D1880" s="7"/>
      <c r="E1880" s="32"/>
      <c r="F1880" s="33"/>
      <c r="G1880" s="31"/>
      <c r="H1880" s="6" t="str">
        <f>IF(E1880="","",VLOOKUP(E1880,各種マスタ!A:C,2,0))</f>
        <v/>
      </c>
      <c r="I1880" s="34" t="str">
        <f>IF(E1880="","",VLOOKUP(W1880,図書名リスト!A:W,5,0))</f>
        <v/>
      </c>
      <c r="J1880" s="34" t="str">
        <f>IF(E1880="","",VLOOKUP(W1880,図書名リスト!A:W,9,0))</f>
        <v/>
      </c>
      <c r="K1880" s="34" t="str">
        <f>IF(E1880="","",VLOOKUP(W1880,図書名リスト!A:W,23,0))</f>
        <v/>
      </c>
      <c r="L1880" s="5" t="str">
        <f>IF(E1880="","",VLOOKUP(W1880,図書名リスト!A:W,11,0))</f>
        <v/>
      </c>
      <c r="M1880" s="35" t="str">
        <f>IF(E1880="","",VLOOKUP(W1880,図書名リスト!A:W,14,0))</f>
        <v/>
      </c>
      <c r="N1880" s="36" t="str">
        <f>IF(E1880="","",VLOOKUP(W1880,図書名リスト!A:W,17,0))</f>
        <v/>
      </c>
      <c r="O1880" s="5" t="str">
        <f>IF(E1880="","",VLOOKUP(W1880,図書名リスト!A:W,21,0))</f>
        <v/>
      </c>
      <c r="P1880" s="5" t="str">
        <f>IF(E1880="","",VLOOKUP(W1880,図書名リスト!A:W,19,0))</f>
        <v/>
      </c>
      <c r="Q1880" s="5" t="str">
        <f>IF(E1880="","",VLOOKUP(W1880,図書名リスト!A:W,20,0))</f>
        <v/>
      </c>
      <c r="R1880" s="5" t="str">
        <f>IF(E1880="","",VLOOKUP(W1880,図書名リスト!A:W,22,0))</f>
        <v/>
      </c>
      <c r="S1880" s="27" t="str">
        <f t="shared" si="269"/>
        <v xml:space="preserve"> </v>
      </c>
      <c r="T1880" s="27" t="str">
        <f t="shared" si="270"/>
        <v>　</v>
      </c>
      <c r="U1880" s="27" t="str">
        <f t="shared" si="271"/>
        <v xml:space="preserve"> </v>
      </c>
      <c r="V1880" s="27">
        <f t="shared" si="272"/>
        <v>0</v>
      </c>
      <c r="W1880" s="27" t="str">
        <f t="shared" si="273"/>
        <v/>
      </c>
      <c r="Z1880" s="1" t="str">
        <f t="shared" si="265"/>
        <v/>
      </c>
      <c r="AA1880" s="1" t="str">
        <f t="shared" si="266"/>
        <v/>
      </c>
      <c r="AB1880" s="1" t="str">
        <f t="shared" si="267"/>
        <v/>
      </c>
      <c r="AC1880" s="1" t="str">
        <f t="shared" si="268"/>
        <v/>
      </c>
    </row>
    <row r="1881" spans="2:29" ht="57" customHeight="1" x14ac:dyDescent="0.2">
      <c r="B1881" s="31"/>
      <c r="C1881" s="7"/>
      <c r="D1881" s="7"/>
      <c r="E1881" s="32"/>
      <c r="F1881" s="33"/>
      <c r="G1881" s="31"/>
      <c r="H1881" s="6" t="str">
        <f>IF(E1881="","",VLOOKUP(E1881,各種マスタ!A:C,2,0))</f>
        <v/>
      </c>
      <c r="I1881" s="34" t="str">
        <f>IF(E1881="","",VLOOKUP(W1881,図書名リスト!A:W,5,0))</f>
        <v/>
      </c>
      <c r="J1881" s="34" t="str">
        <f>IF(E1881="","",VLOOKUP(W1881,図書名リスト!A:W,9,0))</f>
        <v/>
      </c>
      <c r="K1881" s="34" t="str">
        <f>IF(E1881="","",VLOOKUP(W1881,図書名リスト!A:W,23,0))</f>
        <v/>
      </c>
      <c r="L1881" s="5" t="str">
        <f>IF(E1881="","",VLOOKUP(W1881,図書名リスト!A:W,11,0))</f>
        <v/>
      </c>
      <c r="M1881" s="35" t="str">
        <f>IF(E1881="","",VLOOKUP(W1881,図書名リスト!A:W,14,0))</f>
        <v/>
      </c>
      <c r="N1881" s="36" t="str">
        <f>IF(E1881="","",VLOOKUP(W1881,図書名リスト!A:W,17,0))</f>
        <v/>
      </c>
      <c r="O1881" s="5" t="str">
        <f>IF(E1881="","",VLOOKUP(W1881,図書名リスト!A:W,21,0))</f>
        <v/>
      </c>
      <c r="P1881" s="5" t="str">
        <f>IF(E1881="","",VLOOKUP(W1881,図書名リスト!A:W,19,0))</f>
        <v/>
      </c>
      <c r="Q1881" s="5" t="str">
        <f>IF(E1881="","",VLOOKUP(W1881,図書名リスト!A:W,20,0))</f>
        <v/>
      </c>
      <c r="R1881" s="5" t="str">
        <f>IF(E1881="","",VLOOKUP(W1881,図書名リスト!A:W,22,0))</f>
        <v/>
      </c>
      <c r="S1881" s="27" t="str">
        <f t="shared" si="269"/>
        <v xml:space="preserve"> </v>
      </c>
      <c r="T1881" s="27" t="str">
        <f t="shared" si="270"/>
        <v>　</v>
      </c>
      <c r="U1881" s="27" t="str">
        <f t="shared" si="271"/>
        <v xml:space="preserve"> </v>
      </c>
      <c r="V1881" s="27">
        <f t="shared" si="272"/>
        <v>0</v>
      </c>
      <c r="W1881" s="27" t="str">
        <f t="shared" si="273"/>
        <v/>
      </c>
      <c r="Z1881" s="1" t="str">
        <f t="shared" si="265"/>
        <v/>
      </c>
      <c r="AA1881" s="1" t="str">
        <f t="shared" si="266"/>
        <v/>
      </c>
      <c r="AB1881" s="1" t="str">
        <f t="shared" si="267"/>
        <v/>
      </c>
      <c r="AC1881" s="1" t="str">
        <f t="shared" si="268"/>
        <v/>
      </c>
    </row>
    <row r="1882" spans="2:29" ht="57" customHeight="1" x14ac:dyDescent="0.2">
      <c r="B1882" s="31"/>
      <c r="C1882" s="7"/>
      <c r="D1882" s="7"/>
      <c r="E1882" s="32"/>
      <c r="F1882" s="33"/>
      <c r="G1882" s="31"/>
      <c r="H1882" s="6" t="str">
        <f>IF(E1882="","",VLOOKUP(E1882,各種マスタ!A:C,2,0))</f>
        <v/>
      </c>
      <c r="I1882" s="34" t="str">
        <f>IF(E1882="","",VLOOKUP(W1882,図書名リスト!A:W,5,0))</f>
        <v/>
      </c>
      <c r="J1882" s="34" t="str">
        <f>IF(E1882="","",VLOOKUP(W1882,図書名リスト!A:W,9,0))</f>
        <v/>
      </c>
      <c r="K1882" s="34" t="str">
        <f>IF(E1882="","",VLOOKUP(W1882,図書名リスト!A:W,23,0))</f>
        <v/>
      </c>
      <c r="L1882" s="5" t="str">
        <f>IF(E1882="","",VLOOKUP(W1882,図書名リスト!A:W,11,0))</f>
        <v/>
      </c>
      <c r="M1882" s="35" t="str">
        <f>IF(E1882="","",VLOOKUP(W1882,図書名リスト!A:W,14,0))</f>
        <v/>
      </c>
      <c r="N1882" s="36" t="str">
        <f>IF(E1882="","",VLOOKUP(W1882,図書名リスト!A:W,17,0))</f>
        <v/>
      </c>
      <c r="O1882" s="5" t="str">
        <f>IF(E1882="","",VLOOKUP(W1882,図書名リスト!A:W,21,0))</f>
        <v/>
      </c>
      <c r="P1882" s="5" t="str">
        <f>IF(E1882="","",VLOOKUP(W1882,図書名リスト!A:W,19,0))</f>
        <v/>
      </c>
      <c r="Q1882" s="5" t="str">
        <f>IF(E1882="","",VLOOKUP(W1882,図書名リスト!A:W,20,0))</f>
        <v/>
      </c>
      <c r="R1882" s="5" t="str">
        <f>IF(E1882="","",VLOOKUP(W1882,図書名リスト!A:W,22,0))</f>
        <v/>
      </c>
      <c r="S1882" s="27" t="str">
        <f t="shared" si="269"/>
        <v xml:space="preserve"> </v>
      </c>
      <c r="T1882" s="27" t="str">
        <f t="shared" si="270"/>
        <v>　</v>
      </c>
      <c r="U1882" s="27" t="str">
        <f t="shared" si="271"/>
        <v xml:space="preserve"> </v>
      </c>
      <c r="V1882" s="27">
        <f t="shared" si="272"/>
        <v>0</v>
      </c>
      <c r="W1882" s="27" t="str">
        <f t="shared" si="273"/>
        <v/>
      </c>
      <c r="Z1882" s="1" t="str">
        <f t="shared" si="265"/>
        <v/>
      </c>
      <c r="AA1882" s="1" t="str">
        <f t="shared" si="266"/>
        <v/>
      </c>
      <c r="AB1882" s="1" t="str">
        <f t="shared" si="267"/>
        <v/>
      </c>
      <c r="AC1882" s="1" t="str">
        <f t="shared" si="268"/>
        <v/>
      </c>
    </row>
    <row r="1883" spans="2:29" ht="57" customHeight="1" x14ac:dyDescent="0.2">
      <c r="B1883" s="31"/>
      <c r="C1883" s="7"/>
      <c r="D1883" s="7"/>
      <c r="E1883" s="32"/>
      <c r="F1883" s="33"/>
      <c r="G1883" s="31"/>
      <c r="H1883" s="6" t="str">
        <f>IF(E1883="","",VLOOKUP(E1883,各種マスタ!A:C,2,0))</f>
        <v/>
      </c>
      <c r="I1883" s="34" t="str">
        <f>IF(E1883="","",VLOOKUP(W1883,図書名リスト!A:W,5,0))</f>
        <v/>
      </c>
      <c r="J1883" s="34" t="str">
        <f>IF(E1883="","",VLOOKUP(W1883,図書名リスト!A:W,9,0))</f>
        <v/>
      </c>
      <c r="K1883" s="34" t="str">
        <f>IF(E1883="","",VLOOKUP(W1883,図書名リスト!A:W,23,0))</f>
        <v/>
      </c>
      <c r="L1883" s="5" t="str">
        <f>IF(E1883="","",VLOOKUP(W1883,図書名リスト!A:W,11,0))</f>
        <v/>
      </c>
      <c r="M1883" s="35" t="str">
        <f>IF(E1883="","",VLOOKUP(W1883,図書名リスト!A:W,14,0))</f>
        <v/>
      </c>
      <c r="N1883" s="36" t="str">
        <f>IF(E1883="","",VLOOKUP(W1883,図書名リスト!A:W,17,0))</f>
        <v/>
      </c>
      <c r="O1883" s="5" t="str">
        <f>IF(E1883="","",VLOOKUP(W1883,図書名リスト!A:W,21,0))</f>
        <v/>
      </c>
      <c r="P1883" s="5" t="str">
        <f>IF(E1883="","",VLOOKUP(W1883,図書名リスト!A:W,19,0))</f>
        <v/>
      </c>
      <c r="Q1883" s="5" t="str">
        <f>IF(E1883="","",VLOOKUP(W1883,図書名リスト!A:W,20,0))</f>
        <v/>
      </c>
      <c r="R1883" s="5" t="str">
        <f>IF(E1883="","",VLOOKUP(W1883,図書名リスト!A:W,22,0))</f>
        <v/>
      </c>
      <c r="S1883" s="27" t="str">
        <f t="shared" si="269"/>
        <v xml:space="preserve"> </v>
      </c>
      <c r="T1883" s="27" t="str">
        <f t="shared" si="270"/>
        <v>　</v>
      </c>
      <c r="U1883" s="27" t="str">
        <f t="shared" si="271"/>
        <v xml:space="preserve"> </v>
      </c>
      <c r="V1883" s="27">
        <f t="shared" si="272"/>
        <v>0</v>
      </c>
      <c r="W1883" s="27" t="str">
        <f t="shared" si="273"/>
        <v/>
      </c>
      <c r="Z1883" s="1" t="str">
        <f t="shared" si="265"/>
        <v/>
      </c>
      <c r="AA1883" s="1" t="str">
        <f t="shared" si="266"/>
        <v/>
      </c>
      <c r="AB1883" s="1" t="str">
        <f t="shared" si="267"/>
        <v/>
      </c>
      <c r="AC1883" s="1" t="str">
        <f t="shared" si="268"/>
        <v/>
      </c>
    </row>
    <row r="1884" spans="2:29" ht="57" customHeight="1" x14ac:dyDescent="0.2">
      <c r="B1884" s="31"/>
      <c r="C1884" s="7"/>
      <c r="D1884" s="7"/>
      <c r="E1884" s="32"/>
      <c r="F1884" s="33"/>
      <c r="G1884" s="31"/>
      <c r="H1884" s="6" t="str">
        <f>IF(E1884="","",VLOOKUP(E1884,各種マスタ!A:C,2,0))</f>
        <v/>
      </c>
      <c r="I1884" s="34" t="str">
        <f>IF(E1884="","",VLOOKUP(W1884,図書名リスト!A:W,5,0))</f>
        <v/>
      </c>
      <c r="J1884" s="34" t="str">
        <f>IF(E1884="","",VLOOKUP(W1884,図書名リスト!A:W,9,0))</f>
        <v/>
      </c>
      <c r="K1884" s="34" t="str">
        <f>IF(E1884="","",VLOOKUP(W1884,図書名リスト!A:W,23,0))</f>
        <v/>
      </c>
      <c r="L1884" s="5" t="str">
        <f>IF(E1884="","",VLOOKUP(W1884,図書名リスト!A:W,11,0))</f>
        <v/>
      </c>
      <c r="M1884" s="35" t="str">
        <f>IF(E1884="","",VLOOKUP(W1884,図書名リスト!A:W,14,0))</f>
        <v/>
      </c>
      <c r="N1884" s="36" t="str">
        <f>IF(E1884="","",VLOOKUP(W1884,図書名リスト!A:W,17,0))</f>
        <v/>
      </c>
      <c r="O1884" s="5" t="str">
        <f>IF(E1884="","",VLOOKUP(W1884,図書名リスト!A:W,21,0))</f>
        <v/>
      </c>
      <c r="P1884" s="5" t="str">
        <f>IF(E1884="","",VLOOKUP(W1884,図書名リスト!A:W,19,0))</f>
        <v/>
      </c>
      <c r="Q1884" s="5" t="str">
        <f>IF(E1884="","",VLOOKUP(W1884,図書名リスト!A:W,20,0))</f>
        <v/>
      </c>
      <c r="R1884" s="5" t="str">
        <f>IF(E1884="","",VLOOKUP(W1884,図書名リスト!A:W,22,0))</f>
        <v/>
      </c>
      <c r="S1884" s="27" t="str">
        <f t="shared" si="269"/>
        <v xml:space="preserve"> </v>
      </c>
      <c r="T1884" s="27" t="str">
        <f t="shared" si="270"/>
        <v>　</v>
      </c>
      <c r="U1884" s="27" t="str">
        <f t="shared" si="271"/>
        <v xml:space="preserve"> </v>
      </c>
      <c r="V1884" s="27">
        <f t="shared" si="272"/>
        <v>0</v>
      </c>
      <c r="W1884" s="27" t="str">
        <f t="shared" si="273"/>
        <v/>
      </c>
      <c r="Z1884" s="1" t="str">
        <f t="shared" si="265"/>
        <v/>
      </c>
      <c r="AA1884" s="1" t="str">
        <f t="shared" si="266"/>
        <v/>
      </c>
      <c r="AB1884" s="1" t="str">
        <f t="shared" si="267"/>
        <v/>
      </c>
      <c r="AC1884" s="1" t="str">
        <f t="shared" si="268"/>
        <v/>
      </c>
    </row>
    <row r="1885" spans="2:29" ht="57" customHeight="1" x14ac:dyDescent="0.2">
      <c r="B1885" s="31"/>
      <c r="C1885" s="7"/>
      <c r="D1885" s="7"/>
      <c r="E1885" s="32"/>
      <c r="F1885" s="33"/>
      <c r="G1885" s="31"/>
      <c r="H1885" s="6" t="str">
        <f>IF(E1885="","",VLOOKUP(E1885,各種マスタ!A:C,2,0))</f>
        <v/>
      </c>
      <c r="I1885" s="34" t="str">
        <f>IF(E1885="","",VLOOKUP(W1885,図書名リスト!A:W,5,0))</f>
        <v/>
      </c>
      <c r="J1885" s="34" t="str">
        <f>IF(E1885="","",VLOOKUP(W1885,図書名リスト!A:W,9,0))</f>
        <v/>
      </c>
      <c r="K1885" s="34" t="str">
        <f>IF(E1885="","",VLOOKUP(W1885,図書名リスト!A:W,23,0))</f>
        <v/>
      </c>
      <c r="L1885" s="5" t="str">
        <f>IF(E1885="","",VLOOKUP(W1885,図書名リスト!A:W,11,0))</f>
        <v/>
      </c>
      <c r="M1885" s="35" t="str">
        <f>IF(E1885="","",VLOOKUP(W1885,図書名リスト!A:W,14,0))</f>
        <v/>
      </c>
      <c r="N1885" s="36" t="str">
        <f>IF(E1885="","",VLOOKUP(W1885,図書名リスト!A:W,17,0))</f>
        <v/>
      </c>
      <c r="O1885" s="5" t="str">
        <f>IF(E1885="","",VLOOKUP(W1885,図書名リスト!A:W,21,0))</f>
        <v/>
      </c>
      <c r="P1885" s="5" t="str">
        <f>IF(E1885="","",VLOOKUP(W1885,図書名リスト!A:W,19,0))</f>
        <v/>
      </c>
      <c r="Q1885" s="5" t="str">
        <f>IF(E1885="","",VLOOKUP(W1885,図書名リスト!A:W,20,0))</f>
        <v/>
      </c>
      <c r="R1885" s="5" t="str">
        <f>IF(E1885="","",VLOOKUP(W1885,図書名リスト!A:W,22,0))</f>
        <v/>
      </c>
      <c r="S1885" s="27" t="str">
        <f t="shared" si="269"/>
        <v xml:space="preserve"> </v>
      </c>
      <c r="T1885" s="27" t="str">
        <f t="shared" si="270"/>
        <v>　</v>
      </c>
      <c r="U1885" s="27" t="str">
        <f t="shared" si="271"/>
        <v xml:space="preserve"> </v>
      </c>
      <c r="V1885" s="27">
        <f t="shared" si="272"/>
        <v>0</v>
      </c>
      <c r="W1885" s="27" t="str">
        <f t="shared" si="273"/>
        <v/>
      </c>
      <c r="Z1885" s="1" t="str">
        <f t="shared" si="265"/>
        <v/>
      </c>
      <c r="AA1885" s="1" t="str">
        <f t="shared" si="266"/>
        <v/>
      </c>
      <c r="AB1885" s="1" t="str">
        <f t="shared" si="267"/>
        <v/>
      </c>
      <c r="AC1885" s="1" t="str">
        <f t="shared" si="268"/>
        <v/>
      </c>
    </row>
    <row r="1886" spans="2:29" ht="57" customHeight="1" x14ac:dyDescent="0.2">
      <c r="B1886" s="31"/>
      <c r="C1886" s="7"/>
      <c r="D1886" s="7"/>
      <c r="E1886" s="32"/>
      <c r="F1886" s="33"/>
      <c r="G1886" s="31"/>
      <c r="H1886" s="6" t="str">
        <f>IF(E1886="","",VLOOKUP(E1886,各種マスタ!A:C,2,0))</f>
        <v/>
      </c>
      <c r="I1886" s="34" t="str">
        <f>IF(E1886="","",VLOOKUP(W1886,図書名リスト!A:W,5,0))</f>
        <v/>
      </c>
      <c r="J1886" s="34" t="str">
        <f>IF(E1886="","",VLOOKUP(W1886,図書名リスト!A:W,9,0))</f>
        <v/>
      </c>
      <c r="K1886" s="34" t="str">
        <f>IF(E1886="","",VLOOKUP(W1886,図書名リスト!A:W,23,0))</f>
        <v/>
      </c>
      <c r="L1886" s="5" t="str">
        <f>IF(E1886="","",VLOOKUP(W1886,図書名リスト!A:W,11,0))</f>
        <v/>
      </c>
      <c r="M1886" s="35" t="str">
        <f>IF(E1886="","",VLOOKUP(W1886,図書名リスト!A:W,14,0))</f>
        <v/>
      </c>
      <c r="N1886" s="36" t="str">
        <f>IF(E1886="","",VLOOKUP(W1886,図書名リスト!A:W,17,0))</f>
        <v/>
      </c>
      <c r="O1886" s="5" t="str">
        <f>IF(E1886="","",VLOOKUP(W1886,図書名リスト!A:W,21,0))</f>
        <v/>
      </c>
      <c r="P1886" s="5" t="str">
        <f>IF(E1886="","",VLOOKUP(W1886,図書名リスト!A:W,19,0))</f>
        <v/>
      </c>
      <c r="Q1886" s="5" t="str">
        <f>IF(E1886="","",VLOOKUP(W1886,図書名リスト!A:W,20,0))</f>
        <v/>
      </c>
      <c r="R1886" s="5" t="str">
        <f>IF(E1886="","",VLOOKUP(W1886,図書名リスト!A:W,22,0))</f>
        <v/>
      </c>
      <c r="S1886" s="27" t="str">
        <f t="shared" si="269"/>
        <v xml:space="preserve"> </v>
      </c>
      <c r="T1886" s="27" t="str">
        <f t="shared" si="270"/>
        <v>　</v>
      </c>
      <c r="U1886" s="27" t="str">
        <f t="shared" si="271"/>
        <v xml:space="preserve"> </v>
      </c>
      <c r="V1886" s="27">
        <f t="shared" si="272"/>
        <v>0</v>
      </c>
      <c r="W1886" s="27" t="str">
        <f t="shared" si="273"/>
        <v/>
      </c>
      <c r="Z1886" s="1" t="str">
        <f t="shared" si="265"/>
        <v/>
      </c>
      <c r="AA1886" s="1" t="str">
        <f t="shared" si="266"/>
        <v/>
      </c>
      <c r="AB1886" s="1" t="str">
        <f t="shared" si="267"/>
        <v/>
      </c>
      <c r="AC1886" s="1" t="str">
        <f t="shared" si="268"/>
        <v/>
      </c>
    </row>
    <row r="1887" spans="2:29" ht="57" customHeight="1" x14ac:dyDescent="0.2">
      <c r="B1887" s="31"/>
      <c r="C1887" s="7"/>
      <c r="D1887" s="7"/>
      <c r="E1887" s="32"/>
      <c r="F1887" s="33"/>
      <c r="G1887" s="31"/>
      <c r="H1887" s="6" t="str">
        <f>IF(E1887="","",VLOOKUP(E1887,各種マスタ!A:C,2,0))</f>
        <v/>
      </c>
      <c r="I1887" s="34" t="str">
        <f>IF(E1887="","",VLOOKUP(W1887,図書名リスト!A:W,5,0))</f>
        <v/>
      </c>
      <c r="J1887" s="34" t="str">
        <f>IF(E1887="","",VLOOKUP(W1887,図書名リスト!A:W,9,0))</f>
        <v/>
      </c>
      <c r="K1887" s="34" t="str">
        <f>IF(E1887="","",VLOOKUP(W1887,図書名リスト!A:W,23,0))</f>
        <v/>
      </c>
      <c r="L1887" s="5" t="str">
        <f>IF(E1887="","",VLOOKUP(W1887,図書名リスト!A:W,11,0))</f>
        <v/>
      </c>
      <c r="M1887" s="35" t="str">
        <f>IF(E1887="","",VLOOKUP(W1887,図書名リスト!A:W,14,0))</f>
        <v/>
      </c>
      <c r="N1887" s="36" t="str">
        <f>IF(E1887="","",VLOOKUP(W1887,図書名リスト!A:W,17,0))</f>
        <v/>
      </c>
      <c r="O1887" s="5" t="str">
        <f>IF(E1887="","",VLOOKUP(W1887,図書名リスト!A:W,21,0))</f>
        <v/>
      </c>
      <c r="P1887" s="5" t="str">
        <f>IF(E1887="","",VLOOKUP(W1887,図書名リスト!A:W,19,0))</f>
        <v/>
      </c>
      <c r="Q1887" s="5" t="str">
        <f>IF(E1887="","",VLOOKUP(W1887,図書名リスト!A:W,20,0))</f>
        <v/>
      </c>
      <c r="R1887" s="5" t="str">
        <f>IF(E1887="","",VLOOKUP(W1887,図書名リスト!A:W,22,0))</f>
        <v/>
      </c>
      <c r="S1887" s="27" t="str">
        <f t="shared" si="269"/>
        <v xml:space="preserve"> </v>
      </c>
      <c r="T1887" s="27" t="str">
        <f t="shared" si="270"/>
        <v>　</v>
      </c>
      <c r="U1887" s="27" t="str">
        <f t="shared" si="271"/>
        <v xml:space="preserve"> </v>
      </c>
      <c r="V1887" s="27">
        <f t="shared" si="272"/>
        <v>0</v>
      </c>
      <c r="W1887" s="27" t="str">
        <f t="shared" si="273"/>
        <v/>
      </c>
      <c r="Z1887" s="1" t="str">
        <f t="shared" si="265"/>
        <v/>
      </c>
      <c r="AA1887" s="1" t="str">
        <f t="shared" si="266"/>
        <v/>
      </c>
      <c r="AB1887" s="1" t="str">
        <f t="shared" si="267"/>
        <v/>
      </c>
      <c r="AC1887" s="1" t="str">
        <f t="shared" si="268"/>
        <v/>
      </c>
    </row>
    <row r="1888" spans="2:29" ht="57" customHeight="1" x14ac:dyDescent="0.2">
      <c r="B1888" s="31"/>
      <c r="C1888" s="7"/>
      <c r="D1888" s="7"/>
      <c r="E1888" s="32"/>
      <c r="F1888" s="33"/>
      <c r="G1888" s="31"/>
      <c r="H1888" s="6" t="str">
        <f>IF(E1888="","",VLOOKUP(E1888,各種マスタ!A:C,2,0))</f>
        <v/>
      </c>
      <c r="I1888" s="34" t="str">
        <f>IF(E1888="","",VLOOKUP(W1888,図書名リスト!A:W,5,0))</f>
        <v/>
      </c>
      <c r="J1888" s="34" t="str">
        <f>IF(E1888="","",VLOOKUP(W1888,図書名リスト!A:W,9,0))</f>
        <v/>
      </c>
      <c r="K1888" s="34" t="str">
        <f>IF(E1888="","",VLOOKUP(W1888,図書名リスト!A:W,23,0))</f>
        <v/>
      </c>
      <c r="L1888" s="5" t="str">
        <f>IF(E1888="","",VLOOKUP(W1888,図書名リスト!A:W,11,0))</f>
        <v/>
      </c>
      <c r="M1888" s="35" t="str">
        <f>IF(E1888="","",VLOOKUP(W1888,図書名リスト!A:W,14,0))</f>
        <v/>
      </c>
      <c r="N1888" s="36" t="str">
        <f>IF(E1888="","",VLOOKUP(W1888,図書名リスト!A:W,17,0))</f>
        <v/>
      </c>
      <c r="O1888" s="5" t="str">
        <f>IF(E1888="","",VLOOKUP(W1888,図書名リスト!A:W,21,0))</f>
        <v/>
      </c>
      <c r="P1888" s="5" t="str">
        <f>IF(E1888="","",VLOOKUP(W1888,図書名リスト!A:W,19,0))</f>
        <v/>
      </c>
      <c r="Q1888" s="5" t="str">
        <f>IF(E1888="","",VLOOKUP(W1888,図書名リスト!A:W,20,0))</f>
        <v/>
      </c>
      <c r="R1888" s="5" t="str">
        <f>IF(E1888="","",VLOOKUP(W1888,図書名リスト!A:W,22,0))</f>
        <v/>
      </c>
      <c r="S1888" s="27" t="str">
        <f t="shared" si="269"/>
        <v xml:space="preserve"> </v>
      </c>
      <c r="T1888" s="27" t="str">
        <f t="shared" si="270"/>
        <v>　</v>
      </c>
      <c r="U1888" s="27" t="str">
        <f t="shared" si="271"/>
        <v xml:space="preserve"> </v>
      </c>
      <c r="V1888" s="27">
        <f t="shared" si="272"/>
        <v>0</v>
      </c>
      <c r="W1888" s="27" t="str">
        <f t="shared" si="273"/>
        <v/>
      </c>
      <c r="Z1888" s="1" t="str">
        <f t="shared" si="265"/>
        <v/>
      </c>
      <c r="AA1888" s="1" t="str">
        <f t="shared" si="266"/>
        <v/>
      </c>
      <c r="AB1888" s="1" t="str">
        <f t="shared" si="267"/>
        <v/>
      </c>
      <c r="AC1888" s="1" t="str">
        <f t="shared" si="268"/>
        <v/>
      </c>
    </row>
    <row r="1889" spans="2:29" ht="57" customHeight="1" x14ac:dyDescent="0.2">
      <c r="B1889" s="31"/>
      <c r="C1889" s="7"/>
      <c r="D1889" s="7"/>
      <c r="E1889" s="32"/>
      <c r="F1889" s="33"/>
      <c r="G1889" s="31"/>
      <c r="H1889" s="6" t="str">
        <f>IF(E1889="","",VLOOKUP(E1889,各種マスタ!A:C,2,0))</f>
        <v/>
      </c>
      <c r="I1889" s="34" t="str">
        <f>IF(E1889="","",VLOOKUP(W1889,図書名リスト!A:W,5,0))</f>
        <v/>
      </c>
      <c r="J1889" s="34" t="str">
        <f>IF(E1889="","",VLOOKUP(W1889,図書名リスト!A:W,9,0))</f>
        <v/>
      </c>
      <c r="K1889" s="34" t="str">
        <f>IF(E1889="","",VLOOKUP(W1889,図書名リスト!A:W,23,0))</f>
        <v/>
      </c>
      <c r="L1889" s="5" t="str">
        <f>IF(E1889="","",VLOOKUP(W1889,図書名リスト!A:W,11,0))</f>
        <v/>
      </c>
      <c r="M1889" s="35" t="str">
        <f>IF(E1889="","",VLOOKUP(W1889,図書名リスト!A:W,14,0))</f>
        <v/>
      </c>
      <c r="N1889" s="36" t="str">
        <f>IF(E1889="","",VLOOKUP(W1889,図書名リスト!A:W,17,0))</f>
        <v/>
      </c>
      <c r="O1889" s="5" t="str">
        <f>IF(E1889="","",VLOOKUP(W1889,図書名リスト!A:W,21,0))</f>
        <v/>
      </c>
      <c r="P1889" s="5" t="str">
        <f>IF(E1889="","",VLOOKUP(W1889,図書名リスト!A:W,19,0))</f>
        <v/>
      </c>
      <c r="Q1889" s="5" t="str">
        <f>IF(E1889="","",VLOOKUP(W1889,図書名リスト!A:W,20,0))</f>
        <v/>
      </c>
      <c r="R1889" s="5" t="str">
        <f>IF(E1889="","",VLOOKUP(W1889,図書名リスト!A:W,22,0))</f>
        <v/>
      </c>
      <c r="S1889" s="27" t="str">
        <f t="shared" si="269"/>
        <v xml:space="preserve"> </v>
      </c>
      <c r="T1889" s="27" t="str">
        <f t="shared" si="270"/>
        <v>　</v>
      </c>
      <c r="U1889" s="27" t="str">
        <f t="shared" si="271"/>
        <v xml:space="preserve"> </v>
      </c>
      <c r="V1889" s="27">
        <f t="shared" si="272"/>
        <v>0</v>
      </c>
      <c r="W1889" s="27" t="str">
        <f t="shared" si="273"/>
        <v/>
      </c>
      <c r="Z1889" s="1" t="str">
        <f t="shared" si="265"/>
        <v/>
      </c>
      <c r="AA1889" s="1" t="str">
        <f t="shared" si="266"/>
        <v/>
      </c>
      <c r="AB1889" s="1" t="str">
        <f t="shared" si="267"/>
        <v/>
      </c>
      <c r="AC1889" s="1" t="str">
        <f t="shared" si="268"/>
        <v/>
      </c>
    </row>
    <row r="1890" spans="2:29" ht="57" customHeight="1" x14ac:dyDescent="0.2">
      <c r="B1890" s="31"/>
      <c r="C1890" s="7"/>
      <c r="D1890" s="7"/>
      <c r="E1890" s="32"/>
      <c r="F1890" s="33"/>
      <c r="G1890" s="31"/>
      <c r="H1890" s="6" t="str">
        <f>IF(E1890="","",VLOOKUP(E1890,各種マスタ!A:C,2,0))</f>
        <v/>
      </c>
      <c r="I1890" s="34" t="str">
        <f>IF(E1890="","",VLOOKUP(W1890,図書名リスト!A:W,5,0))</f>
        <v/>
      </c>
      <c r="J1890" s="34" t="str">
        <f>IF(E1890="","",VLOOKUP(W1890,図書名リスト!A:W,9,0))</f>
        <v/>
      </c>
      <c r="K1890" s="34" t="str">
        <f>IF(E1890="","",VLOOKUP(W1890,図書名リスト!A:W,23,0))</f>
        <v/>
      </c>
      <c r="L1890" s="5" t="str">
        <f>IF(E1890="","",VLOOKUP(W1890,図書名リスト!A:W,11,0))</f>
        <v/>
      </c>
      <c r="M1890" s="35" t="str">
        <f>IF(E1890="","",VLOOKUP(W1890,図書名リスト!A:W,14,0))</f>
        <v/>
      </c>
      <c r="N1890" s="36" t="str">
        <f>IF(E1890="","",VLOOKUP(W1890,図書名リスト!A:W,17,0))</f>
        <v/>
      </c>
      <c r="O1890" s="5" t="str">
        <f>IF(E1890="","",VLOOKUP(W1890,図書名リスト!A:W,21,0))</f>
        <v/>
      </c>
      <c r="P1890" s="5" t="str">
        <f>IF(E1890="","",VLOOKUP(W1890,図書名リスト!A:W,19,0))</f>
        <v/>
      </c>
      <c r="Q1890" s="5" t="str">
        <f>IF(E1890="","",VLOOKUP(W1890,図書名リスト!A:W,20,0))</f>
        <v/>
      </c>
      <c r="R1890" s="5" t="str">
        <f>IF(E1890="","",VLOOKUP(W1890,図書名リスト!A:W,22,0))</f>
        <v/>
      </c>
      <c r="S1890" s="27" t="str">
        <f t="shared" si="269"/>
        <v xml:space="preserve"> </v>
      </c>
      <c r="T1890" s="27" t="str">
        <f t="shared" si="270"/>
        <v>　</v>
      </c>
      <c r="U1890" s="27" t="str">
        <f t="shared" si="271"/>
        <v xml:space="preserve"> </v>
      </c>
      <c r="V1890" s="27">
        <f t="shared" si="272"/>
        <v>0</v>
      </c>
      <c r="W1890" s="27" t="str">
        <f t="shared" si="273"/>
        <v/>
      </c>
      <c r="Z1890" s="1" t="str">
        <f t="shared" si="265"/>
        <v/>
      </c>
      <c r="AA1890" s="1" t="str">
        <f t="shared" si="266"/>
        <v/>
      </c>
      <c r="AB1890" s="1" t="str">
        <f t="shared" si="267"/>
        <v/>
      </c>
      <c r="AC1890" s="1" t="str">
        <f t="shared" si="268"/>
        <v/>
      </c>
    </row>
    <row r="1891" spans="2:29" ht="57" customHeight="1" x14ac:dyDescent="0.2">
      <c r="B1891" s="31"/>
      <c r="C1891" s="7"/>
      <c r="D1891" s="7"/>
      <c r="E1891" s="32"/>
      <c r="F1891" s="33"/>
      <c r="G1891" s="31"/>
      <c r="H1891" s="6" t="str">
        <f>IF(E1891="","",VLOOKUP(E1891,各種マスタ!A:C,2,0))</f>
        <v/>
      </c>
      <c r="I1891" s="34" t="str">
        <f>IF(E1891="","",VLOOKUP(W1891,図書名リスト!A:W,5,0))</f>
        <v/>
      </c>
      <c r="J1891" s="34" t="str">
        <f>IF(E1891="","",VLOOKUP(W1891,図書名リスト!A:W,9,0))</f>
        <v/>
      </c>
      <c r="K1891" s="34" t="str">
        <f>IF(E1891="","",VLOOKUP(W1891,図書名リスト!A:W,23,0))</f>
        <v/>
      </c>
      <c r="L1891" s="5" t="str">
        <f>IF(E1891="","",VLOOKUP(W1891,図書名リスト!A:W,11,0))</f>
        <v/>
      </c>
      <c r="M1891" s="35" t="str">
        <f>IF(E1891="","",VLOOKUP(W1891,図書名リスト!A:W,14,0))</f>
        <v/>
      </c>
      <c r="N1891" s="36" t="str">
        <f>IF(E1891="","",VLOOKUP(W1891,図書名リスト!A:W,17,0))</f>
        <v/>
      </c>
      <c r="O1891" s="5" t="str">
        <f>IF(E1891="","",VLOOKUP(W1891,図書名リスト!A:W,21,0))</f>
        <v/>
      </c>
      <c r="P1891" s="5" t="str">
        <f>IF(E1891="","",VLOOKUP(W1891,図書名リスト!A:W,19,0))</f>
        <v/>
      </c>
      <c r="Q1891" s="5" t="str">
        <f>IF(E1891="","",VLOOKUP(W1891,図書名リスト!A:W,20,0))</f>
        <v/>
      </c>
      <c r="R1891" s="5" t="str">
        <f>IF(E1891="","",VLOOKUP(W1891,図書名リスト!A:W,22,0))</f>
        <v/>
      </c>
      <c r="S1891" s="27" t="str">
        <f t="shared" si="269"/>
        <v xml:space="preserve"> </v>
      </c>
      <c r="T1891" s="27" t="str">
        <f t="shared" si="270"/>
        <v>　</v>
      </c>
      <c r="U1891" s="27" t="str">
        <f t="shared" si="271"/>
        <v xml:space="preserve"> </v>
      </c>
      <c r="V1891" s="27">
        <f t="shared" si="272"/>
        <v>0</v>
      </c>
      <c r="W1891" s="27" t="str">
        <f t="shared" si="273"/>
        <v/>
      </c>
      <c r="Z1891" s="1" t="str">
        <f t="shared" si="265"/>
        <v/>
      </c>
      <c r="AA1891" s="1" t="str">
        <f t="shared" si="266"/>
        <v/>
      </c>
      <c r="AB1891" s="1" t="str">
        <f t="shared" si="267"/>
        <v/>
      </c>
      <c r="AC1891" s="1" t="str">
        <f t="shared" si="268"/>
        <v/>
      </c>
    </row>
    <row r="1892" spans="2:29" ht="57" customHeight="1" x14ac:dyDescent="0.2">
      <c r="B1892" s="31"/>
      <c r="C1892" s="7"/>
      <c r="D1892" s="7"/>
      <c r="E1892" s="32"/>
      <c r="F1892" s="33"/>
      <c r="G1892" s="31"/>
      <c r="H1892" s="6" t="str">
        <f>IF(E1892="","",VLOOKUP(E1892,各種マスタ!A:C,2,0))</f>
        <v/>
      </c>
      <c r="I1892" s="34" t="str">
        <f>IF(E1892="","",VLOOKUP(W1892,図書名リスト!A:W,5,0))</f>
        <v/>
      </c>
      <c r="J1892" s="34" t="str">
        <f>IF(E1892="","",VLOOKUP(W1892,図書名リスト!A:W,9,0))</f>
        <v/>
      </c>
      <c r="K1892" s="34" t="str">
        <f>IF(E1892="","",VLOOKUP(W1892,図書名リスト!A:W,23,0))</f>
        <v/>
      </c>
      <c r="L1892" s="5" t="str">
        <f>IF(E1892="","",VLOOKUP(W1892,図書名リスト!A:W,11,0))</f>
        <v/>
      </c>
      <c r="M1892" s="35" t="str">
        <f>IF(E1892="","",VLOOKUP(W1892,図書名リスト!A:W,14,0))</f>
        <v/>
      </c>
      <c r="N1892" s="36" t="str">
        <f>IF(E1892="","",VLOOKUP(W1892,図書名リスト!A:W,17,0))</f>
        <v/>
      </c>
      <c r="O1892" s="5" t="str">
        <f>IF(E1892="","",VLOOKUP(W1892,図書名リスト!A:W,21,0))</f>
        <v/>
      </c>
      <c r="P1892" s="5" t="str">
        <f>IF(E1892="","",VLOOKUP(W1892,図書名リスト!A:W,19,0))</f>
        <v/>
      </c>
      <c r="Q1892" s="5" t="str">
        <f>IF(E1892="","",VLOOKUP(W1892,図書名リスト!A:W,20,0))</f>
        <v/>
      </c>
      <c r="R1892" s="5" t="str">
        <f>IF(E1892="","",VLOOKUP(W1892,図書名リスト!A:W,22,0))</f>
        <v/>
      </c>
      <c r="S1892" s="27" t="str">
        <f t="shared" si="269"/>
        <v xml:space="preserve"> </v>
      </c>
      <c r="T1892" s="27" t="str">
        <f t="shared" si="270"/>
        <v>　</v>
      </c>
      <c r="U1892" s="27" t="str">
        <f t="shared" si="271"/>
        <v xml:space="preserve"> </v>
      </c>
      <c r="V1892" s="27">
        <f t="shared" si="272"/>
        <v>0</v>
      </c>
      <c r="W1892" s="27" t="str">
        <f t="shared" si="273"/>
        <v/>
      </c>
      <c r="Z1892" s="1" t="str">
        <f t="shared" si="265"/>
        <v/>
      </c>
      <c r="AA1892" s="1" t="str">
        <f t="shared" si="266"/>
        <v/>
      </c>
      <c r="AB1892" s="1" t="str">
        <f t="shared" si="267"/>
        <v/>
      </c>
      <c r="AC1892" s="1" t="str">
        <f t="shared" si="268"/>
        <v/>
      </c>
    </row>
    <row r="1893" spans="2:29" ht="57" customHeight="1" x14ac:dyDescent="0.2">
      <c r="B1893" s="31"/>
      <c r="C1893" s="7"/>
      <c r="D1893" s="7"/>
      <c r="E1893" s="32"/>
      <c r="F1893" s="33"/>
      <c r="G1893" s="31"/>
      <c r="H1893" s="6" t="str">
        <f>IF(E1893="","",VLOOKUP(E1893,各種マスタ!A:C,2,0))</f>
        <v/>
      </c>
      <c r="I1893" s="34" t="str">
        <f>IF(E1893="","",VLOOKUP(W1893,図書名リスト!A:W,5,0))</f>
        <v/>
      </c>
      <c r="J1893" s="34" t="str">
        <f>IF(E1893="","",VLOOKUP(W1893,図書名リスト!A:W,9,0))</f>
        <v/>
      </c>
      <c r="K1893" s="34" t="str">
        <f>IF(E1893="","",VLOOKUP(W1893,図書名リスト!A:W,23,0))</f>
        <v/>
      </c>
      <c r="L1893" s="5" t="str">
        <f>IF(E1893="","",VLOOKUP(W1893,図書名リスト!A:W,11,0))</f>
        <v/>
      </c>
      <c r="M1893" s="35" t="str">
        <f>IF(E1893="","",VLOOKUP(W1893,図書名リスト!A:W,14,0))</f>
        <v/>
      </c>
      <c r="N1893" s="36" t="str">
        <f>IF(E1893="","",VLOOKUP(W1893,図書名リスト!A:W,17,0))</f>
        <v/>
      </c>
      <c r="O1893" s="5" t="str">
        <f>IF(E1893="","",VLOOKUP(W1893,図書名リスト!A:W,21,0))</f>
        <v/>
      </c>
      <c r="P1893" s="5" t="str">
        <f>IF(E1893="","",VLOOKUP(W1893,図書名リスト!A:W,19,0))</f>
        <v/>
      </c>
      <c r="Q1893" s="5" t="str">
        <f>IF(E1893="","",VLOOKUP(W1893,図書名リスト!A:W,20,0))</f>
        <v/>
      </c>
      <c r="R1893" s="5" t="str">
        <f>IF(E1893="","",VLOOKUP(W1893,図書名リスト!A:W,22,0))</f>
        <v/>
      </c>
      <c r="S1893" s="27" t="str">
        <f t="shared" si="269"/>
        <v xml:space="preserve"> </v>
      </c>
      <c r="T1893" s="27" t="str">
        <f t="shared" si="270"/>
        <v>　</v>
      </c>
      <c r="U1893" s="27" t="str">
        <f t="shared" si="271"/>
        <v xml:space="preserve"> </v>
      </c>
      <c r="V1893" s="27">
        <f t="shared" si="272"/>
        <v>0</v>
      </c>
      <c r="W1893" s="27" t="str">
        <f t="shared" si="273"/>
        <v/>
      </c>
      <c r="Z1893" s="1" t="str">
        <f t="shared" si="265"/>
        <v/>
      </c>
      <c r="AA1893" s="1" t="str">
        <f t="shared" si="266"/>
        <v/>
      </c>
      <c r="AB1893" s="1" t="str">
        <f t="shared" si="267"/>
        <v/>
      </c>
      <c r="AC1893" s="1" t="str">
        <f t="shared" si="268"/>
        <v/>
      </c>
    </row>
    <row r="1894" spans="2:29" ht="57" customHeight="1" x14ac:dyDescent="0.2">
      <c r="B1894" s="31"/>
      <c r="C1894" s="7"/>
      <c r="D1894" s="7"/>
      <c r="E1894" s="32"/>
      <c r="F1894" s="33"/>
      <c r="G1894" s="31"/>
      <c r="H1894" s="6" t="str">
        <f>IF(E1894="","",VLOOKUP(E1894,各種マスタ!A:C,2,0))</f>
        <v/>
      </c>
      <c r="I1894" s="34" t="str">
        <f>IF(E1894="","",VLOOKUP(W1894,図書名リスト!A:W,5,0))</f>
        <v/>
      </c>
      <c r="J1894" s="34" t="str">
        <f>IF(E1894="","",VLOOKUP(W1894,図書名リスト!A:W,9,0))</f>
        <v/>
      </c>
      <c r="K1894" s="34" t="str">
        <f>IF(E1894="","",VLOOKUP(W1894,図書名リスト!A:W,23,0))</f>
        <v/>
      </c>
      <c r="L1894" s="5" t="str">
        <f>IF(E1894="","",VLOOKUP(W1894,図書名リスト!A:W,11,0))</f>
        <v/>
      </c>
      <c r="M1894" s="35" t="str">
        <f>IF(E1894="","",VLOOKUP(W1894,図書名リスト!A:W,14,0))</f>
        <v/>
      </c>
      <c r="N1894" s="36" t="str">
        <f>IF(E1894="","",VLOOKUP(W1894,図書名リスト!A:W,17,0))</f>
        <v/>
      </c>
      <c r="O1894" s="5" t="str">
        <f>IF(E1894="","",VLOOKUP(W1894,図書名リスト!A:W,21,0))</f>
        <v/>
      </c>
      <c r="P1894" s="5" t="str">
        <f>IF(E1894="","",VLOOKUP(W1894,図書名リスト!A:W,19,0))</f>
        <v/>
      </c>
      <c r="Q1894" s="5" t="str">
        <f>IF(E1894="","",VLOOKUP(W1894,図書名リスト!A:W,20,0))</f>
        <v/>
      </c>
      <c r="R1894" s="5" t="str">
        <f>IF(E1894="","",VLOOKUP(W1894,図書名リスト!A:W,22,0))</f>
        <v/>
      </c>
      <c r="S1894" s="27" t="str">
        <f t="shared" si="269"/>
        <v xml:space="preserve"> </v>
      </c>
      <c r="T1894" s="27" t="str">
        <f t="shared" si="270"/>
        <v>　</v>
      </c>
      <c r="U1894" s="27" t="str">
        <f t="shared" si="271"/>
        <v xml:space="preserve"> </v>
      </c>
      <c r="V1894" s="27">
        <f t="shared" si="272"/>
        <v>0</v>
      </c>
      <c r="W1894" s="27" t="str">
        <f t="shared" si="273"/>
        <v/>
      </c>
      <c r="Z1894" s="1" t="str">
        <f t="shared" si="265"/>
        <v/>
      </c>
      <c r="AA1894" s="1" t="str">
        <f t="shared" si="266"/>
        <v/>
      </c>
      <c r="AB1894" s="1" t="str">
        <f t="shared" si="267"/>
        <v/>
      </c>
      <c r="AC1894" s="1" t="str">
        <f t="shared" si="268"/>
        <v/>
      </c>
    </row>
    <row r="1895" spans="2:29" ht="57" customHeight="1" x14ac:dyDescent="0.2">
      <c r="B1895" s="31"/>
      <c r="C1895" s="7"/>
      <c r="D1895" s="7"/>
      <c r="E1895" s="32"/>
      <c r="F1895" s="33"/>
      <c r="G1895" s="31"/>
      <c r="H1895" s="6" t="str">
        <f>IF(E1895="","",VLOOKUP(E1895,各種マスタ!A:C,2,0))</f>
        <v/>
      </c>
      <c r="I1895" s="34" t="str">
        <f>IF(E1895="","",VLOOKUP(W1895,図書名リスト!A:W,5,0))</f>
        <v/>
      </c>
      <c r="J1895" s="34" t="str">
        <f>IF(E1895="","",VLOOKUP(W1895,図書名リスト!A:W,9,0))</f>
        <v/>
      </c>
      <c r="K1895" s="34" t="str">
        <f>IF(E1895="","",VLOOKUP(W1895,図書名リスト!A:W,23,0))</f>
        <v/>
      </c>
      <c r="L1895" s="5" t="str">
        <f>IF(E1895="","",VLOOKUP(W1895,図書名リスト!A:W,11,0))</f>
        <v/>
      </c>
      <c r="M1895" s="35" t="str">
        <f>IF(E1895="","",VLOOKUP(W1895,図書名リスト!A:W,14,0))</f>
        <v/>
      </c>
      <c r="N1895" s="36" t="str">
        <f>IF(E1895="","",VLOOKUP(W1895,図書名リスト!A:W,17,0))</f>
        <v/>
      </c>
      <c r="O1895" s="5" t="str">
        <f>IF(E1895="","",VLOOKUP(W1895,図書名リスト!A:W,21,0))</f>
        <v/>
      </c>
      <c r="P1895" s="5" t="str">
        <f>IF(E1895="","",VLOOKUP(W1895,図書名リスト!A:W,19,0))</f>
        <v/>
      </c>
      <c r="Q1895" s="5" t="str">
        <f>IF(E1895="","",VLOOKUP(W1895,図書名リスト!A:W,20,0))</f>
        <v/>
      </c>
      <c r="R1895" s="5" t="str">
        <f>IF(E1895="","",VLOOKUP(W1895,図書名リスト!A:W,22,0))</f>
        <v/>
      </c>
      <c r="S1895" s="27" t="str">
        <f t="shared" si="269"/>
        <v xml:space="preserve"> </v>
      </c>
      <c r="T1895" s="27" t="str">
        <f t="shared" si="270"/>
        <v>　</v>
      </c>
      <c r="U1895" s="27" t="str">
        <f t="shared" si="271"/>
        <v xml:space="preserve"> </v>
      </c>
      <c r="V1895" s="27">
        <f t="shared" si="272"/>
        <v>0</v>
      </c>
      <c r="W1895" s="27" t="str">
        <f t="shared" si="273"/>
        <v/>
      </c>
      <c r="Z1895" s="1" t="str">
        <f t="shared" si="265"/>
        <v/>
      </c>
      <c r="AA1895" s="1" t="str">
        <f t="shared" si="266"/>
        <v/>
      </c>
      <c r="AB1895" s="1" t="str">
        <f t="shared" si="267"/>
        <v/>
      </c>
      <c r="AC1895" s="1" t="str">
        <f t="shared" si="268"/>
        <v/>
      </c>
    </row>
    <row r="1896" spans="2:29" ht="57" customHeight="1" x14ac:dyDescent="0.2">
      <c r="B1896" s="31"/>
      <c r="C1896" s="7"/>
      <c r="D1896" s="7"/>
      <c r="E1896" s="32"/>
      <c r="F1896" s="33"/>
      <c r="G1896" s="31"/>
      <c r="H1896" s="6" t="str">
        <f>IF(E1896="","",VLOOKUP(E1896,各種マスタ!A:C,2,0))</f>
        <v/>
      </c>
      <c r="I1896" s="34" t="str">
        <f>IF(E1896="","",VLOOKUP(W1896,図書名リスト!A:W,5,0))</f>
        <v/>
      </c>
      <c r="J1896" s="34" t="str">
        <f>IF(E1896="","",VLOOKUP(W1896,図書名リスト!A:W,9,0))</f>
        <v/>
      </c>
      <c r="K1896" s="34" t="str">
        <f>IF(E1896="","",VLOOKUP(W1896,図書名リスト!A:W,23,0))</f>
        <v/>
      </c>
      <c r="L1896" s="5" t="str">
        <f>IF(E1896="","",VLOOKUP(W1896,図書名リスト!A:W,11,0))</f>
        <v/>
      </c>
      <c r="M1896" s="35" t="str">
        <f>IF(E1896="","",VLOOKUP(W1896,図書名リスト!A:W,14,0))</f>
        <v/>
      </c>
      <c r="N1896" s="36" t="str">
        <f>IF(E1896="","",VLOOKUP(W1896,図書名リスト!A:W,17,0))</f>
        <v/>
      </c>
      <c r="O1896" s="5" t="str">
        <f>IF(E1896="","",VLOOKUP(W1896,図書名リスト!A:W,21,0))</f>
        <v/>
      </c>
      <c r="P1896" s="5" t="str">
        <f>IF(E1896="","",VLOOKUP(W1896,図書名リスト!A:W,19,0))</f>
        <v/>
      </c>
      <c r="Q1896" s="5" t="str">
        <f>IF(E1896="","",VLOOKUP(W1896,図書名リスト!A:W,20,0))</f>
        <v/>
      </c>
      <c r="R1896" s="5" t="str">
        <f>IF(E1896="","",VLOOKUP(W1896,図書名リスト!A:W,22,0))</f>
        <v/>
      </c>
      <c r="S1896" s="27" t="str">
        <f t="shared" si="269"/>
        <v xml:space="preserve"> </v>
      </c>
      <c r="T1896" s="27" t="str">
        <f t="shared" si="270"/>
        <v>　</v>
      </c>
      <c r="U1896" s="27" t="str">
        <f t="shared" si="271"/>
        <v xml:space="preserve"> </v>
      </c>
      <c r="V1896" s="27">
        <f t="shared" si="272"/>
        <v>0</v>
      </c>
      <c r="W1896" s="27" t="str">
        <f t="shared" si="273"/>
        <v/>
      </c>
      <c r="Z1896" s="1" t="str">
        <f t="shared" si="265"/>
        <v/>
      </c>
      <c r="AA1896" s="1" t="str">
        <f t="shared" si="266"/>
        <v/>
      </c>
      <c r="AB1896" s="1" t="str">
        <f t="shared" si="267"/>
        <v/>
      </c>
      <c r="AC1896" s="1" t="str">
        <f t="shared" si="268"/>
        <v/>
      </c>
    </row>
    <row r="1897" spans="2:29" ht="57" customHeight="1" x14ac:dyDescent="0.2">
      <c r="B1897" s="31"/>
      <c r="C1897" s="7"/>
      <c r="D1897" s="7"/>
      <c r="E1897" s="32"/>
      <c r="F1897" s="33"/>
      <c r="G1897" s="31"/>
      <c r="H1897" s="6" t="str">
        <f>IF(E1897="","",VLOOKUP(E1897,各種マスタ!A:C,2,0))</f>
        <v/>
      </c>
      <c r="I1897" s="34" t="str">
        <f>IF(E1897="","",VLOOKUP(W1897,図書名リスト!A:W,5,0))</f>
        <v/>
      </c>
      <c r="J1897" s="34" t="str">
        <f>IF(E1897="","",VLOOKUP(W1897,図書名リスト!A:W,9,0))</f>
        <v/>
      </c>
      <c r="K1897" s="34" t="str">
        <f>IF(E1897="","",VLOOKUP(W1897,図書名リスト!A:W,23,0))</f>
        <v/>
      </c>
      <c r="L1897" s="5" t="str">
        <f>IF(E1897="","",VLOOKUP(W1897,図書名リスト!A:W,11,0))</f>
        <v/>
      </c>
      <c r="M1897" s="35" t="str">
        <f>IF(E1897="","",VLOOKUP(W1897,図書名リスト!A:W,14,0))</f>
        <v/>
      </c>
      <c r="N1897" s="36" t="str">
        <f>IF(E1897="","",VLOOKUP(W1897,図書名リスト!A:W,17,0))</f>
        <v/>
      </c>
      <c r="O1897" s="5" t="str">
        <f>IF(E1897="","",VLOOKUP(W1897,図書名リスト!A:W,21,0))</f>
        <v/>
      </c>
      <c r="P1897" s="5" t="str">
        <f>IF(E1897="","",VLOOKUP(W1897,図書名リスト!A:W,19,0))</f>
        <v/>
      </c>
      <c r="Q1897" s="5" t="str">
        <f>IF(E1897="","",VLOOKUP(W1897,図書名リスト!A:W,20,0))</f>
        <v/>
      </c>
      <c r="R1897" s="5" t="str">
        <f>IF(E1897="","",VLOOKUP(W1897,図書名リスト!A:W,22,0))</f>
        <v/>
      </c>
      <c r="S1897" s="27" t="str">
        <f t="shared" si="269"/>
        <v xml:space="preserve"> </v>
      </c>
      <c r="T1897" s="27" t="str">
        <f t="shared" si="270"/>
        <v>　</v>
      </c>
      <c r="U1897" s="27" t="str">
        <f t="shared" si="271"/>
        <v xml:space="preserve"> </v>
      </c>
      <c r="V1897" s="27">
        <f t="shared" si="272"/>
        <v>0</v>
      </c>
      <c r="W1897" s="27" t="str">
        <f t="shared" si="273"/>
        <v/>
      </c>
      <c r="Z1897" s="1" t="str">
        <f t="shared" si="265"/>
        <v/>
      </c>
      <c r="AA1897" s="1" t="str">
        <f t="shared" si="266"/>
        <v/>
      </c>
      <c r="AB1897" s="1" t="str">
        <f t="shared" si="267"/>
        <v/>
      </c>
      <c r="AC1897" s="1" t="str">
        <f t="shared" si="268"/>
        <v/>
      </c>
    </row>
    <row r="1898" spans="2:29" ht="57" customHeight="1" x14ac:dyDescent="0.2">
      <c r="B1898" s="31"/>
      <c r="C1898" s="7"/>
      <c r="D1898" s="7"/>
      <c r="E1898" s="32"/>
      <c r="F1898" s="33"/>
      <c r="G1898" s="31"/>
      <c r="H1898" s="6" t="str">
        <f>IF(E1898="","",VLOOKUP(E1898,各種マスタ!A:C,2,0))</f>
        <v/>
      </c>
      <c r="I1898" s="34" t="str">
        <f>IF(E1898="","",VLOOKUP(W1898,図書名リスト!A:W,5,0))</f>
        <v/>
      </c>
      <c r="J1898" s="34" t="str">
        <f>IF(E1898="","",VLOOKUP(W1898,図書名リスト!A:W,9,0))</f>
        <v/>
      </c>
      <c r="K1898" s="34" t="str">
        <f>IF(E1898="","",VLOOKUP(W1898,図書名リスト!A:W,23,0))</f>
        <v/>
      </c>
      <c r="L1898" s="5" t="str">
        <f>IF(E1898="","",VLOOKUP(W1898,図書名リスト!A:W,11,0))</f>
        <v/>
      </c>
      <c r="M1898" s="35" t="str">
        <f>IF(E1898="","",VLOOKUP(W1898,図書名リスト!A:W,14,0))</f>
        <v/>
      </c>
      <c r="N1898" s="36" t="str">
        <f>IF(E1898="","",VLOOKUP(W1898,図書名リスト!A:W,17,0))</f>
        <v/>
      </c>
      <c r="O1898" s="5" t="str">
        <f>IF(E1898="","",VLOOKUP(W1898,図書名リスト!A:W,21,0))</f>
        <v/>
      </c>
      <c r="P1898" s="5" t="str">
        <f>IF(E1898="","",VLOOKUP(W1898,図書名リスト!A:W,19,0))</f>
        <v/>
      </c>
      <c r="Q1898" s="5" t="str">
        <f>IF(E1898="","",VLOOKUP(W1898,図書名リスト!A:W,20,0))</f>
        <v/>
      </c>
      <c r="R1898" s="5" t="str">
        <f>IF(E1898="","",VLOOKUP(W1898,図書名リスト!A:W,22,0))</f>
        <v/>
      </c>
      <c r="S1898" s="27" t="str">
        <f t="shared" si="269"/>
        <v xml:space="preserve"> </v>
      </c>
      <c r="T1898" s="27" t="str">
        <f t="shared" si="270"/>
        <v>　</v>
      </c>
      <c r="U1898" s="27" t="str">
        <f t="shared" si="271"/>
        <v xml:space="preserve"> </v>
      </c>
      <c r="V1898" s="27">
        <f t="shared" si="272"/>
        <v>0</v>
      </c>
      <c r="W1898" s="27" t="str">
        <f t="shared" si="273"/>
        <v/>
      </c>
      <c r="Z1898" s="1" t="str">
        <f t="shared" si="265"/>
        <v/>
      </c>
      <c r="AA1898" s="1" t="str">
        <f t="shared" si="266"/>
        <v/>
      </c>
      <c r="AB1898" s="1" t="str">
        <f t="shared" si="267"/>
        <v/>
      </c>
      <c r="AC1898" s="1" t="str">
        <f t="shared" si="268"/>
        <v/>
      </c>
    </row>
    <row r="1899" spans="2:29" ht="57" customHeight="1" x14ac:dyDescent="0.2">
      <c r="B1899" s="31"/>
      <c r="C1899" s="7"/>
      <c r="D1899" s="7"/>
      <c r="E1899" s="32"/>
      <c r="F1899" s="33"/>
      <c r="G1899" s="31"/>
      <c r="H1899" s="6" t="str">
        <f>IF(E1899="","",VLOOKUP(E1899,各種マスタ!A:C,2,0))</f>
        <v/>
      </c>
      <c r="I1899" s="34" t="str">
        <f>IF(E1899="","",VLOOKUP(W1899,図書名リスト!A:W,5,0))</f>
        <v/>
      </c>
      <c r="J1899" s="34" t="str">
        <f>IF(E1899="","",VLOOKUP(W1899,図書名リスト!A:W,9,0))</f>
        <v/>
      </c>
      <c r="K1899" s="34" t="str">
        <f>IF(E1899="","",VLOOKUP(W1899,図書名リスト!A:W,23,0))</f>
        <v/>
      </c>
      <c r="L1899" s="5" t="str">
        <f>IF(E1899="","",VLOOKUP(W1899,図書名リスト!A:W,11,0))</f>
        <v/>
      </c>
      <c r="M1899" s="35" t="str">
        <f>IF(E1899="","",VLOOKUP(W1899,図書名リスト!A:W,14,0))</f>
        <v/>
      </c>
      <c r="N1899" s="36" t="str">
        <f>IF(E1899="","",VLOOKUP(W1899,図書名リスト!A:W,17,0))</f>
        <v/>
      </c>
      <c r="O1899" s="5" t="str">
        <f>IF(E1899="","",VLOOKUP(W1899,図書名リスト!A:W,21,0))</f>
        <v/>
      </c>
      <c r="P1899" s="5" t="str">
        <f>IF(E1899="","",VLOOKUP(W1899,図書名リスト!A:W,19,0))</f>
        <v/>
      </c>
      <c r="Q1899" s="5" t="str">
        <f>IF(E1899="","",VLOOKUP(W1899,図書名リスト!A:W,20,0))</f>
        <v/>
      </c>
      <c r="R1899" s="5" t="str">
        <f>IF(E1899="","",VLOOKUP(W1899,図書名リスト!A:W,22,0))</f>
        <v/>
      </c>
      <c r="S1899" s="27" t="str">
        <f t="shared" si="269"/>
        <v xml:space="preserve"> </v>
      </c>
      <c r="T1899" s="27" t="str">
        <f t="shared" si="270"/>
        <v>　</v>
      </c>
      <c r="U1899" s="27" t="str">
        <f t="shared" si="271"/>
        <v xml:space="preserve"> </v>
      </c>
      <c r="V1899" s="27">
        <f t="shared" si="272"/>
        <v>0</v>
      </c>
      <c r="W1899" s="27" t="str">
        <f t="shared" si="273"/>
        <v/>
      </c>
      <c r="Z1899" s="1" t="str">
        <f t="shared" si="265"/>
        <v/>
      </c>
      <c r="AA1899" s="1" t="str">
        <f t="shared" si="266"/>
        <v/>
      </c>
      <c r="AB1899" s="1" t="str">
        <f t="shared" si="267"/>
        <v/>
      </c>
      <c r="AC1899" s="1" t="str">
        <f t="shared" si="268"/>
        <v/>
      </c>
    </row>
    <row r="1900" spans="2:29" ht="57" customHeight="1" x14ac:dyDescent="0.2">
      <c r="B1900" s="31"/>
      <c r="C1900" s="7"/>
      <c r="D1900" s="7"/>
      <c r="E1900" s="32"/>
      <c r="F1900" s="33"/>
      <c r="G1900" s="31"/>
      <c r="H1900" s="6" t="str">
        <f>IF(E1900="","",VLOOKUP(E1900,各種マスタ!A:C,2,0))</f>
        <v/>
      </c>
      <c r="I1900" s="34" t="str">
        <f>IF(E1900="","",VLOOKUP(W1900,図書名リスト!A:W,5,0))</f>
        <v/>
      </c>
      <c r="J1900" s="34" t="str">
        <f>IF(E1900="","",VLOOKUP(W1900,図書名リスト!A:W,9,0))</f>
        <v/>
      </c>
      <c r="K1900" s="34" t="str">
        <f>IF(E1900="","",VLOOKUP(W1900,図書名リスト!A:W,23,0))</f>
        <v/>
      </c>
      <c r="L1900" s="5" t="str">
        <f>IF(E1900="","",VLOOKUP(W1900,図書名リスト!A:W,11,0))</f>
        <v/>
      </c>
      <c r="M1900" s="35" t="str">
        <f>IF(E1900="","",VLOOKUP(W1900,図書名リスト!A:W,14,0))</f>
        <v/>
      </c>
      <c r="N1900" s="36" t="str">
        <f>IF(E1900="","",VLOOKUP(W1900,図書名リスト!A:W,17,0))</f>
        <v/>
      </c>
      <c r="O1900" s="5" t="str">
        <f>IF(E1900="","",VLOOKUP(W1900,図書名リスト!A:W,21,0))</f>
        <v/>
      </c>
      <c r="P1900" s="5" t="str">
        <f>IF(E1900="","",VLOOKUP(W1900,図書名リスト!A:W,19,0))</f>
        <v/>
      </c>
      <c r="Q1900" s="5" t="str">
        <f>IF(E1900="","",VLOOKUP(W1900,図書名リスト!A:W,20,0))</f>
        <v/>
      </c>
      <c r="R1900" s="5" t="str">
        <f>IF(E1900="","",VLOOKUP(W1900,図書名リスト!A:W,22,0))</f>
        <v/>
      </c>
      <c r="S1900" s="27" t="str">
        <f t="shared" si="269"/>
        <v xml:space="preserve"> </v>
      </c>
      <c r="T1900" s="27" t="str">
        <f t="shared" si="270"/>
        <v>　</v>
      </c>
      <c r="U1900" s="27" t="str">
        <f t="shared" si="271"/>
        <v xml:space="preserve"> </v>
      </c>
      <c r="V1900" s="27">
        <f t="shared" si="272"/>
        <v>0</v>
      </c>
      <c r="W1900" s="27" t="str">
        <f t="shared" si="273"/>
        <v/>
      </c>
      <c r="Z1900" s="1" t="str">
        <f t="shared" si="265"/>
        <v/>
      </c>
      <c r="AA1900" s="1" t="str">
        <f t="shared" si="266"/>
        <v/>
      </c>
      <c r="AB1900" s="1" t="str">
        <f t="shared" si="267"/>
        <v/>
      </c>
      <c r="AC1900" s="1" t="str">
        <f t="shared" si="268"/>
        <v/>
      </c>
    </row>
    <row r="1901" spans="2:29" ht="57" customHeight="1" x14ac:dyDescent="0.2">
      <c r="B1901" s="31"/>
      <c r="C1901" s="7"/>
      <c r="D1901" s="7"/>
      <c r="E1901" s="32"/>
      <c r="F1901" s="33"/>
      <c r="G1901" s="31"/>
      <c r="H1901" s="6" t="str">
        <f>IF(E1901="","",VLOOKUP(E1901,各種マスタ!A:C,2,0))</f>
        <v/>
      </c>
      <c r="I1901" s="34" t="str">
        <f>IF(E1901="","",VLOOKUP(W1901,図書名リスト!A:W,5,0))</f>
        <v/>
      </c>
      <c r="J1901" s="34" t="str">
        <f>IF(E1901="","",VLOOKUP(W1901,図書名リスト!A:W,9,0))</f>
        <v/>
      </c>
      <c r="K1901" s="34" t="str">
        <f>IF(E1901="","",VLOOKUP(W1901,図書名リスト!A:W,23,0))</f>
        <v/>
      </c>
      <c r="L1901" s="5" t="str">
        <f>IF(E1901="","",VLOOKUP(W1901,図書名リスト!A:W,11,0))</f>
        <v/>
      </c>
      <c r="M1901" s="35" t="str">
        <f>IF(E1901="","",VLOOKUP(W1901,図書名リスト!A:W,14,0))</f>
        <v/>
      </c>
      <c r="N1901" s="36" t="str">
        <f>IF(E1901="","",VLOOKUP(W1901,図書名リスト!A:W,17,0))</f>
        <v/>
      </c>
      <c r="O1901" s="5" t="str">
        <f>IF(E1901="","",VLOOKUP(W1901,図書名リスト!A:W,21,0))</f>
        <v/>
      </c>
      <c r="P1901" s="5" t="str">
        <f>IF(E1901="","",VLOOKUP(W1901,図書名リスト!A:W,19,0))</f>
        <v/>
      </c>
      <c r="Q1901" s="5" t="str">
        <f>IF(E1901="","",VLOOKUP(W1901,図書名リスト!A:W,20,0))</f>
        <v/>
      </c>
      <c r="R1901" s="5" t="str">
        <f>IF(E1901="","",VLOOKUP(W1901,図書名リスト!A:W,22,0))</f>
        <v/>
      </c>
      <c r="S1901" s="27" t="str">
        <f t="shared" si="269"/>
        <v xml:space="preserve"> </v>
      </c>
      <c r="T1901" s="27" t="str">
        <f t="shared" si="270"/>
        <v>　</v>
      </c>
      <c r="U1901" s="27" t="str">
        <f t="shared" si="271"/>
        <v xml:space="preserve"> </v>
      </c>
      <c r="V1901" s="27">
        <f t="shared" si="272"/>
        <v>0</v>
      </c>
      <c r="W1901" s="27" t="str">
        <f t="shared" si="273"/>
        <v/>
      </c>
      <c r="Z1901" s="1" t="str">
        <f t="shared" si="265"/>
        <v/>
      </c>
      <c r="AA1901" s="1" t="str">
        <f t="shared" si="266"/>
        <v/>
      </c>
      <c r="AB1901" s="1" t="str">
        <f t="shared" si="267"/>
        <v/>
      </c>
      <c r="AC1901" s="1" t="str">
        <f t="shared" si="268"/>
        <v/>
      </c>
    </row>
    <row r="1902" spans="2:29" ht="57" customHeight="1" x14ac:dyDescent="0.2">
      <c r="B1902" s="31"/>
      <c r="C1902" s="7"/>
      <c r="D1902" s="7"/>
      <c r="E1902" s="32"/>
      <c r="F1902" s="33"/>
      <c r="G1902" s="31"/>
      <c r="H1902" s="6" t="str">
        <f>IF(E1902="","",VLOOKUP(E1902,各種マスタ!A:C,2,0))</f>
        <v/>
      </c>
      <c r="I1902" s="34" t="str">
        <f>IF(E1902="","",VLOOKUP(W1902,図書名リスト!A:W,5,0))</f>
        <v/>
      </c>
      <c r="J1902" s="34" t="str">
        <f>IF(E1902="","",VLOOKUP(W1902,図書名リスト!A:W,9,0))</f>
        <v/>
      </c>
      <c r="K1902" s="34" t="str">
        <f>IF(E1902="","",VLOOKUP(W1902,図書名リスト!A:W,23,0))</f>
        <v/>
      </c>
      <c r="L1902" s="5" t="str">
        <f>IF(E1902="","",VLOOKUP(W1902,図書名リスト!A:W,11,0))</f>
        <v/>
      </c>
      <c r="M1902" s="35" t="str">
        <f>IF(E1902="","",VLOOKUP(W1902,図書名リスト!A:W,14,0))</f>
        <v/>
      </c>
      <c r="N1902" s="36" t="str">
        <f>IF(E1902="","",VLOOKUP(W1902,図書名リスト!A:W,17,0))</f>
        <v/>
      </c>
      <c r="O1902" s="5" t="str">
        <f>IF(E1902="","",VLOOKUP(W1902,図書名リスト!A:W,21,0))</f>
        <v/>
      </c>
      <c r="P1902" s="5" t="str">
        <f>IF(E1902="","",VLOOKUP(W1902,図書名リスト!A:W,19,0))</f>
        <v/>
      </c>
      <c r="Q1902" s="5" t="str">
        <f>IF(E1902="","",VLOOKUP(W1902,図書名リスト!A:W,20,0))</f>
        <v/>
      </c>
      <c r="R1902" s="5" t="str">
        <f>IF(E1902="","",VLOOKUP(W1902,図書名リスト!A:W,22,0))</f>
        <v/>
      </c>
      <c r="S1902" s="27" t="str">
        <f t="shared" si="269"/>
        <v xml:space="preserve"> </v>
      </c>
      <c r="T1902" s="27" t="str">
        <f t="shared" si="270"/>
        <v>　</v>
      </c>
      <c r="U1902" s="27" t="str">
        <f t="shared" si="271"/>
        <v xml:space="preserve"> </v>
      </c>
      <c r="V1902" s="27">
        <f t="shared" si="272"/>
        <v>0</v>
      </c>
      <c r="W1902" s="27" t="str">
        <f t="shared" si="273"/>
        <v/>
      </c>
      <c r="Z1902" s="1" t="str">
        <f t="shared" si="265"/>
        <v/>
      </c>
      <c r="AA1902" s="1" t="str">
        <f t="shared" si="266"/>
        <v/>
      </c>
      <c r="AB1902" s="1" t="str">
        <f t="shared" si="267"/>
        <v/>
      </c>
      <c r="AC1902" s="1" t="str">
        <f t="shared" si="268"/>
        <v/>
      </c>
    </row>
    <row r="1903" spans="2:29" ht="57" customHeight="1" x14ac:dyDescent="0.2">
      <c r="B1903" s="31"/>
      <c r="C1903" s="7"/>
      <c r="D1903" s="7"/>
      <c r="E1903" s="32"/>
      <c r="F1903" s="33"/>
      <c r="G1903" s="31"/>
      <c r="H1903" s="6" t="str">
        <f>IF(E1903="","",VLOOKUP(E1903,各種マスタ!A:C,2,0))</f>
        <v/>
      </c>
      <c r="I1903" s="34" t="str">
        <f>IF(E1903="","",VLOOKUP(W1903,図書名リスト!A:W,5,0))</f>
        <v/>
      </c>
      <c r="J1903" s="34" t="str">
        <f>IF(E1903="","",VLOOKUP(W1903,図書名リスト!A:W,9,0))</f>
        <v/>
      </c>
      <c r="K1903" s="34" t="str">
        <f>IF(E1903="","",VLOOKUP(W1903,図書名リスト!A:W,23,0))</f>
        <v/>
      </c>
      <c r="L1903" s="5" t="str">
        <f>IF(E1903="","",VLOOKUP(W1903,図書名リスト!A:W,11,0))</f>
        <v/>
      </c>
      <c r="M1903" s="35" t="str">
        <f>IF(E1903="","",VLOOKUP(W1903,図書名リスト!A:W,14,0))</f>
        <v/>
      </c>
      <c r="N1903" s="36" t="str">
        <f>IF(E1903="","",VLOOKUP(W1903,図書名リスト!A:W,17,0))</f>
        <v/>
      </c>
      <c r="O1903" s="5" t="str">
        <f>IF(E1903="","",VLOOKUP(W1903,図書名リスト!A:W,21,0))</f>
        <v/>
      </c>
      <c r="P1903" s="5" t="str">
        <f>IF(E1903="","",VLOOKUP(W1903,図書名リスト!A:W,19,0))</f>
        <v/>
      </c>
      <c r="Q1903" s="5" t="str">
        <f>IF(E1903="","",VLOOKUP(W1903,図書名リスト!A:W,20,0))</f>
        <v/>
      </c>
      <c r="R1903" s="5" t="str">
        <f>IF(E1903="","",VLOOKUP(W1903,図書名リスト!A:W,22,0))</f>
        <v/>
      </c>
      <c r="S1903" s="27" t="str">
        <f t="shared" si="269"/>
        <v xml:space="preserve"> </v>
      </c>
      <c r="T1903" s="27" t="str">
        <f t="shared" si="270"/>
        <v>　</v>
      </c>
      <c r="U1903" s="27" t="str">
        <f t="shared" si="271"/>
        <v xml:space="preserve"> </v>
      </c>
      <c r="V1903" s="27">
        <f t="shared" si="272"/>
        <v>0</v>
      </c>
      <c r="W1903" s="27" t="str">
        <f t="shared" si="273"/>
        <v/>
      </c>
      <c r="Z1903" s="1" t="str">
        <f t="shared" si="265"/>
        <v/>
      </c>
      <c r="AA1903" s="1" t="str">
        <f t="shared" si="266"/>
        <v/>
      </c>
      <c r="AB1903" s="1" t="str">
        <f t="shared" si="267"/>
        <v/>
      </c>
      <c r="AC1903" s="1" t="str">
        <f t="shared" si="268"/>
        <v/>
      </c>
    </row>
    <row r="1904" spans="2:29" ht="57" customHeight="1" x14ac:dyDescent="0.2">
      <c r="B1904" s="31"/>
      <c r="C1904" s="7"/>
      <c r="D1904" s="7"/>
      <c r="E1904" s="32"/>
      <c r="F1904" s="33"/>
      <c r="G1904" s="31"/>
      <c r="H1904" s="6" t="str">
        <f>IF(E1904="","",VLOOKUP(E1904,各種マスタ!A:C,2,0))</f>
        <v/>
      </c>
      <c r="I1904" s="34" t="str">
        <f>IF(E1904="","",VLOOKUP(W1904,図書名リスト!A:W,5,0))</f>
        <v/>
      </c>
      <c r="J1904" s="34" t="str">
        <f>IF(E1904="","",VLOOKUP(W1904,図書名リスト!A:W,9,0))</f>
        <v/>
      </c>
      <c r="K1904" s="34" t="str">
        <f>IF(E1904="","",VLOOKUP(W1904,図書名リスト!A:W,23,0))</f>
        <v/>
      </c>
      <c r="L1904" s="5" t="str">
        <f>IF(E1904="","",VLOOKUP(W1904,図書名リスト!A:W,11,0))</f>
        <v/>
      </c>
      <c r="M1904" s="35" t="str">
        <f>IF(E1904="","",VLOOKUP(W1904,図書名リスト!A:W,14,0))</f>
        <v/>
      </c>
      <c r="N1904" s="36" t="str">
        <f>IF(E1904="","",VLOOKUP(W1904,図書名リスト!A:W,17,0))</f>
        <v/>
      </c>
      <c r="O1904" s="5" t="str">
        <f>IF(E1904="","",VLOOKUP(W1904,図書名リスト!A:W,21,0))</f>
        <v/>
      </c>
      <c r="P1904" s="5" t="str">
        <f>IF(E1904="","",VLOOKUP(W1904,図書名リスト!A:W,19,0))</f>
        <v/>
      </c>
      <c r="Q1904" s="5" t="str">
        <f>IF(E1904="","",VLOOKUP(W1904,図書名リスト!A:W,20,0))</f>
        <v/>
      </c>
      <c r="R1904" s="5" t="str">
        <f>IF(E1904="","",VLOOKUP(W1904,図書名リスト!A:W,22,0))</f>
        <v/>
      </c>
      <c r="S1904" s="27" t="str">
        <f t="shared" si="269"/>
        <v xml:space="preserve"> </v>
      </c>
      <c r="T1904" s="27" t="str">
        <f t="shared" si="270"/>
        <v>　</v>
      </c>
      <c r="U1904" s="27" t="str">
        <f t="shared" si="271"/>
        <v xml:space="preserve"> </v>
      </c>
      <c r="V1904" s="27">
        <f t="shared" si="272"/>
        <v>0</v>
      </c>
      <c r="W1904" s="27" t="str">
        <f t="shared" si="273"/>
        <v/>
      </c>
      <c r="Z1904" s="1" t="str">
        <f t="shared" si="265"/>
        <v/>
      </c>
      <c r="AA1904" s="1" t="str">
        <f t="shared" si="266"/>
        <v/>
      </c>
      <c r="AB1904" s="1" t="str">
        <f t="shared" si="267"/>
        <v/>
      </c>
      <c r="AC1904" s="1" t="str">
        <f t="shared" si="268"/>
        <v/>
      </c>
    </row>
    <row r="1905" spans="2:29" ht="57" customHeight="1" x14ac:dyDescent="0.2">
      <c r="B1905" s="31"/>
      <c r="C1905" s="7"/>
      <c r="D1905" s="7"/>
      <c r="E1905" s="32"/>
      <c r="F1905" s="33"/>
      <c r="G1905" s="31"/>
      <c r="H1905" s="6" t="str">
        <f>IF(E1905="","",VLOOKUP(E1905,各種マスタ!A:C,2,0))</f>
        <v/>
      </c>
      <c r="I1905" s="34" t="str">
        <f>IF(E1905="","",VLOOKUP(W1905,図書名リスト!A:W,5,0))</f>
        <v/>
      </c>
      <c r="J1905" s="34" t="str">
        <f>IF(E1905="","",VLOOKUP(W1905,図書名リスト!A:W,9,0))</f>
        <v/>
      </c>
      <c r="K1905" s="34" t="str">
        <f>IF(E1905="","",VLOOKUP(W1905,図書名リスト!A:W,23,0))</f>
        <v/>
      </c>
      <c r="L1905" s="5" t="str">
        <f>IF(E1905="","",VLOOKUP(W1905,図書名リスト!A:W,11,0))</f>
        <v/>
      </c>
      <c r="M1905" s="35" t="str">
        <f>IF(E1905="","",VLOOKUP(W1905,図書名リスト!A:W,14,0))</f>
        <v/>
      </c>
      <c r="N1905" s="36" t="str">
        <f>IF(E1905="","",VLOOKUP(W1905,図書名リスト!A:W,17,0))</f>
        <v/>
      </c>
      <c r="O1905" s="5" t="str">
        <f>IF(E1905="","",VLOOKUP(W1905,図書名リスト!A:W,21,0))</f>
        <v/>
      </c>
      <c r="P1905" s="5" t="str">
        <f>IF(E1905="","",VLOOKUP(W1905,図書名リスト!A:W,19,0))</f>
        <v/>
      </c>
      <c r="Q1905" s="5" t="str">
        <f>IF(E1905="","",VLOOKUP(W1905,図書名リスト!A:W,20,0))</f>
        <v/>
      </c>
      <c r="R1905" s="5" t="str">
        <f>IF(E1905="","",VLOOKUP(W1905,図書名リスト!A:W,22,0))</f>
        <v/>
      </c>
      <c r="S1905" s="27" t="str">
        <f t="shared" si="269"/>
        <v xml:space="preserve"> </v>
      </c>
      <c r="T1905" s="27" t="str">
        <f t="shared" si="270"/>
        <v>　</v>
      </c>
      <c r="U1905" s="27" t="str">
        <f t="shared" si="271"/>
        <v xml:space="preserve"> </v>
      </c>
      <c r="V1905" s="27">
        <f t="shared" si="272"/>
        <v>0</v>
      </c>
      <c r="W1905" s="27" t="str">
        <f t="shared" si="273"/>
        <v/>
      </c>
      <c r="Z1905" s="1" t="str">
        <f t="shared" si="265"/>
        <v/>
      </c>
      <c r="AA1905" s="1" t="str">
        <f t="shared" si="266"/>
        <v/>
      </c>
      <c r="AB1905" s="1" t="str">
        <f t="shared" si="267"/>
        <v/>
      </c>
      <c r="AC1905" s="1" t="str">
        <f t="shared" si="268"/>
        <v/>
      </c>
    </row>
    <row r="1906" spans="2:29" ht="57" customHeight="1" x14ac:dyDescent="0.2">
      <c r="B1906" s="31"/>
      <c r="C1906" s="7"/>
      <c r="D1906" s="7"/>
      <c r="E1906" s="32"/>
      <c r="F1906" s="33"/>
      <c r="G1906" s="31"/>
      <c r="H1906" s="6" t="str">
        <f>IF(E1906="","",VLOOKUP(E1906,各種マスタ!A:C,2,0))</f>
        <v/>
      </c>
      <c r="I1906" s="34" t="str">
        <f>IF(E1906="","",VLOOKUP(W1906,図書名リスト!A:W,5,0))</f>
        <v/>
      </c>
      <c r="J1906" s="34" t="str">
        <f>IF(E1906="","",VLOOKUP(W1906,図書名リスト!A:W,9,0))</f>
        <v/>
      </c>
      <c r="K1906" s="34" t="str">
        <f>IF(E1906="","",VLOOKUP(W1906,図書名リスト!A:W,23,0))</f>
        <v/>
      </c>
      <c r="L1906" s="5" t="str">
        <f>IF(E1906="","",VLOOKUP(W1906,図書名リスト!A:W,11,0))</f>
        <v/>
      </c>
      <c r="M1906" s="35" t="str">
        <f>IF(E1906="","",VLOOKUP(W1906,図書名リスト!A:W,14,0))</f>
        <v/>
      </c>
      <c r="N1906" s="36" t="str">
        <f>IF(E1906="","",VLOOKUP(W1906,図書名リスト!A:W,17,0))</f>
        <v/>
      </c>
      <c r="O1906" s="5" t="str">
        <f>IF(E1906="","",VLOOKUP(W1906,図書名リスト!A:W,21,0))</f>
        <v/>
      </c>
      <c r="P1906" s="5" t="str">
        <f>IF(E1906="","",VLOOKUP(W1906,図書名リスト!A:W,19,0))</f>
        <v/>
      </c>
      <c r="Q1906" s="5" t="str">
        <f>IF(E1906="","",VLOOKUP(W1906,図書名リスト!A:W,20,0))</f>
        <v/>
      </c>
      <c r="R1906" s="5" t="str">
        <f>IF(E1906="","",VLOOKUP(W1906,図書名リスト!A:W,22,0))</f>
        <v/>
      </c>
      <c r="S1906" s="27" t="str">
        <f t="shared" si="269"/>
        <v xml:space="preserve"> </v>
      </c>
      <c r="T1906" s="27" t="str">
        <f t="shared" si="270"/>
        <v>　</v>
      </c>
      <c r="U1906" s="27" t="str">
        <f t="shared" si="271"/>
        <v xml:space="preserve"> </v>
      </c>
      <c r="V1906" s="27">
        <f t="shared" si="272"/>
        <v>0</v>
      </c>
      <c r="W1906" s="27" t="str">
        <f t="shared" si="273"/>
        <v/>
      </c>
      <c r="Z1906" s="1" t="str">
        <f t="shared" si="265"/>
        <v/>
      </c>
      <c r="AA1906" s="1" t="str">
        <f t="shared" si="266"/>
        <v/>
      </c>
      <c r="AB1906" s="1" t="str">
        <f t="shared" si="267"/>
        <v/>
      </c>
      <c r="AC1906" s="1" t="str">
        <f t="shared" si="268"/>
        <v/>
      </c>
    </row>
    <row r="1907" spans="2:29" ht="57" customHeight="1" x14ac:dyDescent="0.2">
      <c r="B1907" s="31"/>
      <c r="C1907" s="7"/>
      <c r="D1907" s="7"/>
      <c r="E1907" s="32"/>
      <c r="F1907" s="33"/>
      <c r="G1907" s="31"/>
      <c r="H1907" s="6" t="str">
        <f>IF(E1907="","",VLOOKUP(E1907,各種マスタ!A:C,2,0))</f>
        <v/>
      </c>
      <c r="I1907" s="34" t="str">
        <f>IF(E1907="","",VLOOKUP(W1907,図書名リスト!A:W,5,0))</f>
        <v/>
      </c>
      <c r="J1907" s="34" t="str">
        <f>IF(E1907="","",VLOOKUP(W1907,図書名リスト!A:W,9,0))</f>
        <v/>
      </c>
      <c r="K1907" s="34" t="str">
        <f>IF(E1907="","",VLOOKUP(W1907,図書名リスト!A:W,23,0))</f>
        <v/>
      </c>
      <c r="L1907" s="5" t="str">
        <f>IF(E1907="","",VLOOKUP(W1907,図書名リスト!A:W,11,0))</f>
        <v/>
      </c>
      <c r="M1907" s="35" t="str">
        <f>IF(E1907="","",VLOOKUP(W1907,図書名リスト!A:W,14,0))</f>
        <v/>
      </c>
      <c r="N1907" s="36" t="str">
        <f>IF(E1907="","",VLOOKUP(W1907,図書名リスト!A:W,17,0))</f>
        <v/>
      </c>
      <c r="O1907" s="5" t="str">
        <f>IF(E1907="","",VLOOKUP(W1907,図書名リスト!A:W,21,0))</f>
        <v/>
      </c>
      <c r="P1907" s="5" t="str">
        <f>IF(E1907="","",VLOOKUP(W1907,図書名リスト!A:W,19,0))</f>
        <v/>
      </c>
      <c r="Q1907" s="5" t="str">
        <f>IF(E1907="","",VLOOKUP(W1907,図書名リスト!A:W,20,0))</f>
        <v/>
      </c>
      <c r="R1907" s="5" t="str">
        <f>IF(E1907="","",VLOOKUP(W1907,図書名リスト!A:W,22,0))</f>
        <v/>
      </c>
      <c r="S1907" s="27" t="str">
        <f t="shared" si="269"/>
        <v xml:space="preserve"> </v>
      </c>
      <c r="T1907" s="27" t="str">
        <f t="shared" si="270"/>
        <v>　</v>
      </c>
      <c r="U1907" s="27" t="str">
        <f t="shared" si="271"/>
        <v xml:space="preserve"> </v>
      </c>
      <c r="V1907" s="27">
        <f t="shared" si="272"/>
        <v>0</v>
      </c>
      <c r="W1907" s="27" t="str">
        <f t="shared" si="273"/>
        <v/>
      </c>
      <c r="Z1907" s="1" t="str">
        <f t="shared" si="265"/>
        <v/>
      </c>
      <c r="AA1907" s="1" t="str">
        <f t="shared" si="266"/>
        <v/>
      </c>
      <c r="AB1907" s="1" t="str">
        <f t="shared" si="267"/>
        <v/>
      </c>
      <c r="AC1907" s="1" t="str">
        <f t="shared" si="268"/>
        <v/>
      </c>
    </row>
    <row r="1908" spans="2:29" ht="57" customHeight="1" x14ac:dyDescent="0.2">
      <c r="B1908" s="31"/>
      <c r="C1908" s="7"/>
      <c r="D1908" s="7"/>
      <c r="E1908" s="32"/>
      <c r="F1908" s="33"/>
      <c r="G1908" s="31"/>
      <c r="H1908" s="6" t="str">
        <f>IF(E1908="","",VLOOKUP(E1908,各種マスタ!A:C,2,0))</f>
        <v/>
      </c>
      <c r="I1908" s="34" t="str">
        <f>IF(E1908="","",VLOOKUP(W1908,図書名リスト!A:W,5,0))</f>
        <v/>
      </c>
      <c r="J1908" s="34" t="str">
        <f>IF(E1908="","",VLOOKUP(W1908,図書名リスト!A:W,9,0))</f>
        <v/>
      </c>
      <c r="K1908" s="34" t="str">
        <f>IF(E1908="","",VLOOKUP(W1908,図書名リスト!A:W,23,0))</f>
        <v/>
      </c>
      <c r="L1908" s="5" t="str">
        <f>IF(E1908="","",VLOOKUP(W1908,図書名リスト!A:W,11,0))</f>
        <v/>
      </c>
      <c r="M1908" s="35" t="str">
        <f>IF(E1908="","",VLOOKUP(W1908,図書名リスト!A:W,14,0))</f>
        <v/>
      </c>
      <c r="N1908" s="36" t="str">
        <f>IF(E1908="","",VLOOKUP(W1908,図書名リスト!A:W,17,0))</f>
        <v/>
      </c>
      <c r="O1908" s="5" t="str">
        <f>IF(E1908="","",VLOOKUP(W1908,図書名リスト!A:W,21,0))</f>
        <v/>
      </c>
      <c r="P1908" s="5" t="str">
        <f>IF(E1908="","",VLOOKUP(W1908,図書名リスト!A:W,19,0))</f>
        <v/>
      </c>
      <c r="Q1908" s="5" t="str">
        <f>IF(E1908="","",VLOOKUP(W1908,図書名リスト!A:W,20,0))</f>
        <v/>
      </c>
      <c r="R1908" s="5" t="str">
        <f>IF(E1908="","",VLOOKUP(W1908,図書名リスト!A:W,22,0))</f>
        <v/>
      </c>
      <c r="S1908" s="27" t="str">
        <f t="shared" si="269"/>
        <v xml:space="preserve"> </v>
      </c>
      <c r="T1908" s="27" t="str">
        <f t="shared" si="270"/>
        <v>　</v>
      </c>
      <c r="U1908" s="27" t="str">
        <f t="shared" si="271"/>
        <v xml:space="preserve"> </v>
      </c>
      <c r="V1908" s="27">
        <f t="shared" si="272"/>
        <v>0</v>
      </c>
      <c r="W1908" s="27" t="str">
        <f t="shared" si="273"/>
        <v/>
      </c>
      <c r="Z1908" s="1" t="str">
        <f t="shared" si="265"/>
        <v/>
      </c>
      <c r="AA1908" s="1" t="str">
        <f t="shared" si="266"/>
        <v/>
      </c>
      <c r="AB1908" s="1" t="str">
        <f t="shared" si="267"/>
        <v/>
      </c>
      <c r="AC1908" s="1" t="str">
        <f t="shared" si="268"/>
        <v/>
      </c>
    </row>
    <row r="1909" spans="2:29" ht="57" customHeight="1" x14ac:dyDescent="0.2">
      <c r="B1909" s="31"/>
      <c r="C1909" s="7"/>
      <c r="D1909" s="7"/>
      <c r="E1909" s="32"/>
      <c r="F1909" s="33"/>
      <c r="G1909" s="31"/>
      <c r="H1909" s="6" t="str">
        <f>IF(E1909="","",VLOOKUP(E1909,各種マスタ!A:C,2,0))</f>
        <v/>
      </c>
      <c r="I1909" s="34" t="str">
        <f>IF(E1909="","",VLOOKUP(W1909,図書名リスト!A:W,5,0))</f>
        <v/>
      </c>
      <c r="J1909" s="34" t="str">
        <f>IF(E1909="","",VLOOKUP(W1909,図書名リスト!A:W,9,0))</f>
        <v/>
      </c>
      <c r="K1909" s="34" t="str">
        <f>IF(E1909="","",VLOOKUP(W1909,図書名リスト!A:W,23,0))</f>
        <v/>
      </c>
      <c r="L1909" s="5" t="str">
        <f>IF(E1909="","",VLOOKUP(W1909,図書名リスト!A:W,11,0))</f>
        <v/>
      </c>
      <c r="M1909" s="35" t="str">
        <f>IF(E1909="","",VLOOKUP(W1909,図書名リスト!A:W,14,0))</f>
        <v/>
      </c>
      <c r="N1909" s="36" t="str">
        <f>IF(E1909="","",VLOOKUP(W1909,図書名リスト!A:W,17,0))</f>
        <v/>
      </c>
      <c r="O1909" s="5" t="str">
        <f>IF(E1909="","",VLOOKUP(W1909,図書名リスト!A:W,21,0))</f>
        <v/>
      </c>
      <c r="P1909" s="5" t="str">
        <f>IF(E1909="","",VLOOKUP(W1909,図書名リスト!A:W,19,0))</f>
        <v/>
      </c>
      <c r="Q1909" s="5" t="str">
        <f>IF(E1909="","",VLOOKUP(W1909,図書名リスト!A:W,20,0))</f>
        <v/>
      </c>
      <c r="R1909" s="5" t="str">
        <f>IF(E1909="","",VLOOKUP(W1909,図書名リスト!A:W,22,0))</f>
        <v/>
      </c>
      <c r="S1909" s="27" t="str">
        <f t="shared" si="269"/>
        <v xml:space="preserve"> </v>
      </c>
      <c r="T1909" s="27" t="str">
        <f t="shared" si="270"/>
        <v>　</v>
      </c>
      <c r="U1909" s="27" t="str">
        <f t="shared" si="271"/>
        <v xml:space="preserve"> </v>
      </c>
      <c r="V1909" s="27">
        <f t="shared" si="272"/>
        <v>0</v>
      </c>
      <c r="W1909" s="27" t="str">
        <f t="shared" si="273"/>
        <v/>
      </c>
      <c r="Z1909" s="1" t="str">
        <f t="shared" si="265"/>
        <v/>
      </c>
      <c r="AA1909" s="1" t="str">
        <f t="shared" si="266"/>
        <v/>
      </c>
      <c r="AB1909" s="1" t="str">
        <f t="shared" si="267"/>
        <v/>
      </c>
      <c r="AC1909" s="1" t="str">
        <f t="shared" si="268"/>
        <v/>
      </c>
    </row>
    <row r="1910" spans="2:29" ht="57" customHeight="1" x14ac:dyDescent="0.2">
      <c r="B1910" s="31"/>
      <c r="C1910" s="7"/>
      <c r="D1910" s="7"/>
      <c r="E1910" s="32"/>
      <c r="F1910" s="33"/>
      <c r="G1910" s="31"/>
      <c r="H1910" s="6" t="str">
        <f>IF(E1910="","",VLOOKUP(E1910,各種マスタ!A:C,2,0))</f>
        <v/>
      </c>
      <c r="I1910" s="34" t="str">
        <f>IF(E1910="","",VLOOKUP(W1910,図書名リスト!A:W,5,0))</f>
        <v/>
      </c>
      <c r="J1910" s="34" t="str">
        <f>IF(E1910="","",VLOOKUP(W1910,図書名リスト!A:W,9,0))</f>
        <v/>
      </c>
      <c r="K1910" s="34" t="str">
        <f>IF(E1910="","",VLOOKUP(W1910,図書名リスト!A:W,23,0))</f>
        <v/>
      </c>
      <c r="L1910" s="5" t="str">
        <f>IF(E1910="","",VLOOKUP(W1910,図書名リスト!A:W,11,0))</f>
        <v/>
      </c>
      <c r="M1910" s="35" t="str">
        <f>IF(E1910="","",VLOOKUP(W1910,図書名リスト!A:W,14,0))</f>
        <v/>
      </c>
      <c r="N1910" s="36" t="str">
        <f>IF(E1910="","",VLOOKUP(W1910,図書名リスト!A:W,17,0))</f>
        <v/>
      </c>
      <c r="O1910" s="5" t="str">
        <f>IF(E1910="","",VLOOKUP(W1910,図書名リスト!A:W,21,0))</f>
        <v/>
      </c>
      <c r="P1910" s="5" t="str">
        <f>IF(E1910="","",VLOOKUP(W1910,図書名リスト!A:W,19,0))</f>
        <v/>
      </c>
      <c r="Q1910" s="5" t="str">
        <f>IF(E1910="","",VLOOKUP(W1910,図書名リスト!A:W,20,0))</f>
        <v/>
      </c>
      <c r="R1910" s="5" t="str">
        <f>IF(E1910="","",VLOOKUP(W1910,図書名リスト!A:W,22,0))</f>
        <v/>
      </c>
      <c r="S1910" s="27" t="str">
        <f t="shared" si="269"/>
        <v xml:space="preserve"> </v>
      </c>
      <c r="T1910" s="27" t="str">
        <f t="shared" si="270"/>
        <v>　</v>
      </c>
      <c r="U1910" s="27" t="str">
        <f t="shared" si="271"/>
        <v xml:space="preserve"> </v>
      </c>
      <c r="V1910" s="27">
        <f t="shared" si="272"/>
        <v>0</v>
      </c>
      <c r="W1910" s="27" t="str">
        <f t="shared" si="273"/>
        <v/>
      </c>
      <c r="Z1910" s="1" t="str">
        <f t="shared" si="265"/>
        <v/>
      </c>
      <c r="AA1910" s="1" t="str">
        <f t="shared" si="266"/>
        <v/>
      </c>
      <c r="AB1910" s="1" t="str">
        <f t="shared" si="267"/>
        <v/>
      </c>
      <c r="AC1910" s="1" t="str">
        <f t="shared" si="268"/>
        <v/>
      </c>
    </row>
    <row r="1911" spans="2:29" ht="57" customHeight="1" x14ac:dyDescent="0.2">
      <c r="B1911" s="31"/>
      <c r="C1911" s="7"/>
      <c r="D1911" s="7"/>
      <c r="E1911" s="32"/>
      <c r="F1911" s="33"/>
      <c r="G1911" s="31"/>
      <c r="H1911" s="6" t="str">
        <f>IF(E1911="","",VLOOKUP(E1911,各種マスタ!A:C,2,0))</f>
        <v/>
      </c>
      <c r="I1911" s="34" t="str">
        <f>IF(E1911="","",VLOOKUP(W1911,図書名リスト!A:W,5,0))</f>
        <v/>
      </c>
      <c r="J1911" s="34" t="str">
        <f>IF(E1911="","",VLOOKUP(W1911,図書名リスト!A:W,9,0))</f>
        <v/>
      </c>
      <c r="K1911" s="34" t="str">
        <f>IF(E1911="","",VLOOKUP(W1911,図書名リスト!A:W,23,0))</f>
        <v/>
      </c>
      <c r="L1911" s="5" t="str">
        <f>IF(E1911="","",VLOOKUP(W1911,図書名リスト!A:W,11,0))</f>
        <v/>
      </c>
      <c r="M1911" s="35" t="str">
        <f>IF(E1911="","",VLOOKUP(W1911,図書名リスト!A:W,14,0))</f>
        <v/>
      </c>
      <c r="N1911" s="36" t="str">
        <f>IF(E1911="","",VLOOKUP(W1911,図書名リスト!A:W,17,0))</f>
        <v/>
      </c>
      <c r="O1911" s="5" t="str">
        <f>IF(E1911="","",VLOOKUP(W1911,図書名リスト!A:W,21,0))</f>
        <v/>
      </c>
      <c r="P1911" s="5" t="str">
        <f>IF(E1911="","",VLOOKUP(W1911,図書名リスト!A:W,19,0))</f>
        <v/>
      </c>
      <c r="Q1911" s="5" t="str">
        <f>IF(E1911="","",VLOOKUP(W1911,図書名リスト!A:W,20,0))</f>
        <v/>
      </c>
      <c r="R1911" s="5" t="str">
        <f>IF(E1911="","",VLOOKUP(W1911,図書名リスト!A:W,22,0))</f>
        <v/>
      </c>
      <c r="S1911" s="27" t="str">
        <f t="shared" si="269"/>
        <v xml:space="preserve"> </v>
      </c>
      <c r="T1911" s="27" t="str">
        <f t="shared" si="270"/>
        <v>　</v>
      </c>
      <c r="U1911" s="27" t="str">
        <f t="shared" si="271"/>
        <v xml:space="preserve"> </v>
      </c>
      <c r="V1911" s="27">
        <f t="shared" si="272"/>
        <v>0</v>
      </c>
      <c r="W1911" s="27" t="str">
        <f t="shared" si="273"/>
        <v/>
      </c>
      <c r="Z1911" s="1" t="str">
        <f t="shared" si="265"/>
        <v/>
      </c>
      <c r="AA1911" s="1" t="str">
        <f t="shared" si="266"/>
        <v/>
      </c>
      <c r="AB1911" s="1" t="str">
        <f t="shared" si="267"/>
        <v/>
      </c>
      <c r="AC1911" s="1" t="str">
        <f t="shared" si="268"/>
        <v/>
      </c>
    </row>
    <row r="1912" spans="2:29" ht="57" customHeight="1" x14ac:dyDescent="0.2">
      <c r="B1912" s="31"/>
      <c r="C1912" s="7"/>
      <c r="D1912" s="7"/>
      <c r="E1912" s="32"/>
      <c r="F1912" s="33"/>
      <c r="G1912" s="31"/>
      <c r="H1912" s="6" t="str">
        <f>IF(E1912="","",VLOOKUP(E1912,各種マスタ!A:C,2,0))</f>
        <v/>
      </c>
      <c r="I1912" s="34" t="str">
        <f>IF(E1912="","",VLOOKUP(W1912,図書名リスト!A:W,5,0))</f>
        <v/>
      </c>
      <c r="J1912" s="34" t="str">
        <f>IF(E1912="","",VLOOKUP(W1912,図書名リスト!A:W,9,0))</f>
        <v/>
      </c>
      <c r="K1912" s="34" t="str">
        <f>IF(E1912="","",VLOOKUP(W1912,図書名リスト!A:W,23,0))</f>
        <v/>
      </c>
      <c r="L1912" s="5" t="str">
        <f>IF(E1912="","",VLOOKUP(W1912,図書名リスト!A:W,11,0))</f>
        <v/>
      </c>
      <c r="M1912" s="35" t="str">
        <f>IF(E1912="","",VLOOKUP(W1912,図書名リスト!A:W,14,0))</f>
        <v/>
      </c>
      <c r="N1912" s="36" t="str">
        <f>IF(E1912="","",VLOOKUP(W1912,図書名リスト!A:W,17,0))</f>
        <v/>
      </c>
      <c r="O1912" s="5" t="str">
        <f>IF(E1912="","",VLOOKUP(W1912,図書名リスト!A:W,21,0))</f>
        <v/>
      </c>
      <c r="P1912" s="5" t="str">
        <f>IF(E1912="","",VLOOKUP(W1912,図書名リスト!A:W,19,0))</f>
        <v/>
      </c>
      <c r="Q1912" s="5" t="str">
        <f>IF(E1912="","",VLOOKUP(W1912,図書名リスト!A:W,20,0))</f>
        <v/>
      </c>
      <c r="R1912" s="5" t="str">
        <f>IF(E1912="","",VLOOKUP(W1912,図書名リスト!A:W,22,0))</f>
        <v/>
      </c>
      <c r="S1912" s="27" t="str">
        <f t="shared" si="269"/>
        <v xml:space="preserve"> </v>
      </c>
      <c r="T1912" s="27" t="str">
        <f t="shared" si="270"/>
        <v>　</v>
      </c>
      <c r="U1912" s="27" t="str">
        <f t="shared" si="271"/>
        <v xml:space="preserve"> </v>
      </c>
      <c r="V1912" s="27">
        <f t="shared" si="272"/>
        <v>0</v>
      </c>
      <c r="W1912" s="27" t="str">
        <f t="shared" si="273"/>
        <v/>
      </c>
      <c r="Z1912" s="1" t="str">
        <f t="shared" si="265"/>
        <v/>
      </c>
      <c r="AA1912" s="1" t="str">
        <f t="shared" si="266"/>
        <v/>
      </c>
      <c r="AB1912" s="1" t="str">
        <f t="shared" si="267"/>
        <v/>
      </c>
      <c r="AC1912" s="1" t="str">
        <f t="shared" si="268"/>
        <v/>
      </c>
    </row>
    <row r="1913" spans="2:29" ht="57" customHeight="1" x14ac:dyDescent="0.2">
      <c r="B1913" s="31"/>
      <c r="C1913" s="7"/>
      <c r="D1913" s="7"/>
      <c r="E1913" s="32"/>
      <c r="F1913" s="33"/>
      <c r="G1913" s="31"/>
      <c r="H1913" s="6" t="str">
        <f>IF(E1913="","",VLOOKUP(E1913,各種マスタ!A:C,2,0))</f>
        <v/>
      </c>
      <c r="I1913" s="34" t="str">
        <f>IF(E1913="","",VLOOKUP(W1913,図書名リスト!A:W,5,0))</f>
        <v/>
      </c>
      <c r="J1913" s="34" t="str">
        <f>IF(E1913="","",VLOOKUP(W1913,図書名リスト!A:W,9,0))</f>
        <v/>
      </c>
      <c r="K1913" s="34" t="str">
        <f>IF(E1913="","",VLOOKUP(W1913,図書名リスト!A:W,23,0))</f>
        <v/>
      </c>
      <c r="L1913" s="5" t="str">
        <f>IF(E1913="","",VLOOKUP(W1913,図書名リスト!A:W,11,0))</f>
        <v/>
      </c>
      <c r="M1913" s="35" t="str">
        <f>IF(E1913="","",VLOOKUP(W1913,図書名リスト!A:W,14,0))</f>
        <v/>
      </c>
      <c r="N1913" s="36" t="str">
        <f>IF(E1913="","",VLOOKUP(W1913,図書名リスト!A:W,17,0))</f>
        <v/>
      </c>
      <c r="O1913" s="5" t="str">
        <f>IF(E1913="","",VLOOKUP(W1913,図書名リスト!A:W,21,0))</f>
        <v/>
      </c>
      <c r="P1913" s="5" t="str">
        <f>IF(E1913="","",VLOOKUP(W1913,図書名リスト!A:W,19,0))</f>
        <v/>
      </c>
      <c r="Q1913" s="5" t="str">
        <f>IF(E1913="","",VLOOKUP(W1913,図書名リスト!A:W,20,0))</f>
        <v/>
      </c>
      <c r="R1913" s="5" t="str">
        <f>IF(E1913="","",VLOOKUP(W1913,図書名リスト!A:W,22,0))</f>
        <v/>
      </c>
      <c r="S1913" s="27" t="str">
        <f t="shared" si="269"/>
        <v xml:space="preserve"> </v>
      </c>
      <c r="T1913" s="27" t="str">
        <f t="shared" si="270"/>
        <v>　</v>
      </c>
      <c r="U1913" s="27" t="str">
        <f t="shared" si="271"/>
        <v xml:space="preserve"> </v>
      </c>
      <c r="V1913" s="27">
        <f t="shared" si="272"/>
        <v>0</v>
      </c>
      <c r="W1913" s="27" t="str">
        <f t="shared" si="273"/>
        <v/>
      </c>
      <c r="Z1913" s="1" t="str">
        <f t="shared" si="265"/>
        <v/>
      </c>
      <c r="AA1913" s="1" t="str">
        <f t="shared" si="266"/>
        <v/>
      </c>
      <c r="AB1913" s="1" t="str">
        <f t="shared" si="267"/>
        <v/>
      </c>
      <c r="AC1913" s="1" t="str">
        <f t="shared" si="268"/>
        <v/>
      </c>
    </row>
    <row r="1914" spans="2:29" ht="57" customHeight="1" x14ac:dyDescent="0.2">
      <c r="B1914" s="31"/>
      <c r="C1914" s="7"/>
      <c r="D1914" s="7"/>
      <c r="E1914" s="32"/>
      <c r="F1914" s="33"/>
      <c r="G1914" s="31"/>
      <c r="H1914" s="6" t="str">
        <f>IF(E1914="","",VLOOKUP(E1914,各種マスタ!A:C,2,0))</f>
        <v/>
      </c>
      <c r="I1914" s="34" t="str">
        <f>IF(E1914="","",VLOOKUP(W1914,図書名リスト!A:W,5,0))</f>
        <v/>
      </c>
      <c r="J1914" s="34" t="str">
        <f>IF(E1914="","",VLOOKUP(W1914,図書名リスト!A:W,9,0))</f>
        <v/>
      </c>
      <c r="K1914" s="34" t="str">
        <f>IF(E1914="","",VLOOKUP(W1914,図書名リスト!A:W,23,0))</f>
        <v/>
      </c>
      <c r="L1914" s="5" t="str">
        <f>IF(E1914="","",VLOOKUP(W1914,図書名リスト!A:W,11,0))</f>
        <v/>
      </c>
      <c r="M1914" s="35" t="str">
        <f>IF(E1914="","",VLOOKUP(W1914,図書名リスト!A:W,14,0))</f>
        <v/>
      </c>
      <c r="N1914" s="36" t="str">
        <f>IF(E1914="","",VLOOKUP(W1914,図書名リスト!A:W,17,0))</f>
        <v/>
      </c>
      <c r="O1914" s="5" t="str">
        <f>IF(E1914="","",VLOOKUP(W1914,図書名リスト!A:W,21,0))</f>
        <v/>
      </c>
      <c r="P1914" s="5" t="str">
        <f>IF(E1914="","",VLOOKUP(W1914,図書名リスト!A:W,19,0))</f>
        <v/>
      </c>
      <c r="Q1914" s="5" t="str">
        <f>IF(E1914="","",VLOOKUP(W1914,図書名リスト!A:W,20,0))</f>
        <v/>
      </c>
      <c r="R1914" s="5" t="str">
        <f>IF(E1914="","",VLOOKUP(W1914,図書名リスト!A:W,22,0))</f>
        <v/>
      </c>
      <c r="S1914" s="27" t="str">
        <f t="shared" si="269"/>
        <v xml:space="preserve"> </v>
      </c>
      <c r="T1914" s="27" t="str">
        <f t="shared" si="270"/>
        <v>　</v>
      </c>
      <c r="U1914" s="27" t="str">
        <f t="shared" si="271"/>
        <v xml:space="preserve"> </v>
      </c>
      <c r="V1914" s="27">
        <f t="shared" si="272"/>
        <v>0</v>
      </c>
      <c r="W1914" s="27" t="str">
        <f t="shared" si="273"/>
        <v/>
      </c>
      <c r="Z1914" s="1" t="str">
        <f t="shared" si="265"/>
        <v/>
      </c>
      <c r="AA1914" s="1" t="str">
        <f t="shared" si="266"/>
        <v/>
      </c>
      <c r="AB1914" s="1" t="str">
        <f t="shared" si="267"/>
        <v/>
      </c>
      <c r="AC1914" s="1" t="str">
        <f t="shared" si="268"/>
        <v/>
      </c>
    </row>
    <row r="1915" spans="2:29" ht="57" customHeight="1" x14ac:dyDescent="0.2">
      <c r="B1915" s="31"/>
      <c r="C1915" s="7"/>
      <c r="D1915" s="7"/>
      <c r="E1915" s="32"/>
      <c r="F1915" s="33"/>
      <c r="G1915" s="31"/>
      <c r="H1915" s="6" t="str">
        <f>IF(E1915="","",VLOOKUP(E1915,各種マスタ!A:C,2,0))</f>
        <v/>
      </c>
      <c r="I1915" s="34" t="str">
        <f>IF(E1915="","",VLOOKUP(W1915,図書名リスト!A:W,5,0))</f>
        <v/>
      </c>
      <c r="J1915" s="34" t="str">
        <f>IF(E1915="","",VLOOKUP(W1915,図書名リスト!A:W,9,0))</f>
        <v/>
      </c>
      <c r="K1915" s="34" t="str">
        <f>IF(E1915="","",VLOOKUP(W1915,図書名リスト!A:W,23,0))</f>
        <v/>
      </c>
      <c r="L1915" s="5" t="str">
        <f>IF(E1915="","",VLOOKUP(W1915,図書名リスト!A:W,11,0))</f>
        <v/>
      </c>
      <c r="M1915" s="35" t="str">
        <f>IF(E1915="","",VLOOKUP(W1915,図書名リスト!A:W,14,0))</f>
        <v/>
      </c>
      <c r="N1915" s="36" t="str">
        <f>IF(E1915="","",VLOOKUP(W1915,図書名リスト!A:W,17,0))</f>
        <v/>
      </c>
      <c r="O1915" s="5" t="str">
        <f>IF(E1915="","",VLOOKUP(W1915,図書名リスト!A:W,21,0))</f>
        <v/>
      </c>
      <c r="P1915" s="5" t="str">
        <f>IF(E1915="","",VLOOKUP(W1915,図書名リスト!A:W,19,0))</f>
        <v/>
      </c>
      <c r="Q1915" s="5" t="str">
        <f>IF(E1915="","",VLOOKUP(W1915,図書名リスト!A:W,20,0))</f>
        <v/>
      </c>
      <c r="R1915" s="5" t="str">
        <f>IF(E1915="","",VLOOKUP(W1915,図書名リスト!A:W,22,0))</f>
        <v/>
      </c>
      <c r="S1915" s="27" t="str">
        <f t="shared" si="269"/>
        <v xml:space="preserve"> </v>
      </c>
      <c r="T1915" s="27" t="str">
        <f t="shared" si="270"/>
        <v>　</v>
      </c>
      <c r="U1915" s="27" t="str">
        <f t="shared" si="271"/>
        <v xml:space="preserve"> </v>
      </c>
      <c r="V1915" s="27">
        <f t="shared" si="272"/>
        <v>0</v>
      </c>
      <c r="W1915" s="27" t="str">
        <f t="shared" si="273"/>
        <v/>
      </c>
      <c r="Z1915" s="1" t="str">
        <f t="shared" si="265"/>
        <v/>
      </c>
      <c r="AA1915" s="1" t="str">
        <f t="shared" si="266"/>
        <v/>
      </c>
      <c r="AB1915" s="1" t="str">
        <f t="shared" si="267"/>
        <v/>
      </c>
      <c r="AC1915" s="1" t="str">
        <f t="shared" si="268"/>
        <v/>
      </c>
    </row>
    <row r="1916" spans="2:29" ht="57" customHeight="1" x14ac:dyDescent="0.2">
      <c r="B1916" s="31"/>
      <c r="C1916" s="7"/>
      <c r="D1916" s="7"/>
      <c r="E1916" s="32"/>
      <c r="F1916" s="33"/>
      <c r="G1916" s="31"/>
      <c r="H1916" s="6" t="str">
        <f>IF(E1916="","",VLOOKUP(E1916,各種マスタ!A:C,2,0))</f>
        <v/>
      </c>
      <c r="I1916" s="34" t="str">
        <f>IF(E1916="","",VLOOKUP(W1916,図書名リスト!A:W,5,0))</f>
        <v/>
      </c>
      <c r="J1916" s="34" t="str">
        <f>IF(E1916="","",VLOOKUP(W1916,図書名リスト!A:W,9,0))</f>
        <v/>
      </c>
      <c r="K1916" s="34" t="str">
        <f>IF(E1916="","",VLOOKUP(W1916,図書名リスト!A:W,23,0))</f>
        <v/>
      </c>
      <c r="L1916" s="5" t="str">
        <f>IF(E1916="","",VLOOKUP(W1916,図書名リスト!A:W,11,0))</f>
        <v/>
      </c>
      <c r="M1916" s="35" t="str">
        <f>IF(E1916="","",VLOOKUP(W1916,図書名リスト!A:W,14,0))</f>
        <v/>
      </c>
      <c r="N1916" s="36" t="str">
        <f>IF(E1916="","",VLOOKUP(W1916,図書名リスト!A:W,17,0))</f>
        <v/>
      </c>
      <c r="O1916" s="5" t="str">
        <f>IF(E1916="","",VLOOKUP(W1916,図書名リスト!A:W,21,0))</f>
        <v/>
      </c>
      <c r="P1916" s="5" t="str">
        <f>IF(E1916="","",VLOOKUP(W1916,図書名リスト!A:W,19,0))</f>
        <v/>
      </c>
      <c r="Q1916" s="5" t="str">
        <f>IF(E1916="","",VLOOKUP(W1916,図書名リスト!A:W,20,0))</f>
        <v/>
      </c>
      <c r="R1916" s="5" t="str">
        <f>IF(E1916="","",VLOOKUP(W1916,図書名リスト!A:W,22,0))</f>
        <v/>
      </c>
      <c r="S1916" s="27" t="str">
        <f t="shared" si="269"/>
        <v xml:space="preserve"> </v>
      </c>
      <c r="T1916" s="27" t="str">
        <f t="shared" si="270"/>
        <v>　</v>
      </c>
      <c r="U1916" s="27" t="str">
        <f t="shared" si="271"/>
        <v xml:space="preserve"> </v>
      </c>
      <c r="V1916" s="27">
        <f t="shared" si="272"/>
        <v>0</v>
      </c>
      <c r="W1916" s="27" t="str">
        <f t="shared" si="273"/>
        <v/>
      </c>
      <c r="Z1916" s="1" t="str">
        <f t="shared" si="265"/>
        <v/>
      </c>
      <c r="AA1916" s="1" t="str">
        <f t="shared" si="266"/>
        <v/>
      </c>
      <c r="AB1916" s="1" t="str">
        <f t="shared" si="267"/>
        <v/>
      </c>
      <c r="AC1916" s="1" t="str">
        <f t="shared" si="268"/>
        <v/>
      </c>
    </row>
    <row r="1917" spans="2:29" ht="57" customHeight="1" x14ac:dyDescent="0.2">
      <c r="B1917" s="31"/>
      <c r="C1917" s="7"/>
      <c r="D1917" s="7"/>
      <c r="E1917" s="32"/>
      <c r="F1917" s="33"/>
      <c r="G1917" s="31"/>
      <c r="H1917" s="6" t="str">
        <f>IF(E1917="","",VLOOKUP(E1917,各種マスタ!A:C,2,0))</f>
        <v/>
      </c>
      <c r="I1917" s="34" t="str">
        <f>IF(E1917="","",VLOOKUP(W1917,図書名リスト!A:W,5,0))</f>
        <v/>
      </c>
      <c r="J1917" s="34" t="str">
        <f>IF(E1917="","",VLOOKUP(W1917,図書名リスト!A:W,9,0))</f>
        <v/>
      </c>
      <c r="K1917" s="34" t="str">
        <f>IF(E1917="","",VLOOKUP(W1917,図書名リスト!A:W,23,0))</f>
        <v/>
      </c>
      <c r="L1917" s="5" t="str">
        <f>IF(E1917="","",VLOOKUP(W1917,図書名リスト!A:W,11,0))</f>
        <v/>
      </c>
      <c r="M1917" s="35" t="str">
        <f>IF(E1917="","",VLOOKUP(W1917,図書名リスト!A:W,14,0))</f>
        <v/>
      </c>
      <c r="N1917" s="36" t="str">
        <f>IF(E1917="","",VLOOKUP(W1917,図書名リスト!A:W,17,0))</f>
        <v/>
      </c>
      <c r="O1917" s="5" t="str">
        <f>IF(E1917="","",VLOOKUP(W1917,図書名リスト!A:W,21,0))</f>
        <v/>
      </c>
      <c r="P1917" s="5" t="str">
        <f>IF(E1917="","",VLOOKUP(W1917,図書名リスト!A:W,19,0))</f>
        <v/>
      </c>
      <c r="Q1917" s="5" t="str">
        <f>IF(E1917="","",VLOOKUP(W1917,図書名リスト!A:W,20,0))</f>
        <v/>
      </c>
      <c r="R1917" s="5" t="str">
        <f>IF(E1917="","",VLOOKUP(W1917,図書名リスト!A:W,22,0))</f>
        <v/>
      </c>
      <c r="S1917" s="27" t="str">
        <f t="shared" si="269"/>
        <v xml:space="preserve"> </v>
      </c>
      <c r="T1917" s="27" t="str">
        <f t="shared" si="270"/>
        <v>　</v>
      </c>
      <c r="U1917" s="27" t="str">
        <f t="shared" si="271"/>
        <v xml:space="preserve"> </v>
      </c>
      <c r="V1917" s="27">
        <f t="shared" si="272"/>
        <v>0</v>
      </c>
      <c r="W1917" s="27" t="str">
        <f t="shared" si="273"/>
        <v/>
      </c>
      <c r="Z1917" s="1" t="str">
        <f t="shared" si="265"/>
        <v/>
      </c>
      <c r="AA1917" s="1" t="str">
        <f t="shared" si="266"/>
        <v/>
      </c>
      <c r="AB1917" s="1" t="str">
        <f t="shared" si="267"/>
        <v/>
      </c>
      <c r="AC1917" s="1" t="str">
        <f t="shared" si="268"/>
        <v/>
      </c>
    </row>
    <row r="1918" spans="2:29" ht="57" customHeight="1" x14ac:dyDescent="0.2">
      <c r="B1918" s="31"/>
      <c r="C1918" s="7"/>
      <c r="D1918" s="7"/>
      <c r="E1918" s="32"/>
      <c r="F1918" s="33"/>
      <c r="G1918" s="31"/>
      <c r="H1918" s="6" t="str">
        <f>IF(E1918="","",VLOOKUP(E1918,各種マスタ!A:C,2,0))</f>
        <v/>
      </c>
      <c r="I1918" s="34" t="str">
        <f>IF(E1918="","",VLOOKUP(W1918,図書名リスト!A:W,5,0))</f>
        <v/>
      </c>
      <c r="J1918" s="34" t="str">
        <f>IF(E1918="","",VLOOKUP(W1918,図書名リスト!A:W,9,0))</f>
        <v/>
      </c>
      <c r="K1918" s="34" t="str">
        <f>IF(E1918="","",VLOOKUP(W1918,図書名リスト!A:W,23,0))</f>
        <v/>
      </c>
      <c r="L1918" s="5" t="str">
        <f>IF(E1918="","",VLOOKUP(W1918,図書名リスト!A:W,11,0))</f>
        <v/>
      </c>
      <c r="M1918" s="35" t="str">
        <f>IF(E1918="","",VLOOKUP(W1918,図書名リスト!A:W,14,0))</f>
        <v/>
      </c>
      <c r="N1918" s="36" t="str">
        <f>IF(E1918="","",VLOOKUP(W1918,図書名リスト!A:W,17,0))</f>
        <v/>
      </c>
      <c r="O1918" s="5" t="str">
        <f>IF(E1918="","",VLOOKUP(W1918,図書名リスト!A:W,21,0))</f>
        <v/>
      </c>
      <c r="P1918" s="5" t="str">
        <f>IF(E1918="","",VLOOKUP(W1918,図書名リスト!A:W,19,0))</f>
        <v/>
      </c>
      <c r="Q1918" s="5" t="str">
        <f>IF(E1918="","",VLOOKUP(W1918,図書名リスト!A:W,20,0))</f>
        <v/>
      </c>
      <c r="R1918" s="5" t="str">
        <f>IF(E1918="","",VLOOKUP(W1918,図書名リスト!A:W,22,0))</f>
        <v/>
      </c>
      <c r="S1918" s="27" t="str">
        <f t="shared" si="269"/>
        <v xml:space="preserve"> </v>
      </c>
      <c r="T1918" s="27" t="str">
        <f t="shared" si="270"/>
        <v>　</v>
      </c>
      <c r="U1918" s="27" t="str">
        <f t="shared" si="271"/>
        <v xml:space="preserve"> </v>
      </c>
      <c r="V1918" s="27">
        <f t="shared" si="272"/>
        <v>0</v>
      </c>
      <c r="W1918" s="27" t="str">
        <f t="shared" si="273"/>
        <v/>
      </c>
      <c r="Z1918" s="1" t="str">
        <f t="shared" si="265"/>
        <v/>
      </c>
      <c r="AA1918" s="1" t="str">
        <f t="shared" si="266"/>
        <v/>
      </c>
      <c r="AB1918" s="1" t="str">
        <f t="shared" si="267"/>
        <v/>
      </c>
      <c r="AC1918" s="1" t="str">
        <f t="shared" si="268"/>
        <v/>
      </c>
    </row>
    <row r="1919" spans="2:29" ht="57" customHeight="1" x14ac:dyDescent="0.2">
      <c r="B1919" s="31"/>
      <c r="C1919" s="7"/>
      <c r="D1919" s="7"/>
      <c r="E1919" s="32"/>
      <c r="F1919" s="33"/>
      <c r="G1919" s="31"/>
      <c r="H1919" s="6" t="str">
        <f>IF(E1919="","",VLOOKUP(E1919,各種マスタ!A:C,2,0))</f>
        <v/>
      </c>
      <c r="I1919" s="34" t="str">
        <f>IF(E1919="","",VLOOKUP(W1919,図書名リスト!A:W,5,0))</f>
        <v/>
      </c>
      <c r="J1919" s="34" t="str">
        <f>IF(E1919="","",VLOOKUP(W1919,図書名リスト!A:W,9,0))</f>
        <v/>
      </c>
      <c r="K1919" s="34" t="str">
        <f>IF(E1919="","",VLOOKUP(W1919,図書名リスト!A:W,23,0))</f>
        <v/>
      </c>
      <c r="L1919" s="5" t="str">
        <f>IF(E1919="","",VLOOKUP(W1919,図書名リスト!A:W,11,0))</f>
        <v/>
      </c>
      <c r="M1919" s="35" t="str">
        <f>IF(E1919="","",VLOOKUP(W1919,図書名リスト!A:W,14,0))</f>
        <v/>
      </c>
      <c r="N1919" s="36" t="str">
        <f>IF(E1919="","",VLOOKUP(W1919,図書名リスト!A:W,17,0))</f>
        <v/>
      </c>
      <c r="O1919" s="5" t="str">
        <f>IF(E1919="","",VLOOKUP(W1919,図書名リスト!A:W,21,0))</f>
        <v/>
      </c>
      <c r="P1919" s="5" t="str">
        <f>IF(E1919="","",VLOOKUP(W1919,図書名リスト!A:W,19,0))</f>
        <v/>
      </c>
      <c r="Q1919" s="5" t="str">
        <f>IF(E1919="","",VLOOKUP(W1919,図書名リスト!A:W,20,0))</f>
        <v/>
      </c>
      <c r="R1919" s="5" t="str">
        <f>IF(E1919="","",VLOOKUP(W1919,図書名リスト!A:W,22,0))</f>
        <v/>
      </c>
      <c r="S1919" s="27" t="str">
        <f t="shared" si="269"/>
        <v xml:space="preserve"> </v>
      </c>
      <c r="T1919" s="27" t="str">
        <f t="shared" si="270"/>
        <v>　</v>
      </c>
      <c r="U1919" s="27" t="str">
        <f t="shared" si="271"/>
        <v xml:space="preserve"> </v>
      </c>
      <c r="V1919" s="27">
        <f t="shared" si="272"/>
        <v>0</v>
      </c>
      <c r="W1919" s="27" t="str">
        <f t="shared" si="273"/>
        <v/>
      </c>
      <c r="Z1919" s="1" t="str">
        <f t="shared" si="265"/>
        <v/>
      </c>
      <c r="AA1919" s="1" t="str">
        <f t="shared" si="266"/>
        <v/>
      </c>
      <c r="AB1919" s="1" t="str">
        <f t="shared" si="267"/>
        <v/>
      </c>
      <c r="AC1919" s="1" t="str">
        <f t="shared" si="268"/>
        <v/>
      </c>
    </row>
    <row r="1920" spans="2:29" ht="57" customHeight="1" x14ac:dyDescent="0.2">
      <c r="B1920" s="31"/>
      <c r="C1920" s="7"/>
      <c r="D1920" s="7"/>
      <c r="E1920" s="32"/>
      <c r="F1920" s="33"/>
      <c r="G1920" s="31"/>
      <c r="H1920" s="6" t="str">
        <f>IF(E1920="","",VLOOKUP(E1920,各種マスタ!A:C,2,0))</f>
        <v/>
      </c>
      <c r="I1920" s="34" t="str">
        <f>IF(E1920="","",VLOOKUP(W1920,図書名リスト!A:W,5,0))</f>
        <v/>
      </c>
      <c r="J1920" s="34" t="str">
        <f>IF(E1920="","",VLOOKUP(W1920,図書名リスト!A:W,9,0))</f>
        <v/>
      </c>
      <c r="K1920" s="34" t="str">
        <f>IF(E1920="","",VLOOKUP(W1920,図書名リスト!A:W,23,0))</f>
        <v/>
      </c>
      <c r="L1920" s="5" t="str">
        <f>IF(E1920="","",VLOOKUP(W1920,図書名リスト!A:W,11,0))</f>
        <v/>
      </c>
      <c r="M1920" s="35" t="str">
        <f>IF(E1920="","",VLOOKUP(W1920,図書名リスト!A:W,14,0))</f>
        <v/>
      </c>
      <c r="N1920" s="36" t="str">
        <f>IF(E1920="","",VLOOKUP(W1920,図書名リスト!A:W,17,0))</f>
        <v/>
      </c>
      <c r="O1920" s="5" t="str">
        <f>IF(E1920="","",VLOOKUP(W1920,図書名リスト!A:W,21,0))</f>
        <v/>
      </c>
      <c r="P1920" s="5" t="str">
        <f>IF(E1920="","",VLOOKUP(W1920,図書名リスト!A:W,19,0))</f>
        <v/>
      </c>
      <c r="Q1920" s="5" t="str">
        <f>IF(E1920="","",VLOOKUP(W1920,図書名リスト!A:W,20,0))</f>
        <v/>
      </c>
      <c r="R1920" s="5" t="str">
        <f>IF(E1920="","",VLOOKUP(W1920,図書名リスト!A:W,22,0))</f>
        <v/>
      </c>
      <c r="S1920" s="27" t="str">
        <f t="shared" si="269"/>
        <v xml:space="preserve"> </v>
      </c>
      <c r="T1920" s="27" t="str">
        <f t="shared" si="270"/>
        <v>　</v>
      </c>
      <c r="U1920" s="27" t="str">
        <f t="shared" si="271"/>
        <v xml:space="preserve"> </v>
      </c>
      <c r="V1920" s="27">
        <f t="shared" si="272"/>
        <v>0</v>
      </c>
      <c r="W1920" s="27" t="str">
        <f t="shared" si="273"/>
        <v/>
      </c>
      <c r="Z1920" s="1" t="str">
        <f t="shared" si="265"/>
        <v/>
      </c>
      <c r="AA1920" s="1" t="str">
        <f t="shared" si="266"/>
        <v/>
      </c>
      <c r="AB1920" s="1" t="str">
        <f t="shared" si="267"/>
        <v/>
      </c>
      <c r="AC1920" s="1" t="str">
        <f t="shared" si="268"/>
        <v/>
      </c>
    </row>
    <row r="1921" spans="2:29" ht="57" customHeight="1" x14ac:dyDescent="0.2">
      <c r="B1921" s="31"/>
      <c r="C1921" s="7"/>
      <c r="D1921" s="7"/>
      <c r="E1921" s="32"/>
      <c r="F1921" s="33"/>
      <c r="G1921" s="31"/>
      <c r="H1921" s="6" t="str">
        <f>IF(E1921="","",VLOOKUP(E1921,各種マスタ!A:C,2,0))</f>
        <v/>
      </c>
      <c r="I1921" s="34" t="str">
        <f>IF(E1921="","",VLOOKUP(W1921,図書名リスト!A:W,5,0))</f>
        <v/>
      </c>
      <c r="J1921" s="34" t="str">
        <f>IF(E1921="","",VLOOKUP(W1921,図書名リスト!A:W,9,0))</f>
        <v/>
      </c>
      <c r="K1921" s="34" t="str">
        <f>IF(E1921="","",VLOOKUP(W1921,図書名リスト!A:W,23,0))</f>
        <v/>
      </c>
      <c r="L1921" s="5" t="str">
        <f>IF(E1921="","",VLOOKUP(W1921,図書名リスト!A:W,11,0))</f>
        <v/>
      </c>
      <c r="M1921" s="35" t="str">
        <f>IF(E1921="","",VLOOKUP(W1921,図書名リスト!A:W,14,0))</f>
        <v/>
      </c>
      <c r="N1921" s="36" t="str">
        <f>IF(E1921="","",VLOOKUP(W1921,図書名リスト!A:W,17,0))</f>
        <v/>
      </c>
      <c r="O1921" s="5" t="str">
        <f>IF(E1921="","",VLOOKUP(W1921,図書名リスト!A:W,21,0))</f>
        <v/>
      </c>
      <c r="P1921" s="5" t="str">
        <f>IF(E1921="","",VLOOKUP(W1921,図書名リスト!A:W,19,0))</f>
        <v/>
      </c>
      <c r="Q1921" s="5" t="str">
        <f>IF(E1921="","",VLOOKUP(W1921,図書名リスト!A:W,20,0))</f>
        <v/>
      </c>
      <c r="R1921" s="5" t="str">
        <f>IF(E1921="","",VLOOKUP(W1921,図書名リスト!A:W,22,0))</f>
        <v/>
      </c>
      <c r="S1921" s="27" t="str">
        <f t="shared" si="269"/>
        <v xml:space="preserve"> </v>
      </c>
      <c r="T1921" s="27" t="str">
        <f t="shared" si="270"/>
        <v>　</v>
      </c>
      <c r="U1921" s="27" t="str">
        <f t="shared" si="271"/>
        <v xml:space="preserve"> </v>
      </c>
      <c r="V1921" s="27">
        <f t="shared" si="272"/>
        <v>0</v>
      </c>
      <c r="W1921" s="27" t="str">
        <f t="shared" si="273"/>
        <v/>
      </c>
      <c r="Z1921" s="1" t="str">
        <f t="shared" si="265"/>
        <v/>
      </c>
      <c r="AA1921" s="1" t="str">
        <f t="shared" si="266"/>
        <v/>
      </c>
      <c r="AB1921" s="1" t="str">
        <f t="shared" si="267"/>
        <v/>
      </c>
      <c r="AC1921" s="1" t="str">
        <f t="shared" si="268"/>
        <v/>
      </c>
    </row>
    <row r="1922" spans="2:29" ht="57" customHeight="1" x14ac:dyDescent="0.2">
      <c r="B1922" s="31"/>
      <c r="C1922" s="7"/>
      <c r="D1922" s="7"/>
      <c r="E1922" s="32"/>
      <c r="F1922" s="33"/>
      <c r="G1922" s="31"/>
      <c r="H1922" s="6" t="str">
        <f>IF(E1922="","",VLOOKUP(E1922,各種マスタ!A:C,2,0))</f>
        <v/>
      </c>
      <c r="I1922" s="34" t="str">
        <f>IF(E1922="","",VLOOKUP(W1922,図書名リスト!A:W,5,0))</f>
        <v/>
      </c>
      <c r="J1922" s="34" t="str">
        <f>IF(E1922="","",VLOOKUP(W1922,図書名リスト!A:W,9,0))</f>
        <v/>
      </c>
      <c r="K1922" s="34" t="str">
        <f>IF(E1922="","",VLOOKUP(W1922,図書名リスト!A:W,23,0))</f>
        <v/>
      </c>
      <c r="L1922" s="5" t="str">
        <f>IF(E1922="","",VLOOKUP(W1922,図書名リスト!A:W,11,0))</f>
        <v/>
      </c>
      <c r="M1922" s="35" t="str">
        <f>IF(E1922="","",VLOOKUP(W1922,図書名リスト!A:W,14,0))</f>
        <v/>
      </c>
      <c r="N1922" s="36" t="str">
        <f>IF(E1922="","",VLOOKUP(W1922,図書名リスト!A:W,17,0))</f>
        <v/>
      </c>
      <c r="O1922" s="5" t="str">
        <f>IF(E1922="","",VLOOKUP(W1922,図書名リスト!A:W,21,0))</f>
        <v/>
      </c>
      <c r="P1922" s="5" t="str">
        <f>IF(E1922="","",VLOOKUP(W1922,図書名リスト!A:W,19,0))</f>
        <v/>
      </c>
      <c r="Q1922" s="5" t="str">
        <f>IF(E1922="","",VLOOKUP(W1922,図書名リスト!A:W,20,0))</f>
        <v/>
      </c>
      <c r="R1922" s="5" t="str">
        <f>IF(E1922="","",VLOOKUP(W1922,図書名リスト!A:W,22,0))</f>
        <v/>
      </c>
      <c r="S1922" s="27" t="str">
        <f t="shared" si="269"/>
        <v xml:space="preserve"> </v>
      </c>
      <c r="T1922" s="27" t="str">
        <f t="shared" si="270"/>
        <v>　</v>
      </c>
      <c r="U1922" s="27" t="str">
        <f t="shared" si="271"/>
        <v xml:space="preserve"> </v>
      </c>
      <c r="V1922" s="27">
        <f t="shared" si="272"/>
        <v>0</v>
      </c>
      <c r="W1922" s="27" t="str">
        <f t="shared" si="273"/>
        <v/>
      </c>
      <c r="Z1922" s="1" t="str">
        <f t="shared" si="265"/>
        <v/>
      </c>
      <c r="AA1922" s="1" t="str">
        <f t="shared" si="266"/>
        <v/>
      </c>
      <c r="AB1922" s="1" t="str">
        <f t="shared" si="267"/>
        <v/>
      </c>
      <c r="AC1922" s="1" t="str">
        <f t="shared" si="268"/>
        <v/>
      </c>
    </row>
    <row r="1923" spans="2:29" ht="57" customHeight="1" x14ac:dyDescent="0.2">
      <c r="B1923" s="31"/>
      <c r="C1923" s="7"/>
      <c r="D1923" s="7"/>
      <c r="E1923" s="32"/>
      <c r="F1923" s="33"/>
      <c r="G1923" s="31"/>
      <c r="H1923" s="6" t="str">
        <f>IF(E1923="","",VLOOKUP(E1923,各種マスタ!A:C,2,0))</f>
        <v/>
      </c>
      <c r="I1923" s="34" t="str">
        <f>IF(E1923="","",VLOOKUP(W1923,図書名リスト!A:W,5,0))</f>
        <v/>
      </c>
      <c r="J1923" s="34" t="str">
        <f>IF(E1923="","",VLOOKUP(W1923,図書名リスト!A:W,9,0))</f>
        <v/>
      </c>
      <c r="K1923" s="34" t="str">
        <f>IF(E1923="","",VLOOKUP(W1923,図書名リスト!A:W,23,0))</f>
        <v/>
      </c>
      <c r="L1923" s="5" t="str">
        <f>IF(E1923="","",VLOOKUP(W1923,図書名リスト!A:W,11,0))</f>
        <v/>
      </c>
      <c r="M1923" s="35" t="str">
        <f>IF(E1923="","",VLOOKUP(W1923,図書名リスト!A:W,14,0))</f>
        <v/>
      </c>
      <c r="N1923" s="36" t="str">
        <f>IF(E1923="","",VLOOKUP(W1923,図書名リスト!A:W,17,0))</f>
        <v/>
      </c>
      <c r="O1923" s="5" t="str">
        <f>IF(E1923="","",VLOOKUP(W1923,図書名リスト!A:W,21,0))</f>
        <v/>
      </c>
      <c r="P1923" s="5" t="str">
        <f>IF(E1923="","",VLOOKUP(W1923,図書名リスト!A:W,19,0))</f>
        <v/>
      </c>
      <c r="Q1923" s="5" t="str">
        <f>IF(E1923="","",VLOOKUP(W1923,図書名リスト!A:W,20,0))</f>
        <v/>
      </c>
      <c r="R1923" s="5" t="str">
        <f>IF(E1923="","",VLOOKUP(W1923,図書名リスト!A:W,22,0))</f>
        <v/>
      </c>
      <c r="S1923" s="27" t="str">
        <f t="shared" si="269"/>
        <v xml:space="preserve"> </v>
      </c>
      <c r="T1923" s="27" t="str">
        <f t="shared" si="270"/>
        <v>　</v>
      </c>
      <c r="U1923" s="27" t="str">
        <f t="shared" si="271"/>
        <v xml:space="preserve"> </v>
      </c>
      <c r="V1923" s="27">
        <f t="shared" si="272"/>
        <v>0</v>
      </c>
      <c r="W1923" s="27" t="str">
        <f t="shared" si="273"/>
        <v/>
      </c>
      <c r="Z1923" s="1" t="str">
        <f t="shared" si="265"/>
        <v/>
      </c>
      <c r="AA1923" s="1" t="str">
        <f t="shared" si="266"/>
        <v/>
      </c>
      <c r="AB1923" s="1" t="str">
        <f t="shared" si="267"/>
        <v/>
      </c>
      <c r="AC1923" s="1" t="str">
        <f t="shared" si="268"/>
        <v/>
      </c>
    </row>
    <row r="1924" spans="2:29" ht="57" customHeight="1" x14ac:dyDescent="0.2">
      <c r="B1924" s="31"/>
      <c r="C1924" s="7"/>
      <c r="D1924" s="7"/>
      <c r="E1924" s="32"/>
      <c r="F1924" s="33"/>
      <c r="G1924" s="31"/>
      <c r="H1924" s="6" t="str">
        <f>IF(E1924="","",VLOOKUP(E1924,各種マスタ!A:C,2,0))</f>
        <v/>
      </c>
      <c r="I1924" s="34" t="str">
        <f>IF(E1924="","",VLOOKUP(W1924,図書名リスト!A:W,5,0))</f>
        <v/>
      </c>
      <c r="J1924" s="34" t="str">
        <f>IF(E1924="","",VLOOKUP(W1924,図書名リスト!A:W,9,0))</f>
        <v/>
      </c>
      <c r="K1924" s="34" t="str">
        <f>IF(E1924="","",VLOOKUP(W1924,図書名リスト!A:W,23,0))</f>
        <v/>
      </c>
      <c r="L1924" s="5" t="str">
        <f>IF(E1924="","",VLOOKUP(W1924,図書名リスト!A:W,11,0))</f>
        <v/>
      </c>
      <c r="M1924" s="35" t="str">
        <f>IF(E1924="","",VLOOKUP(W1924,図書名リスト!A:W,14,0))</f>
        <v/>
      </c>
      <c r="N1924" s="36" t="str">
        <f>IF(E1924="","",VLOOKUP(W1924,図書名リスト!A:W,17,0))</f>
        <v/>
      </c>
      <c r="O1924" s="5" t="str">
        <f>IF(E1924="","",VLOOKUP(W1924,図書名リスト!A:W,21,0))</f>
        <v/>
      </c>
      <c r="P1924" s="5" t="str">
        <f>IF(E1924="","",VLOOKUP(W1924,図書名リスト!A:W,19,0))</f>
        <v/>
      </c>
      <c r="Q1924" s="5" t="str">
        <f>IF(E1924="","",VLOOKUP(W1924,図書名リスト!A:W,20,0))</f>
        <v/>
      </c>
      <c r="R1924" s="5" t="str">
        <f>IF(E1924="","",VLOOKUP(W1924,図書名リスト!A:W,22,0))</f>
        <v/>
      </c>
      <c r="S1924" s="27" t="str">
        <f t="shared" si="269"/>
        <v xml:space="preserve"> </v>
      </c>
      <c r="T1924" s="27" t="str">
        <f t="shared" si="270"/>
        <v>　</v>
      </c>
      <c r="U1924" s="27" t="str">
        <f t="shared" si="271"/>
        <v xml:space="preserve"> </v>
      </c>
      <c r="V1924" s="27">
        <f t="shared" si="272"/>
        <v>0</v>
      </c>
      <c r="W1924" s="27" t="str">
        <f t="shared" si="273"/>
        <v/>
      </c>
      <c r="Z1924" s="1" t="str">
        <f t="shared" si="265"/>
        <v/>
      </c>
      <c r="AA1924" s="1" t="str">
        <f t="shared" si="266"/>
        <v/>
      </c>
      <c r="AB1924" s="1" t="str">
        <f t="shared" si="267"/>
        <v/>
      </c>
      <c r="AC1924" s="1" t="str">
        <f t="shared" si="268"/>
        <v/>
      </c>
    </row>
    <row r="1925" spans="2:29" ht="57" customHeight="1" x14ac:dyDescent="0.2">
      <c r="B1925" s="31"/>
      <c r="C1925" s="7"/>
      <c r="D1925" s="7"/>
      <c r="E1925" s="32"/>
      <c r="F1925" s="33"/>
      <c r="G1925" s="31"/>
      <c r="H1925" s="6" t="str">
        <f>IF(E1925="","",VLOOKUP(E1925,各種マスタ!A:C,2,0))</f>
        <v/>
      </c>
      <c r="I1925" s="34" t="str">
        <f>IF(E1925="","",VLOOKUP(W1925,図書名リスト!A:W,5,0))</f>
        <v/>
      </c>
      <c r="J1925" s="34" t="str">
        <f>IF(E1925="","",VLOOKUP(W1925,図書名リスト!A:W,9,0))</f>
        <v/>
      </c>
      <c r="K1925" s="34" t="str">
        <f>IF(E1925="","",VLOOKUP(W1925,図書名リスト!A:W,23,0))</f>
        <v/>
      </c>
      <c r="L1925" s="5" t="str">
        <f>IF(E1925="","",VLOOKUP(W1925,図書名リスト!A:W,11,0))</f>
        <v/>
      </c>
      <c r="M1925" s="35" t="str">
        <f>IF(E1925="","",VLOOKUP(W1925,図書名リスト!A:W,14,0))</f>
        <v/>
      </c>
      <c r="N1925" s="36" t="str">
        <f>IF(E1925="","",VLOOKUP(W1925,図書名リスト!A:W,17,0))</f>
        <v/>
      </c>
      <c r="O1925" s="5" t="str">
        <f>IF(E1925="","",VLOOKUP(W1925,図書名リスト!A:W,21,0))</f>
        <v/>
      </c>
      <c r="P1925" s="5" t="str">
        <f>IF(E1925="","",VLOOKUP(W1925,図書名リスト!A:W,19,0))</f>
        <v/>
      </c>
      <c r="Q1925" s="5" t="str">
        <f>IF(E1925="","",VLOOKUP(W1925,図書名リスト!A:W,20,0))</f>
        <v/>
      </c>
      <c r="R1925" s="5" t="str">
        <f>IF(E1925="","",VLOOKUP(W1925,図書名リスト!A:W,22,0))</f>
        <v/>
      </c>
      <c r="S1925" s="27" t="str">
        <f t="shared" si="269"/>
        <v xml:space="preserve"> </v>
      </c>
      <c r="T1925" s="27" t="str">
        <f t="shared" si="270"/>
        <v>　</v>
      </c>
      <c r="U1925" s="27" t="str">
        <f t="shared" si="271"/>
        <v xml:space="preserve"> </v>
      </c>
      <c r="V1925" s="27">
        <f t="shared" si="272"/>
        <v>0</v>
      </c>
      <c r="W1925" s="27" t="str">
        <f t="shared" si="273"/>
        <v/>
      </c>
      <c r="Z1925" s="1" t="str">
        <f t="shared" si="265"/>
        <v/>
      </c>
      <c r="AA1925" s="1" t="str">
        <f t="shared" si="266"/>
        <v/>
      </c>
      <c r="AB1925" s="1" t="str">
        <f t="shared" si="267"/>
        <v/>
      </c>
      <c r="AC1925" s="1" t="str">
        <f t="shared" si="268"/>
        <v/>
      </c>
    </row>
    <row r="1926" spans="2:29" ht="57" customHeight="1" x14ac:dyDescent="0.2">
      <c r="B1926" s="31"/>
      <c r="C1926" s="7"/>
      <c r="D1926" s="7"/>
      <c r="E1926" s="32"/>
      <c r="F1926" s="33"/>
      <c r="G1926" s="31"/>
      <c r="H1926" s="6" t="str">
        <f>IF(E1926="","",VLOOKUP(E1926,各種マスタ!A:C,2,0))</f>
        <v/>
      </c>
      <c r="I1926" s="34" t="str">
        <f>IF(E1926="","",VLOOKUP(W1926,図書名リスト!A:W,5,0))</f>
        <v/>
      </c>
      <c r="J1926" s="34" t="str">
        <f>IF(E1926="","",VLOOKUP(W1926,図書名リスト!A:W,9,0))</f>
        <v/>
      </c>
      <c r="K1926" s="34" t="str">
        <f>IF(E1926="","",VLOOKUP(W1926,図書名リスト!A:W,23,0))</f>
        <v/>
      </c>
      <c r="L1926" s="5" t="str">
        <f>IF(E1926="","",VLOOKUP(W1926,図書名リスト!A:W,11,0))</f>
        <v/>
      </c>
      <c r="M1926" s="35" t="str">
        <f>IF(E1926="","",VLOOKUP(W1926,図書名リスト!A:W,14,0))</f>
        <v/>
      </c>
      <c r="N1926" s="36" t="str">
        <f>IF(E1926="","",VLOOKUP(W1926,図書名リスト!A:W,17,0))</f>
        <v/>
      </c>
      <c r="O1926" s="5" t="str">
        <f>IF(E1926="","",VLOOKUP(W1926,図書名リスト!A:W,21,0))</f>
        <v/>
      </c>
      <c r="P1926" s="5" t="str">
        <f>IF(E1926="","",VLOOKUP(W1926,図書名リスト!A:W,19,0))</f>
        <v/>
      </c>
      <c r="Q1926" s="5" t="str">
        <f>IF(E1926="","",VLOOKUP(W1926,図書名リスト!A:W,20,0))</f>
        <v/>
      </c>
      <c r="R1926" s="5" t="str">
        <f>IF(E1926="","",VLOOKUP(W1926,図書名リスト!A:W,22,0))</f>
        <v/>
      </c>
      <c r="S1926" s="27" t="str">
        <f t="shared" si="269"/>
        <v xml:space="preserve"> </v>
      </c>
      <c r="T1926" s="27" t="str">
        <f t="shared" si="270"/>
        <v>　</v>
      </c>
      <c r="U1926" s="27" t="str">
        <f t="shared" si="271"/>
        <v xml:space="preserve"> </v>
      </c>
      <c r="V1926" s="27">
        <f t="shared" si="272"/>
        <v>0</v>
      </c>
      <c r="W1926" s="27" t="str">
        <f t="shared" si="273"/>
        <v/>
      </c>
      <c r="Z1926" s="1" t="str">
        <f t="shared" si="265"/>
        <v/>
      </c>
      <c r="AA1926" s="1" t="str">
        <f t="shared" si="266"/>
        <v/>
      </c>
      <c r="AB1926" s="1" t="str">
        <f t="shared" si="267"/>
        <v/>
      </c>
      <c r="AC1926" s="1" t="str">
        <f t="shared" si="268"/>
        <v/>
      </c>
    </row>
    <row r="1927" spans="2:29" ht="57" customHeight="1" x14ac:dyDescent="0.2">
      <c r="B1927" s="31"/>
      <c r="C1927" s="7"/>
      <c r="D1927" s="7"/>
      <c r="E1927" s="32"/>
      <c r="F1927" s="33"/>
      <c r="G1927" s="31"/>
      <c r="H1927" s="6" t="str">
        <f>IF(E1927="","",VLOOKUP(E1927,各種マスタ!A:C,2,0))</f>
        <v/>
      </c>
      <c r="I1927" s="34" t="str">
        <f>IF(E1927="","",VLOOKUP(W1927,図書名リスト!A:W,5,0))</f>
        <v/>
      </c>
      <c r="J1927" s="34" t="str">
        <f>IF(E1927="","",VLOOKUP(W1927,図書名リスト!A:W,9,0))</f>
        <v/>
      </c>
      <c r="K1927" s="34" t="str">
        <f>IF(E1927="","",VLOOKUP(W1927,図書名リスト!A:W,23,0))</f>
        <v/>
      </c>
      <c r="L1927" s="5" t="str">
        <f>IF(E1927="","",VLOOKUP(W1927,図書名リスト!A:W,11,0))</f>
        <v/>
      </c>
      <c r="M1927" s="35" t="str">
        <f>IF(E1927="","",VLOOKUP(W1927,図書名リスト!A:W,14,0))</f>
        <v/>
      </c>
      <c r="N1927" s="36" t="str">
        <f>IF(E1927="","",VLOOKUP(W1927,図書名リスト!A:W,17,0))</f>
        <v/>
      </c>
      <c r="O1927" s="5" t="str">
        <f>IF(E1927="","",VLOOKUP(W1927,図書名リスト!A:W,21,0))</f>
        <v/>
      </c>
      <c r="P1927" s="5" t="str">
        <f>IF(E1927="","",VLOOKUP(W1927,図書名リスト!A:W,19,0))</f>
        <v/>
      </c>
      <c r="Q1927" s="5" t="str">
        <f>IF(E1927="","",VLOOKUP(W1927,図書名リスト!A:W,20,0))</f>
        <v/>
      </c>
      <c r="R1927" s="5" t="str">
        <f>IF(E1927="","",VLOOKUP(W1927,図書名リスト!A:W,22,0))</f>
        <v/>
      </c>
      <c r="S1927" s="27" t="str">
        <f t="shared" si="269"/>
        <v xml:space="preserve"> </v>
      </c>
      <c r="T1927" s="27" t="str">
        <f t="shared" si="270"/>
        <v>　</v>
      </c>
      <c r="U1927" s="27" t="str">
        <f t="shared" si="271"/>
        <v xml:space="preserve"> </v>
      </c>
      <c r="V1927" s="27">
        <f t="shared" si="272"/>
        <v>0</v>
      </c>
      <c r="W1927" s="27" t="str">
        <f t="shared" si="273"/>
        <v/>
      </c>
      <c r="Z1927" s="1" t="str">
        <f t="shared" si="265"/>
        <v/>
      </c>
      <c r="AA1927" s="1" t="str">
        <f t="shared" si="266"/>
        <v/>
      </c>
      <c r="AB1927" s="1" t="str">
        <f t="shared" si="267"/>
        <v/>
      </c>
      <c r="AC1927" s="1" t="str">
        <f t="shared" si="268"/>
        <v/>
      </c>
    </row>
    <row r="1928" spans="2:29" ht="57" customHeight="1" x14ac:dyDescent="0.2">
      <c r="B1928" s="31"/>
      <c r="C1928" s="7"/>
      <c r="D1928" s="7"/>
      <c r="E1928" s="32"/>
      <c r="F1928" s="33"/>
      <c r="G1928" s="31"/>
      <c r="H1928" s="6" t="str">
        <f>IF(E1928="","",VLOOKUP(E1928,各種マスタ!A:C,2,0))</f>
        <v/>
      </c>
      <c r="I1928" s="34" t="str">
        <f>IF(E1928="","",VLOOKUP(W1928,図書名リスト!A:W,5,0))</f>
        <v/>
      </c>
      <c r="J1928" s="34" t="str">
        <f>IF(E1928="","",VLOOKUP(W1928,図書名リスト!A:W,9,0))</f>
        <v/>
      </c>
      <c r="K1928" s="34" t="str">
        <f>IF(E1928="","",VLOOKUP(W1928,図書名リスト!A:W,23,0))</f>
        <v/>
      </c>
      <c r="L1928" s="5" t="str">
        <f>IF(E1928="","",VLOOKUP(W1928,図書名リスト!A:W,11,0))</f>
        <v/>
      </c>
      <c r="M1928" s="35" t="str">
        <f>IF(E1928="","",VLOOKUP(W1928,図書名リスト!A:W,14,0))</f>
        <v/>
      </c>
      <c r="N1928" s="36" t="str">
        <f>IF(E1928="","",VLOOKUP(W1928,図書名リスト!A:W,17,0))</f>
        <v/>
      </c>
      <c r="O1928" s="5" t="str">
        <f>IF(E1928="","",VLOOKUP(W1928,図書名リスト!A:W,21,0))</f>
        <v/>
      </c>
      <c r="P1928" s="5" t="str">
        <f>IF(E1928="","",VLOOKUP(W1928,図書名リスト!A:W,19,0))</f>
        <v/>
      </c>
      <c r="Q1928" s="5" t="str">
        <f>IF(E1928="","",VLOOKUP(W1928,図書名リスト!A:W,20,0))</f>
        <v/>
      </c>
      <c r="R1928" s="5" t="str">
        <f>IF(E1928="","",VLOOKUP(W1928,図書名リスト!A:W,22,0))</f>
        <v/>
      </c>
      <c r="S1928" s="27" t="str">
        <f t="shared" si="269"/>
        <v xml:space="preserve"> </v>
      </c>
      <c r="T1928" s="27" t="str">
        <f t="shared" si="270"/>
        <v>　</v>
      </c>
      <c r="U1928" s="27" t="str">
        <f t="shared" si="271"/>
        <v xml:space="preserve"> </v>
      </c>
      <c r="V1928" s="27">
        <f t="shared" si="272"/>
        <v>0</v>
      </c>
      <c r="W1928" s="27" t="str">
        <f t="shared" si="273"/>
        <v/>
      </c>
      <c r="Z1928" s="1" t="str">
        <f t="shared" si="265"/>
        <v/>
      </c>
      <c r="AA1928" s="1" t="str">
        <f t="shared" si="266"/>
        <v/>
      </c>
      <c r="AB1928" s="1" t="str">
        <f t="shared" si="267"/>
        <v/>
      </c>
      <c r="AC1928" s="1" t="str">
        <f t="shared" si="268"/>
        <v/>
      </c>
    </row>
    <row r="1929" spans="2:29" ht="57" customHeight="1" x14ac:dyDescent="0.2">
      <c r="B1929" s="31"/>
      <c r="C1929" s="7"/>
      <c r="D1929" s="7"/>
      <c r="E1929" s="32"/>
      <c r="F1929" s="33"/>
      <c r="G1929" s="31"/>
      <c r="H1929" s="6" t="str">
        <f>IF(E1929="","",VLOOKUP(E1929,各種マスタ!A:C,2,0))</f>
        <v/>
      </c>
      <c r="I1929" s="34" t="str">
        <f>IF(E1929="","",VLOOKUP(W1929,図書名リスト!A:W,5,0))</f>
        <v/>
      </c>
      <c r="J1929" s="34" t="str">
        <f>IF(E1929="","",VLOOKUP(W1929,図書名リスト!A:W,9,0))</f>
        <v/>
      </c>
      <c r="K1929" s="34" t="str">
        <f>IF(E1929="","",VLOOKUP(W1929,図書名リスト!A:W,23,0))</f>
        <v/>
      </c>
      <c r="L1929" s="5" t="str">
        <f>IF(E1929="","",VLOOKUP(W1929,図書名リスト!A:W,11,0))</f>
        <v/>
      </c>
      <c r="M1929" s="35" t="str">
        <f>IF(E1929="","",VLOOKUP(W1929,図書名リスト!A:W,14,0))</f>
        <v/>
      </c>
      <c r="N1929" s="36" t="str">
        <f>IF(E1929="","",VLOOKUP(W1929,図書名リスト!A:W,17,0))</f>
        <v/>
      </c>
      <c r="O1929" s="5" t="str">
        <f>IF(E1929="","",VLOOKUP(W1929,図書名リスト!A:W,21,0))</f>
        <v/>
      </c>
      <c r="P1929" s="5" t="str">
        <f>IF(E1929="","",VLOOKUP(W1929,図書名リスト!A:W,19,0))</f>
        <v/>
      </c>
      <c r="Q1929" s="5" t="str">
        <f>IF(E1929="","",VLOOKUP(W1929,図書名リスト!A:W,20,0))</f>
        <v/>
      </c>
      <c r="R1929" s="5" t="str">
        <f>IF(E1929="","",VLOOKUP(W1929,図書名リスト!A:W,22,0))</f>
        <v/>
      </c>
      <c r="S1929" s="27" t="str">
        <f t="shared" si="269"/>
        <v xml:space="preserve"> </v>
      </c>
      <c r="T1929" s="27" t="str">
        <f t="shared" si="270"/>
        <v>　</v>
      </c>
      <c r="U1929" s="27" t="str">
        <f t="shared" si="271"/>
        <v xml:space="preserve"> </v>
      </c>
      <c r="V1929" s="27">
        <f t="shared" si="272"/>
        <v>0</v>
      </c>
      <c r="W1929" s="27" t="str">
        <f t="shared" si="273"/>
        <v/>
      </c>
      <c r="Z1929" s="1" t="str">
        <f t="shared" si="265"/>
        <v/>
      </c>
      <c r="AA1929" s="1" t="str">
        <f t="shared" si="266"/>
        <v/>
      </c>
      <c r="AB1929" s="1" t="str">
        <f t="shared" si="267"/>
        <v/>
      </c>
      <c r="AC1929" s="1" t="str">
        <f t="shared" si="268"/>
        <v/>
      </c>
    </row>
    <row r="1930" spans="2:29" ht="57" customHeight="1" x14ac:dyDescent="0.2">
      <c r="B1930" s="31"/>
      <c r="C1930" s="7"/>
      <c r="D1930" s="7"/>
      <c r="E1930" s="32"/>
      <c r="F1930" s="33"/>
      <c r="G1930" s="31"/>
      <c r="H1930" s="6" t="str">
        <f>IF(E1930="","",VLOOKUP(E1930,各種マスタ!A:C,2,0))</f>
        <v/>
      </c>
      <c r="I1930" s="34" t="str">
        <f>IF(E1930="","",VLOOKUP(W1930,図書名リスト!A:W,5,0))</f>
        <v/>
      </c>
      <c r="J1930" s="34" t="str">
        <f>IF(E1930="","",VLOOKUP(W1930,図書名リスト!A:W,9,0))</f>
        <v/>
      </c>
      <c r="K1930" s="34" t="str">
        <f>IF(E1930="","",VLOOKUP(W1930,図書名リスト!A:W,23,0))</f>
        <v/>
      </c>
      <c r="L1930" s="5" t="str">
        <f>IF(E1930="","",VLOOKUP(W1930,図書名リスト!A:W,11,0))</f>
        <v/>
      </c>
      <c r="M1930" s="35" t="str">
        <f>IF(E1930="","",VLOOKUP(W1930,図書名リスト!A:W,14,0))</f>
        <v/>
      </c>
      <c r="N1930" s="36" t="str">
        <f>IF(E1930="","",VLOOKUP(W1930,図書名リスト!A:W,17,0))</f>
        <v/>
      </c>
      <c r="O1930" s="5" t="str">
        <f>IF(E1930="","",VLOOKUP(W1930,図書名リスト!A:W,21,0))</f>
        <v/>
      </c>
      <c r="P1930" s="5" t="str">
        <f>IF(E1930="","",VLOOKUP(W1930,図書名リスト!A:W,19,0))</f>
        <v/>
      </c>
      <c r="Q1930" s="5" t="str">
        <f>IF(E1930="","",VLOOKUP(W1930,図書名リスト!A:W,20,0))</f>
        <v/>
      </c>
      <c r="R1930" s="5" t="str">
        <f>IF(E1930="","",VLOOKUP(W1930,図書名リスト!A:W,22,0))</f>
        <v/>
      </c>
      <c r="S1930" s="27" t="str">
        <f t="shared" si="269"/>
        <v xml:space="preserve"> </v>
      </c>
      <c r="T1930" s="27" t="str">
        <f t="shared" si="270"/>
        <v>　</v>
      </c>
      <c r="U1930" s="27" t="str">
        <f t="shared" si="271"/>
        <v xml:space="preserve"> </v>
      </c>
      <c r="V1930" s="27">
        <f t="shared" si="272"/>
        <v>0</v>
      </c>
      <c r="W1930" s="27" t="str">
        <f t="shared" si="273"/>
        <v/>
      </c>
      <c r="Z1930" s="1" t="str">
        <f t="shared" si="265"/>
        <v/>
      </c>
      <c r="AA1930" s="1" t="str">
        <f t="shared" si="266"/>
        <v/>
      </c>
      <c r="AB1930" s="1" t="str">
        <f t="shared" si="267"/>
        <v/>
      </c>
      <c r="AC1930" s="1" t="str">
        <f t="shared" si="268"/>
        <v/>
      </c>
    </row>
    <row r="1931" spans="2:29" ht="57" customHeight="1" x14ac:dyDescent="0.2">
      <c r="B1931" s="31"/>
      <c r="C1931" s="7"/>
      <c r="D1931" s="7"/>
      <c r="E1931" s="32"/>
      <c r="F1931" s="33"/>
      <c r="G1931" s="31"/>
      <c r="H1931" s="6" t="str">
        <f>IF(E1931="","",VLOOKUP(E1931,各種マスタ!A:C,2,0))</f>
        <v/>
      </c>
      <c r="I1931" s="34" t="str">
        <f>IF(E1931="","",VLOOKUP(W1931,図書名リスト!A:W,5,0))</f>
        <v/>
      </c>
      <c r="J1931" s="34" t="str">
        <f>IF(E1931="","",VLOOKUP(W1931,図書名リスト!A:W,9,0))</f>
        <v/>
      </c>
      <c r="K1931" s="34" t="str">
        <f>IF(E1931="","",VLOOKUP(W1931,図書名リスト!A:W,23,0))</f>
        <v/>
      </c>
      <c r="L1931" s="5" t="str">
        <f>IF(E1931="","",VLOOKUP(W1931,図書名リスト!A:W,11,0))</f>
        <v/>
      </c>
      <c r="M1931" s="35" t="str">
        <f>IF(E1931="","",VLOOKUP(W1931,図書名リスト!A:W,14,0))</f>
        <v/>
      </c>
      <c r="N1931" s="36" t="str">
        <f>IF(E1931="","",VLOOKUP(W1931,図書名リスト!A:W,17,0))</f>
        <v/>
      </c>
      <c r="O1931" s="5" t="str">
        <f>IF(E1931="","",VLOOKUP(W1931,図書名リスト!A:W,21,0))</f>
        <v/>
      </c>
      <c r="P1931" s="5" t="str">
        <f>IF(E1931="","",VLOOKUP(W1931,図書名リスト!A:W,19,0))</f>
        <v/>
      </c>
      <c r="Q1931" s="5" t="str">
        <f>IF(E1931="","",VLOOKUP(W1931,図書名リスト!A:W,20,0))</f>
        <v/>
      </c>
      <c r="R1931" s="5" t="str">
        <f>IF(E1931="","",VLOOKUP(W1931,図書名リスト!A:W,22,0))</f>
        <v/>
      </c>
      <c r="S1931" s="27" t="str">
        <f t="shared" si="269"/>
        <v xml:space="preserve"> </v>
      </c>
      <c r="T1931" s="27" t="str">
        <f t="shared" si="270"/>
        <v>　</v>
      </c>
      <c r="U1931" s="27" t="str">
        <f t="shared" si="271"/>
        <v xml:space="preserve"> </v>
      </c>
      <c r="V1931" s="27">
        <f t="shared" si="272"/>
        <v>0</v>
      </c>
      <c r="W1931" s="27" t="str">
        <f t="shared" si="273"/>
        <v/>
      </c>
      <c r="Z1931" s="1" t="str">
        <f t="shared" si="265"/>
        <v/>
      </c>
      <c r="AA1931" s="1" t="str">
        <f t="shared" si="266"/>
        <v/>
      </c>
      <c r="AB1931" s="1" t="str">
        <f t="shared" si="267"/>
        <v/>
      </c>
      <c r="AC1931" s="1" t="str">
        <f t="shared" si="268"/>
        <v/>
      </c>
    </row>
    <row r="1932" spans="2:29" ht="57" customHeight="1" x14ac:dyDescent="0.2">
      <c r="B1932" s="31"/>
      <c r="C1932" s="7"/>
      <c r="D1932" s="7"/>
      <c r="E1932" s="32"/>
      <c r="F1932" s="33"/>
      <c r="G1932" s="31"/>
      <c r="H1932" s="6" t="str">
        <f>IF(E1932="","",VLOOKUP(E1932,各種マスタ!A:C,2,0))</f>
        <v/>
      </c>
      <c r="I1932" s="34" t="str">
        <f>IF(E1932="","",VLOOKUP(W1932,図書名リスト!A:W,5,0))</f>
        <v/>
      </c>
      <c r="J1932" s="34" t="str">
        <f>IF(E1932="","",VLOOKUP(W1932,図書名リスト!A:W,9,0))</f>
        <v/>
      </c>
      <c r="K1932" s="34" t="str">
        <f>IF(E1932="","",VLOOKUP(W1932,図書名リスト!A:W,23,0))</f>
        <v/>
      </c>
      <c r="L1932" s="5" t="str">
        <f>IF(E1932="","",VLOOKUP(W1932,図書名リスト!A:W,11,0))</f>
        <v/>
      </c>
      <c r="M1932" s="35" t="str">
        <f>IF(E1932="","",VLOOKUP(W1932,図書名リスト!A:W,14,0))</f>
        <v/>
      </c>
      <c r="N1932" s="36" t="str">
        <f>IF(E1932="","",VLOOKUP(W1932,図書名リスト!A:W,17,0))</f>
        <v/>
      </c>
      <c r="O1932" s="5" t="str">
        <f>IF(E1932="","",VLOOKUP(W1932,図書名リスト!A:W,21,0))</f>
        <v/>
      </c>
      <c r="P1932" s="5" t="str">
        <f>IF(E1932="","",VLOOKUP(W1932,図書名リスト!A:W,19,0))</f>
        <v/>
      </c>
      <c r="Q1932" s="5" t="str">
        <f>IF(E1932="","",VLOOKUP(W1932,図書名リスト!A:W,20,0))</f>
        <v/>
      </c>
      <c r="R1932" s="5" t="str">
        <f>IF(E1932="","",VLOOKUP(W1932,図書名リスト!A:W,22,0))</f>
        <v/>
      </c>
      <c r="S1932" s="27" t="str">
        <f t="shared" si="269"/>
        <v xml:space="preserve"> </v>
      </c>
      <c r="T1932" s="27" t="str">
        <f t="shared" si="270"/>
        <v>　</v>
      </c>
      <c r="U1932" s="27" t="str">
        <f t="shared" si="271"/>
        <v xml:space="preserve"> </v>
      </c>
      <c r="V1932" s="27">
        <f t="shared" si="272"/>
        <v>0</v>
      </c>
      <c r="W1932" s="27" t="str">
        <f t="shared" si="273"/>
        <v/>
      </c>
      <c r="Z1932" s="1" t="str">
        <f t="shared" si="265"/>
        <v/>
      </c>
      <c r="AA1932" s="1" t="str">
        <f t="shared" si="266"/>
        <v/>
      </c>
      <c r="AB1932" s="1" t="str">
        <f t="shared" si="267"/>
        <v/>
      </c>
      <c r="AC1932" s="1" t="str">
        <f t="shared" si="268"/>
        <v/>
      </c>
    </row>
    <row r="1933" spans="2:29" ht="57" customHeight="1" x14ac:dyDescent="0.2">
      <c r="B1933" s="31"/>
      <c r="C1933" s="7"/>
      <c r="D1933" s="7"/>
      <c r="E1933" s="32"/>
      <c r="F1933" s="33"/>
      <c r="G1933" s="31"/>
      <c r="H1933" s="6" t="str">
        <f>IF(E1933="","",VLOOKUP(E1933,各種マスタ!A:C,2,0))</f>
        <v/>
      </c>
      <c r="I1933" s="34" t="str">
        <f>IF(E1933="","",VLOOKUP(W1933,図書名リスト!A:W,5,0))</f>
        <v/>
      </c>
      <c r="J1933" s="34" t="str">
        <f>IF(E1933="","",VLOOKUP(W1933,図書名リスト!A:W,9,0))</f>
        <v/>
      </c>
      <c r="K1933" s="34" t="str">
        <f>IF(E1933="","",VLOOKUP(W1933,図書名リスト!A:W,23,0))</f>
        <v/>
      </c>
      <c r="L1933" s="5" t="str">
        <f>IF(E1933="","",VLOOKUP(W1933,図書名リスト!A:W,11,0))</f>
        <v/>
      </c>
      <c r="M1933" s="35" t="str">
        <f>IF(E1933="","",VLOOKUP(W1933,図書名リスト!A:W,14,0))</f>
        <v/>
      </c>
      <c r="N1933" s="36" t="str">
        <f>IF(E1933="","",VLOOKUP(W1933,図書名リスト!A:W,17,0))</f>
        <v/>
      </c>
      <c r="O1933" s="5" t="str">
        <f>IF(E1933="","",VLOOKUP(W1933,図書名リスト!A:W,21,0))</f>
        <v/>
      </c>
      <c r="P1933" s="5" t="str">
        <f>IF(E1933="","",VLOOKUP(W1933,図書名リスト!A:W,19,0))</f>
        <v/>
      </c>
      <c r="Q1933" s="5" t="str">
        <f>IF(E1933="","",VLOOKUP(W1933,図書名リスト!A:W,20,0))</f>
        <v/>
      </c>
      <c r="R1933" s="5" t="str">
        <f>IF(E1933="","",VLOOKUP(W1933,図書名リスト!A:W,22,0))</f>
        <v/>
      </c>
      <c r="S1933" s="27" t="str">
        <f t="shared" si="269"/>
        <v xml:space="preserve"> </v>
      </c>
      <c r="T1933" s="27" t="str">
        <f t="shared" si="270"/>
        <v>　</v>
      </c>
      <c r="U1933" s="27" t="str">
        <f t="shared" si="271"/>
        <v xml:space="preserve"> </v>
      </c>
      <c r="V1933" s="27">
        <f t="shared" si="272"/>
        <v>0</v>
      </c>
      <c r="W1933" s="27" t="str">
        <f t="shared" si="273"/>
        <v/>
      </c>
      <c r="Z1933" s="1" t="str">
        <f t="shared" ref="Z1933:Z1999" si="274">IF($E1933="","",VLOOKUP($W1933,図書リスト,47,0))</f>
        <v/>
      </c>
      <c r="AA1933" s="1" t="str">
        <f t="shared" ref="AA1933:AA1999" si="275">IF($E1933="","",VLOOKUP($W1933,図書リスト,48,0))</f>
        <v/>
      </c>
      <c r="AB1933" s="1" t="str">
        <f t="shared" ref="AB1933:AB1999" si="276">IF($E1933="","",VLOOKUP($W1933,図書リスト,49,0))</f>
        <v/>
      </c>
      <c r="AC1933" s="1" t="str">
        <f t="shared" ref="AC1933:AC1999" si="277">IF($E1933="","",VLOOKUP($W1933,図書リスト,50,0))</f>
        <v/>
      </c>
    </row>
    <row r="1934" spans="2:29" ht="57" customHeight="1" x14ac:dyDescent="0.2">
      <c r="B1934" s="31"/>
      <c r="C1934" s="7"/>
      <c r="D1934" s="7"/>
      <c r="E1934" s="32"/>
      <c r="F1934" s="33"/>
      <c r="G1934" s="31"/>
      <c r="H1934" s="6" t="str">
        <f>IF(E1934="","",VLOOKUP(E1934,各種マスタ!A:C,2,0))</f>
        <v/>
      </c>
      <c r="I1934" s="34" t="str">
        <f>IF(E1934="","",VLOOKUP(W1934,図書名リスト!A:W,5,0))</f>
        <v/>
      </c>
      <c r="J1934" s="34" t="str">
        <f>IF(E1934="","",VLOOKUP(W1934,図書名リスト!A:W,9,0))</f>
        <v/>
      </c>
      <c r="K1934" s="34" t="str">
        <f>IF(E1934="","",VLOOKUP(W1934,図書名リスト!A:W,23,0))</f>
        <v/>
      </c>
      <c r="L1934" s="5" t="str">
        <f>IF(E1934="","",VLOOKUP(W1934,図書名リスト!A:W,11,0))</f>
        <v/>
      </c>
      <c r="M1934" s="35" t="str">
        <f>IF(E1934="","",VLOOKUP(W1934,図書名リスト!A:W,14,0))</f>
        <v/>
      </c>
      <c r="N1934" s="36" t="str">
        <f>IF(E1934="","",VLOOKUP(W1934,図書名リスト!A:W,17,0))</f>
        <v/>
      </c>
      <c r="O1934" s="5" t="str">
        <f>IF(E1934="","",VLOOKUP(W1934,図書名リスト!A:W,21,0))</f>
        <v/>
      </c>
      <c r="P1934" s="5" t="str">
        <f>IF(E1934="","",VLOOKUP(W1934,図書名リスト!A:W,19,0))</f>
        <v/>
      </c>
      <c r="Q1934" s="5" t="str">
        <f>IF(E1934="","",VLOOKUP(W1934,図書名リスト!A:W,20,0))</f>
        <v/>
      </c>
      <c r="R1934" s="5" t="str">
        <f>IF(E1934="","",VLOOKUP(W1934,図書名リスト!A:W,22,0))</f>
        <v/>
      </c>
      <c r="S1934" s="27" t="str">
        <f t="shared" si="269"/>
        <v xml:space="preserve"> </v>
      </c>
      <c r="T1934" s="27" t="str">
        <f t="shared" si="270"/>
        <v>　</v>
      </c>
      <c r="U1934" s="27" t="str">
        <f t="shared" si="271"/>
        <v xml:space="preserve"> </v>
      </c>
      <c r="V1934" s="27">
        <f t="shared" si="272"/>
        <v>0</v>
      </c>
      <c r="W1934" s="27" t="str">
        <f t="shared" si="273"/>
        <v/>
      </c>
      <c r="Z1934" s="1" t="str">
        <f t="shared" si="274"/>
        <v/>
      </c>
      <c r="AA1934" s="1" t="str">
        <f t="shared" si="275"/>
        <v/>
      </c>
      <c r="AB1934" s="1" t="str">
        <f t="shared" si="276"/>
        <v/>
      </c>
      <c r="AC1934" s="1" t="str">
        <f t="shared" si="277"/>
        <v/>
      </c>
    </row>
    <row r="1935" spans="2:29" ht="57" customHeight="1" x14ac:dyDescent="0.2">
      <c r="B1935" s="31"/>
      <c r="C1935" s="7"/>
      <c r="D1935" s="7"/>
      <c r="E1935" s="32"/>
      <c r="F1935" s="33"/>
      <c r="G1935" s="31"/>
      <c r="H1935" s="6" t="str">
        <f>IF(E1935="","",VLOOKUP(E1935,各種マスタ!A:C,2,0))</f>
        <v/>
      </c>
      <c r="I1935" s="34" t="str">
        <f>IF(E1935="","",VLOOKUP(W1935,図書名リスト!A:W,5,0))</f>
        <v/>
      </c>
      <c r="J1935" s="34" t="str">
        <f>IF(E1935="","",VLOOKUP(W1935,図書名リスト!A:W,9,0))</f>
        <v/>
      </c>
      <c r="K1935" s="34" t="str">
        <f>IF(E1935="","",VLOOKUP(W1935,図書名リスト!A:W,23,0))</f>
        <v/>
      </c>
      <c r="L1935" s="5" t="str">
        <f>IF(E1935="","",VLOOKUP(W1935,図書名リスト!A:W,11,0))</f>
        <v/>
      </c>
      <c r="M1935" s="35" t="str">
        <f>IF(E1935="","",VLOOKUP(W1935,図書名リスト!A:W,14,0))</f>
        <v/>
      </c>
      <c r="N1935" s="36" t="str">
        <f>IF(E1935="","",VLOOKUP(W1935,図書名リスト!A:W,17,0))</f>
        <v/>
      </c>
      <c r="O1935" s="5" t="str">
        <f>IF(E1935="","",VLOOKUP(W1935,図書名リスト!A:W,21,0))</f>
        <v/>
      </c>
      <c r="P1935" s="5" t="str">
        <f>IF(E1935="","",VLOOKUP(W1935,図書名リスト!A:W,19,0))</f>
        <v/>
      </c>
      <c r="Q1935" s="5" t="str">
        <f>IF(E1935="","",VLOOKUP(W1935,図書名リスト!A:W,20,0))</f>
        <v/>
      </c>
      <c r="R1935" s="5" t="str">
        <f>IF(E1935="","",VLOOKUP(W1935,図書名リスト!A:W,22,0))</f>
        <v/>
      </c>
      <c r="S1935" s="27" t="str">
        <f t="shared" ref="S1935:S1998" si="278">IF($B1935=0," ",$L$2)</f>
        <v xml:space="preserve"> </v>
      </c>
      <c r="T1935" s="27" t="str">
        <f t="shared" ref="T1935:T1998" si="279">IF($B1935=0,"　",$O$2)</f>
        <v>　</v>
      </c>
      <c r="U1935" s="27" t="str">
        <f t="shared" ref="U1935:U1998" si="280">IF($B1935=0," ",VLOOKUP(S1935,都道府県マスタ,3,0))</f>
        <v xml:space="preserve"> </v>
      </c>
      <c r="V1935" s="27">
        <f t="shared" ref="V1935:V1998" si="281">B1935</f>
        <v>0</v>
      </c>
      <c r="W1935" s="27" t="str">
        <f t="shared" ref="W1935:W1998" si="282">IF(E1935&amp;F1935="","",CONCATENATE(E1935,F1935))</f>
        <v/>
      </c>
      <c r="Z1935" s="1" t="str">
        <f t="shared" si="274"/>
        <v/>
      </c>
      <c r="AA1935" s="1" t="str">
        <f t="shared" si="275"/>
        <v/>
      </c>
      <c r="AB1935" s="1" t="str">
        <f t="shared" si="276"/>
        <v/>
      </c>
      <c r="AC1935" s="1" t="str">
        <f t="shared" si="277"/>
        <v/>
      </c>
    </row>
    <row r="1936" spans="2:29" ht="57" customHeight="1" x14ac:dyDescent="0.2">
      <c r="B1936" s="31"/>
      <c r="C1936" s="7"/>
      <c r="D1936" s="7"/>
      <c r="E1936" s="32"/>
      <c r="F1936" s="33"/>
      <c r="G1936" s="31"/>
      <c r="H1936" s="6" t="str">
        <f>IF(E1936="","",VLOOKUP(E1936,各種マスタ!A:C,2,0))</f>
        <v/>
      </c>
      <c r="I1936" s="34" t="str">
        <f>IF(E1936="","",VLOOKUP(W1936,図書名リスト!A:W,5,0))</f>
        <v/>
      </c>
      <c r="J1936" s="34" t="str">
        <f>IF(E1936="","",VLOOKUP(W1936,図書名リスト!A:W,9,0))</f>
        <v/>
      </c>
      <c r="K1936" s="34" t="str">
        <f>IF(E1936="","",VLOOKUP(W1936,図書名リスト!A:W,23,0))</f>
        <v/>
      </c>
      <c r="L1936" s="5" t="str">
        <f>IF(E1936="","",VLOOKUP(W1936,図書名リスト!A:W,11,0))</f>
        <v/>
      </c>
      <c r="M1936" s="35" t="str">
        <f>IF(E1936="","",VLOOKUP(W1936,図書名リスト!A:W,14,0))</f>
        <v/>
      </c>
      <c r="N1936" s="36" t="str">
        <f>IF(E1936="","",VLOOKUP(W1936,図書名リスト!A:W,17,0))</f>
        <v/>
      </c>
      <c r="O1936" s="5" t="str">
        <f>IF(E1936="","",VLOOKUP(W1936,図書名リスト!A:W,21,0))</f>
        <v/>
      </c>
      <c r="P1936" s="5" t="str">
        <f>IF(E1936="","",VLOOKUP(W1936,図書名リスト!A:W,19,0))</f>
        <v/>
      </c>
      <c r="Q1936" s="5" t="str">
        <f>IF(E1936="","",VLOOKUP(W1936,図書名リスト!A:W,20,0))</f>
        <v/>
      </c>
      <c r="R1936" s="5" t="str">
        <f>IF(E1936="","",VLOOKUP(W1936,図書名リスト!A:W,22,0))</f>
        <v/>
      </c>
      <c r="S1936" s="27" t="str">
        <f t="shared" si="278"/>
        <v xml:space="preserve"> </v>
      </c>
      <c r="T1936" s="27" t="str">
        <f t="shared" si="279"/>
        <v>　</v>
      </c>
      <c r="U1936" s="27" t="str">
        <f t="shared" si="280"/>
        <v xml:space="preserve"> </v>
      </c>
      <c r="V1936" s="27">
        <f t="shared" si="281"/>
        <v>0</v>
      </c>
      <c r="W1936" s="27" t="str">
        <f t="shared" si="282"/>
        <v/>
      </c>
      <c r="Z1936" s="1" t="str">
        <f t="shared" si="274"/>
        <v/>
      </c>
      <c r="AA1936" s="1" t="str">
        <f t="shared" si="275"/>
        <v/>
      </c>
      <c r="AB1936" s="1" t="str">
        <f t="shared" si="276"/>
        <v/>
      </c>
      <c r="AC1936" s="1" t="str">
        <f t="shared" si="277"/>
        <v/>
      </c>
    </row>
    <row r="1937" spans="2:29" ht="57" customHeight="1" x14ac:dyDescent="0.2">
      <c r="B1937" s="31"/>
      <c r="C1937" s="7"/>
      <c r="D1937" s="7"/>
      <c r="E1937" s="32"/>
      <c r="F1937" s="33"/>
      <c r="G1937" s="31"/>
      <c r="H1937" s="6" t="str">
        <f>IF(E1937="","",VLOOKUP(E1937,各種マスタ!A:C,2,0))</f>
        <v/>
      </c>
      <c r="I1937" s="34" t="str">
        <f>IF(E1937="","",VLOOKUP(W1937,図書名リスト!A:W,5,0))</f>
        <v/>
      </c>
      <c r="J1937" s="34" t="str">
        <f>IF(E1937="","",VLOOKUP(W1937,図書名リスト!A:W,9,0))</f>
        <v/>
      </c>
      <c r="K1937" s="34" t="str">
        <f>IF(E1937="","",VLOOKUP(W1937,図書名リスト!A:W,23,0))</f>
        <v/>
      </c>
      <c r="L1937" s="5" t="str">
        <f>IF(E1937="","",VLOOKUP(W1937,図書名リスト!A:W,11,0))</f>
        <v/>
      </c>
      <c r="M1937" s="35" t="str">
        <f>IF(E1937="","",VLOOKUP(W1937,図書名リスト!A:W,14,0))</f>
        <v/>
      </c>
      <c r="N1937" s="36" t="str">
        <f>IF(E1937="","",VLOOKUP(W1937,図書名リスト!A:W,17,0))</f>
        <v/>
      </c>
      <c r="O1937" s="5" t="str">
        <f>IF(E1937="","",VLOOKUP(W1937,図書名リスト!A:W,21,0))</f>
        <v/>
      </c>
      <c r="P1937" s="5" t="str">
        <f>IF(E1937="","",VLOOKUP(W1937,図書名リスト!A:W,19,0))</f>
        <v/>
      </c>
      <c r="Q1937" s="5" t="str">
        <f>IF(E1937="","",VLOOKUP(W1937,図書名リスト!A:W,20,0))</f>
        <v/>
      </c>
      <c r="R1937" s="5" t="str">
        <f>IF(E1937="","",VLOOKUP(W1937,図書名リスト!A:W,22,0))</f>
        <v/>
      </c>
      <c r="S1937" s="27" t="str">
        <f t="shared" si="278"/>
        <v xml:space="preserve"> </v>
      </c>
      <c r="T1937" s="27" t="str">
        <f t="shared" si="279"/>
        <v>　</v>
      </c>
      <c r="U1937" s="27" t="str">
        <f t="shared" si="280"/>
        <v xml:space="preserve"> </v>
      </c>
      <c r="V1937" s="27">
        <f t="shared" si="281"/>
        <v>0</v>
      </c>
      <c r="W1937" s="27" t="str">
        <f t="shared" si="282"/>
        <v/>
      </c>
      <c r="Z1937" s="1" t="str">
        <f t="shared" si="274"/>
        <v/>
      </c>
      <c r="AA1937" s="1" t="str">
        <f t="shared" si="275"/>
        <v/>
      </c>
      <c r="AB1937" s="1" t="str">
        <f t="shared" si="276"/>
        <v/>
      </c>
      <c r="AC1937" s="1" t="str">
        <f t="shared" si="277"/>
        <v/>
      </c>
    </row>
    <row r="1938" spans="2:29" ht="57" customHeight="1" x14ac:dyDescent="0.2">
      <c r="B1938" s="31"/>
      <c r="C1938" s="7"/>
      <c r="D1938" s="7"/>
      <c r="E1938" s="32"/>
      <c r="F1938" s="33"/>
      <c r="G1938" s="31"/>
      <c r="H1938" s="6" t="str">
        <f>IF(E1938="","",VLOOKUP(E1938,各種マスタ!A:C,2,0))</f>
        <v/>
      </c>
      <c r="I1938" s="34" t="str">
        <f>IF(E1938="","",VLOOKUP(W1938,図書名リスト!A:W,5,0))</f>
        <v/>
      </c>
      <c r="J1938" s="34" t="str">
        <f>IF(E1938="","",VLOOKUP(W1938,図書名リスト!A:W,9,0))</f>
        <v/>
      </c>
      <c r="K1938" s="34" t="str">
        <f>IF(E1938="","",VLOOKUP(W1938,図書名リスト!A:W,23,0))</f>
        <v/>
      </c>
      <c r="L1938" s="5" t="str">
        <f>IF(E1938="","",VLOOKUP(W1938,図書名リスト!A:W,11,0))</f>
        <v/>
      </c>
      <c r="M1938" s="35" t="str">
        <f>IF(E1938="","",VLOOKUP(W1938,図書名リスト!A:W,14,0))</f>
        <v/>
      </c>
      <c r="N1938" s="36" t="str">
        <f>IF(E1938="","",VLOOKUP(W1938,図書名リスト!A:W,17,0))</f>
        <v/>
      </c>
      <c r="O1938" s="5" t="str">
        <f>IF(E1938="","",VLOOKUP(W1938,図書名リスト!A:W,21,0))</f>
        <v/>
      </c>
      <c r="P1938" s="5" t="str">
        <f>IF(E1938="","",VLOOKUP(W1938,図書名リスト!A:W,19,0))</f>
        <v/>
      </c>
      <c r="Q1938" s="5" t="str">
        <f>IF(E1938="","",VLOOKUP(W1938,図書名リスト!A:W,20,0))</f>
        <v/>
      </c>
      <c r="R1938" s="5" t="str">
        <f>IF(E1938="","",VLOOKUP(W1938,図書名リスト!A:W,22,0))</f>
        <v/>
      </c>
      <c r="S1938" s="27" t="str">
        <f t="shared" si="278"/>
        <v xml:space="preserve"> </v>
      </c>
      <c r="T1938" s="27" t="str">
        <f t="shared" si="279"/>
        <v>　</v>
      </c>
      <c r="U1938" s="27" t="str">
        <f t="shared" si="280"/>
        <v xml:space="preserve"> </v>
      </c>
      <c r="V1938" s="27">
        <f t="shared" si="281"/>
        <v>0</v>
      </c>
      <c r="W1938" s="27" t="str">
        <f t="shared" si="282"/>
        <v/>
      </c>
      <c r="Z1938" s="1" t="str">
        <f t="shared" si="274"/>
        <v/>
      </c>
      <c r="AA1938" s="1" t="str">
        <f t="shared" si="275"/>
        <v/>
      </c>
      <c r="AB1938" s="1" t="str">
        <f t="shared" si="276"/>
        <v/>
      </c>
      <c r="AC1938" s="1" t="str">
        <f t="shared" si="277"/>
        <v/>
      </c>
    </row>
    <row r="1939" spans="2:29" ht="57" customHeight="1" x14ac:dyDescent="0.2">
      <c r="B1939" s="31"/>
      <c r="C1939" s="7"/>
      <c r="D1939" s="7"/>
      <c r="E1939" s="32"/>
      <c r="F1939" s="33"/>
      <c r="G1939" s="31"/>
      <c r="H1939" s="6" t="str">
        <f>IF(E1939="","",VLOOKUP(E1939,各種マスタ!A:C,2,0))</f>
        <v/>
      </c>
      <c r="I1939" s="34" t="str">
        <f>IF(E1939="","",VLOOKUP(W1939,図書名リスト!A:W,5,0))</f>
        <v/>
      </c>
      <c r="J1939" s="34" t="str">
        <f>IF(E1939="","",VLOOKUP(W1939,図書名リスト!A:W,9,0))</f>
        <v/>
      </c>
      <c r="K1939" s="34" t="str">
        <f>IF(E1939="","",VLOOKUP(W1939,図書名リスト!A:W,23,0))</f>
        <v/>
      </c>
      <c r="L1939" s="5" t="str">
        <f>IF(E1939="","",VLOOKUP(W1939,図書名リスト!A:W,11,0))</f>
        <v/>
      </c>
      <c r="M1939" s="35" t="str">
        <f>IF(E1939="","",VLOOKUP(W1939,図書名リスト!A:W,14,0))</f>
        <v/>
      </c>
      <c r="N1939" s="36" t="str">
        <f>IF(E1939="","",VLOOKUP(W1939,図書名リスト!A:W,17,0))</f>
        <v/>
      </c>
      <c r="O1939" s="5" t="str">
        <f>IF(E1939="","",VLOOKUP(W1939,図書名リスト!A:W,21,0))</f>
        <v/>
      </c>
      <c r="P1939" s="5" t="str">
        <f>IF(E1939="","",VLOOKUP(W1939,図書名リスト!A:W,19,0))</f>
        <v/>
      </c>
      <c r="Q1939" s="5" t="str">
        <f>IF(E1939="","",VLOOKUP(W1939,図書名リスト!A:W,20,0))</f>
        <v/>
      </c>
      <c r="R1939" s="5" t="str">
        <f>IF(E1939="","",VLOOKUP(W1939,図書名リスト!A:W,22,0))</f>
        <v/>
      </c>
      <c r="S1939" s="27" t="str">
        <f t="shared" si="278"/>
        <v xml:space="preserve"> </v>
      </c>
      <c r="T1939" s="27" t="str">
        <f t="shared" si="279"/>
        <v>　</v>
      </c>
      <c r="U1939" s="27" t="str">
        <f t="shared" si="280"/>
        <v xml:space="preserve"> </v>
      </c>
      <c r="V1939" s="27">
        <f t="shared" si="281"/>
        <v>0</v>
      </c>
      <c r="W1939" s="27" t="str">
        <f t="shared" si="282"/>
        <v/>
      </c>
      <c r="Z1939" s="1" t="str">
        <f t="shared" si="274"/>
        <v/>
      </c>
      <c r="AA1939" s="1" t="str">
        <f t="shared" si="275"/>
        <v/>
      </c>
      <c r="AB1939" s="1" t="str">
        <f t="shared" si="276"/>
        <v/>
      </c>
      <c r="AC1939" s="1" t="str">
        <f t="shared" si="277"/>
        <v/>
      </c>
    </row>
    <row r="1940" spans="2:29" ht="57" customHeight="1" x14ac:dyDescent="0.2">
      <c r="B1940" s="31"/>
      <c r="C1940" s="7"/>
      <c r="D1940" s="7"/>
      <c r="E1940" s="32"/>
      <c r="F1940" s="33"/>
      <c r="G1940" s="31"/>
      <c r="H1940" s="6" t="str">
        <f>IF(E1940="","",VLOOKUP(E1940,各種マスタ!A:C,2,0))</f>
        <v/>
      </c>
      <c r="I1940" s="34" t="str">
        <f>IF(E1940="","",VLOOKUP(W1940,図書名リスト!A:W,5,0))</f>
        <v/>
      </c>
      <c r="J1940" s="34" t="str">
        <f>IF(E1940="","",VLOOKUP(W1940,図書名リスト!A:W,9,0))</f>
        <v/>
      </c>
      <c r="K1940" s="34" t="str">
        <f>IF(E1940="","",VLOOKUP(W1940,図書名リスト!A:W,23,0))</f>
        <v/>
      </c>
      <c r="L1940" s="5" t="str">
        <f>IF(E1940="","",VLOOKUP(W1940,図書名リスト!A:W,11,0))</f>
        <v/>
      </c>
      <c r="M1940" s="35" t="str">
        <f>IF(E1940="","",VLOOKUP(W1940,図書名リスト!A:W,14,0))</f>
        <v/>
      </c>
      <c r="N1940" s="36" t="str">
        <f>IF(E1940="","",VLOOKUP(W1940,図書名リスト!A:W,17,0))</f>
        <v/>
      </c>
      <c r="O1940" s="5" t="str">
        <f>IF(E1940="","",VLOOKUP(W1940,図書名リスト!A:W,21,0))</f>
        <v/>
      </c>
      <c r="P1940" s="5" t="str">
        <f>IF(E1940="","",VLOOKUP(W1940,図書名リスト!A:W,19,0))</f>
        <v/>
      </c>
      <c r="Q1940" s="5" t="str">
        <f>IF(E1940="","",VLOOKUP(W1940,図書名リスト!A:W,20,0))</f>
        <v/>
      </c>
      <c r="R1940" s="5" t="str">
        <f>IF(E1940="","",VLOOKUP(W1940,図書名リスト!A:W,22,0))</f>
        <v/>
      </c>
      <c r="S1940" s="27" t="str">
        <f t="shared" si="278"/>
        <v xml:space="preserve"> </v>
      </c>
      <c r="T1940" s="27" t="str">
        <f t="shared" si="279"/>
        <v>　</v>
      </c>
      <c r="U1940" s="27" t="str">
        <f t="shared" si="280"/>
        <v xml:space="preserve"> </v>
      </c>
      <c r="V1940" s="27">
        <f t="shared" si="281"/>
        <v>0</v>
      </c>
      <c r="W1940" s="27" t="str">
        <f t="shared" si="282"/>
        <v/>
      </c>
      <c r="Z1940" s="1" t="str">
        <f t="shared" si="274"/>
        <v/>
      </c>
      <c r="AA1940" s="1" t="str">
        <f t="shared" si="275"/>
        <v/>
      </c>
      <c r="AB1940" s="1" t="str">
        <f t="shared" si="276"/>
        <v/>
      </c>
      <c r="AC1940" s="1" t="str">
        <f t="shared" si="277"/>
        <v/>
      </c>
    </row>
    <row r="1941" spans="2:29" ht="57" customHeight="1" x14ac:dyDescent="0.2">
      <c r="B1941" s="31"/>
      <c r="C1941" s="7"/>
      <c r="D1941" s="7"/>
      <c r="E1941" s="32"/>
      <c r="F1941" s="33"/>
      <c r="G1941" s="31"/>
      <c r="H1941" s="6" t="str">
        <f>IF(E1941="","",VLOOKUP(E1941,各種マスタ!A:C,2,0))</f>
        <v/>
      </c>
      <c r="I1941" s="34" t="str">
        <f>IF(E1941="","",VLOOKUP(W1941,図書名リスト!A:W,5,0))</f>
        <v/>
      </c>
      <c r="J1941" s="34" t="str">
        <f>IF(E1941="","",VLOOKUP(W1941,図書名リスト!A:W,9,0))</f>
        <v/>
      </c>
      <c r="K1941" s="34" t="str">
        <f>IF(E1941="","",VLOOKUP(W1941,図書名リスト!A:W,23,0))</f>
        <v/>
      </c>
      <c r="L1941" s="5" t="str">
        <f>IF(E1941="","",VLOOKUP(W1941,図書名リスト!A:W,11,0))</f>
        <v/>
      </c>
      <c r="M1941" s="35" t="str">
        <f>IF(E1941="","",VLOOKUP(W1941,図書名リスト!A:W,14,0))</f>
        <v/>
      </c>
      <c r="N1941" s="36" t="str">
        <f>IF(E1941="","",VLOOKUP(W1941,図書名リスト!A:W,17,0))</f>
        <v/>
      </c>
      <c r="O1941" s="5" t="str">
        <f>IF(E1941="","",VLOOKUP(W1941,図書名リスト!A:W,21,0))</f>
        <v/>
      </c>
      <c r="P1941" s="5" t="str">
        <f>IF(E1941="","",VLOOKUP(W1941,図書名リスト!A:W,19,0))</f>
        <v/>
      </c>
      <c r="Q1941" s="5" t="str">
        <f>IF(E1941="","",VLOOKUP(W1941,図書名リスト!A:W,20,0))</f>
        <v/>
      </c>
      <c r="R1941" s="5" t="str">
        <f>IF(E1941="","",VLOOKUP(W1941,図書名リスト!A:W,22,0))</f>
        <v/>
      </c>
      <c r="S1941" s="27" t="str">
        <f t="shared" si="278"/>
        <v xml:space="preserve"> </v>
      </c>
      <c r="T1941" s="27" t="str">
        <f t="shared" si="279"/>
        <v>　</v>
      </c>
      <c r="U1941" s="27" t="str">
        <f t="shared" si="280"/>
        <v xml:space="preserve"> </v>
      </c>
      <c r="V1941" s="27">
        <f t="shared" si="281"/>
        <v>0</v>
      </c>
      <c r="W1941" s="27" t="str">
        <f t="shared" si="282"/>
        <v/>
      </c>
      <c r="Z1941" s="1" t="str">
        <f t="shared" si="274"/>
        <v/>
      </c>
      <c r="AA1941" s="1" t="str">
        <f t="shared" si="275"/>
        <v/>
      </c>
      <c r="AB1941" s="1" t="str">
        <f t="shared" si="276"/>
        <v/>
      </c>
      <c r="AC1941" s="1" t="str">
        <f t="shared" si="277"/>
        <v/>
      </c>
    </row>
    <row r="1942" spans="2:29" ht="57" customHeight="1" x14ac:dyDescent="0.2">
      <c r="B1942" s="31"/>
      <c r="C1942" s="7"/>
      <c r="D1942" s="7"/>
      <c r="E1942" s="32"/>
      <c r="F1942" s="33"/>
      <c r="G1942" s="31"/>
      <c r="H1942" s="6" t="str">
        <f>IF(E1942="","",VLOOKUP(E1942,各種マスタ!A:C,2,0))</f>
        <v/>
      </c>
      <c r="I1942" s="34" t="str">
        <f>IF(E1942="","",VLOOKUP(W1942,図書名リスト!A:W,5,0))</f>
        <v/>
      </c>
      <c r="J1942" s="34" t="str">
        <f>IF(E1942="","",VLOOKUP(W1942,図書名リスト!A:W,9,0))</f>
        <v/>
      </c>
      <c r="K1942" s="34" t="str">
        <f>IF(E1942="","",VLOOKUP(W1942,図書名リスト!A:W,23,0))</f>
        <v/>
      </c>
      <c r="L1942" s="5" t="str">
        <f>IF(E1942="","",VLOOKUP(W1942,図書名リスト!A:W,11,0))</f>
        <v/>
      </c>
      <c r="M1942" s="35" t="str">
        <f>IF(E1942="","",VLOOKUP(W1942,図書名リスト!A:W,14,0))</f>
        <v/>
      </c>
      <c r="N1942" s="36" t="str">
        <f>IF(E1942="","",VLOOKUP(W1942,図書名リスト!A:W,17,0))</f>
        <v/>
      </c>
      <c r="O1942" s="5" t="str">
        <f>IF(E1942="","",VLOOKUP(W1942,図書名リスト!A:W,21,0))</f>
        <v/>
      </c>
      <c r="P1942" s="5" t="str">
        <f>IF(E1942="","",VLOOKUP(W1942,図書名リスト!A:W,19,0))</f>
        <v/>
      </c>
      <c r="Q1942" s="5" t="str">
        <f>IF(E1942="","",VLOOKUP(W1942,図書名リスト!A:W,20,0))</f>
        <v/>
      </c>
      <c r="R1942" s="5" t="str">
        <f>IF(E1942="","",VLOOKUP(W1942,図書名リスト!A:W,22,0))</f>
        <v/>
      </c>
      <c r="S1942" s="27" t="str">
        <f t="shared" si="278"/>
        <v xml:space="preserve"> </v>
      </c>
      <c r="T1942" s="27" t="str">
        <f t="shared" si="279"/>
        <v>　</v>
      </c>
      <c r="U1942" s="27" t="str">
        <f t="shared" si="280"/>
        <v xml:space="preserve"> </v>
      </c>
      <c r="V1942" s="27">
        <f t="shared" si="281"/>
        <v>0</v>
      </c>
      <c r="W1942" s="27" t="str">
        <f t="shared" si="282"/>
        <v/>
      </c>
      <c r="Z1942" s="1" t="str">
        <f t="shared" si="274"/>
        <v/>
      </c>
      <c r="AA1942" s="1" t="str">
        <f t="shared" si="275"/>
        <v/>
      </c>
      <c r="AB1942" s="1" t="str">
        <f t="shared" si="276"/>
        <v/>
      </c>
      <c r="AC1942" s="1" t="str">
        <f t="shared" si="277"/>
        <v/>
      </c>
    </row>
    <row r="1943" spans="2:29" ht="57" customHeight="1" x14ac:dyDescent="0.2">
      <c r="B1943" s="31"/>
      <c r="C1943" s="7"/>
      <c r="D1943" s="7"/>
      <c r="E1943" s="32"/>
      <c r="F1943" s="33"/>
      <c r="G1943" s="31"/>
      <c r="H1943" s="6" t="str">
        <f>IF(E1943="","",VLOOKUP(E1943,各種マスタ!A:C,2,0))</f>
        <v/>
      </c>
      <c r="I1943" s="34" t="str">
        <f>IF(E1943="","",VLOOKUP(W1943,図書名リスト!A:W,5,0))</f>
        <v/>
      </c>
      <c r="J1943" s="34" t="str">
        <f>IF(E1943="","",VLOOKUP(W1943,図書名リスト!A:W,9,0))</f>
        <v/>
      </c>
      <c r="K1943" s="34" t="str">
        <f>IF(E1943="","",VLOOKUP(W1943,図書名リスト!A:W,23,0))</f>
        <v/>
      </c>
      <c r="L1943" s="5" t="str">
        <f>IF(E1943="","",VLOOKUP(W1943,図書名リスト!A:W,11,0))</f>
        <v/>
      </c>
      <c r="M1943" s="35" t="str">
        <f>IF(E1943="","",VLOOKUP(W1943,図書名リスト!A:W,14,0))</f>
        <v/>
      </c>
      <c r="N1943" s="36" t="str">
        <f>IF(E1943="","",VLOOKUP(W1943,図書名リスト!A:W,17,0))</f>
        <v/>
      </c>
      <c r="O1943" s="5" t="str">
        <f>IF(E1943="","",VLOOKUP(W1943,図書名リスト!A:W,21,0))</f>
        <v/>
      </c>
      <c r="P1943" s="5" t="str">
        <f>IF(E1943="","",VLOOKUP(W1943,図書名リスト!A:W,19,0))</f>
        <v/>
      </c>
      <c r="Q1943" s="5" t="str">
        <f>IF(E1943="","",VLOOKUP(W1943,図書名リスト!A:W,20,0))</f>
        <v/>
      </c>
      <c r="R1943" s="5" t="str">
        <f>IF(E1943="","",VLOOKUP(W1943,図書名リスト!A:W,22,0))</f>
        <v/>
      </c>
      <c r="S1943" s="27" t="str">
        <f t="shared" si="278"/>
        <v xml:space="preserve"> </v>
      </c>
      <c r="T1943" s="27" t="str">
        <f t="shared" si="279"/>
        <v>　</v>
      </c>
      <c r="U1943" s="27" t="str">
        <f t="shared" si="280"/>
        <v xml:space="preserve"> </v>
      </c>
      <c r="V1943" s="27">
        <f t="shared" si="281"/>
        <v>0</v>
      </c>
      <c r="W1943" s="27" t="str">
        <f t="shared" si="282"/>
        <v/>
      </c>
      <c r="Z1943" s="1" t="str">
        <f t="shared" si="274"/>
        <v/>
      </c>
      <c r="AA1943" s="1" t="str">
        <f t="shared" si="275"/>
        <v/>
      </c>
      <c r="AB1943" s="1" t="str">
        <f t="shared" si="276"/>
        <v/>
      </c>
      <c r="AC1943" s="1" t="str">
        <f t="shared" si="277"/>
        <v/>
      </c>
    </row>
    <row r="1944" spans="2:29" ht="57" customHeight="1" x14ac:dyDescent="0.2">
      <c r="B1944" s="31"/>
      <c r="C1944" s="7"/>
      <c r="D1944" s="7"/>
      <c r="E1944" s="32"/>
      <c r="F1944" s="33"/>
      <c r="G1944" s="31"/>
      <c r="H1944" s="6" t="str">
        <f>IF(E1944="","",VLOOKUP(E1944,各種マスタ!A:C,2,0))</f>
        <v/>
      </c>
      <c r="I1944" s="34" t="str">
        <f>IF(E1944="","",VLOOKUP(W1944,図書名リスト!A:W,5,0))</f>
        <v/>
      </c>
      <c r="J1944" s="34" t="str">
        <f>IF(E1944="","",VLOOKUP(W1944,図書名リスト!A:W,9,0))</f>
        <v/>
      </c>
      <c r="K1944" s="34" t="str">
        <f>IF(E1944="","",VLOOKUP(W1944,図書名リスト!A:W,23,0))</f>
        <v/>
      </c>
      <c r="L1944" s="5" t="str">
        <f>IF(E1944="","",VLOOKUP(W1944,図書名リスト!A:W,11,0))</f>
        <v/>
      </c>
      <c r="M1944" s="35" t="str">
        <f>IF(E1944="","",VLOOKUP(W1944,図書名リスト!A:W,14,0))</f>
        <v/>
      </c>
      <c r="N1944" s="36" t="str">
        <f>IF(E1944="","",VLOOKUP(W1944,図書名リスト!A:W,17,0))</f>
        <v/>
      </c>
      <c r="O1944" s="5" t="str">
        <f>IF(E1944="","",VLOOKUP(W1944,図書名リスト!A:W,21,0))</f>
        <v/>
      </c>
      <c r="P1944" s="5" t="str">
        <f>IF(E1944="","",VLOOKUP(W1944,図書名リスト!A:W,19,0))</f>
        <v/>
      </c>
      <c r="Q1944" s="5" t="str">
        <f>IF(E1944="","",VLOOKUP(W1944,図書名リスト!A:W,20,0))</f>
        <v/>
      </c>
      <c r="R1944" s="5" t="str">
        <f>IF(E1944="","",VLOOKUP(W1944,図書名リスト!A:W,22,0))</f>
        <v/>
      </c>
      <c r="S1944" s="27" t="str">
        <f t="shared" si="278"/>
        <v xml:space="preserve"> </v>
      </c>
      <c r="T1944" s="27" t="str">
        <f t="shared" si="279"/>
        <v>　</v>
      </c>
      <c r="U1944" s="27" t="str">
        <f t="shared" si="280"/>
        <v xml:space="preserve"> </v>
      </c>
      <c r="V1944" s="27">
        <f t="shared" si="281"/>
        <v>0</v>
      </c>
      <c r="W1944" s="27" t="str">
        <f t="shared" si="282"/>
        <v/>
      </c>
      <c r="Z1944" s="1" t="str">
        <f t="shared" si="274"/>
        <v/>
      </c>
      <c r="AA1944" s="1" t="str">
        <f t="shared" si="275"/>
        <v/>
      </c>
      <c r="AB1944" s="1" t="str">
        <f t="shared" si="276"/>
        <v/>
      </c>
      <c r="AC1944" s="1" t="str">
        <f t="shared" si="277"/>
        <v/>
      </c>
    </row>
    <row r="1945" spans="2:29" ht="57" customHeight="1" x14ac:dyDescent="0.2">
      <c r="B1945" s="31"/>
      <c r="C1945" s="7"/>
      <c r="D1945" s="7"/>
      <c r="E1945" s="32"/>
      <c r="F1945" s="33"/>
      <c r="G1945" s="31"/>
      <c r="H1945" s="6" t="str">
        <f>IF(E1945="","",VLOOKUP(E1945,各種マスタ!A:C,2,0))</f>
        <v/>
      </c>
      <c r="I1945" s="34" t="str">
        <f>IF(E1945="","",VLOOKUP(W1945,図書名リスト!A:W,5,0))</f>
        <v/>
      </c>
      <c r="J1945" s="34" t="str">
        <f>IF(E1945="","",VLOOKUP(W1945,図書名リスト!A:W,9,0))</f>
        <v/>
      </c>
      <c r="K1945" s="34" t="str">
        <f>IF(E1945="","",VLOOKUP(W1945,図書名リスト!A:W,23,0))</f>
        <v/>
      </c>
      <c r="L1945" s="5" t="str">
        <f>IF(E1945="","",VLOOKUP(W1945,図書名リスト!A:W,11,0))</f>
        <v/>
      </c>
      <c r="M1945" s="35" t="str">
        <f>IF(E1945="","",VLOOKUP(W1945,図書名リスト!A:W,14,0))</f>
        <v/>
      </c>
      <c r="N1945" s="36" t="str">
        <f>IF(E1945="","",VLOOKUP(W1945,図書名リスト!A:W,17,0))</f>
        <v/>
      </c>
      <c r="O1945" s="5" t="str">
        <f>IF(E1945="","",VLOOKUP(W1945,図書名リスト!A:W,21,0))</f>
        <v/>
      </c>
      <c r="P1945" s="5" t="str">
        <f>IF(E1945="","",VLOOKUP(W1945,図書名リスト!A:W,19,0))</f>
        <v/>
      </c>
      <c r="Q1945" s="5" t="str">
        <f>IF(E1945="","",VLOOKUP(W1945,図書名リスト!A:W,20,0))</f>
        <v/>
      </c>
      <c r="R1945" s="5" t="str">
        <f>IF(E1945="","",VLOOKUP(W1945,図書名リスト!A:W,22,0))</f>
        <v/>
      </c>
      <c r="S1945" s="27" t="str">
        <f t="shared" si="278"/>
        <v xml:space="preserve"> </v>
      </c>
      <c r="T1945" s="27" t="str">
        <f t="shared" si="279"/>
        <v>　</v>
      </c>
      <c r="U1945" s="27" t="str">
        <f t="shared" si="280"/>
        <v xml:space="preserve"> </v>
      </c>
      <c r="V1945" s="27">
        <f t="shared" si="281"/>
        <v>0</v>
      </c>
      <c r="W1945" s="27" t="str">
        <f t="shared" si="282"/>
        <v/>
      </c>
      <c r="Z1945" s="1" t="str">
        <f t="shared" si="274"/>
        <v/>
      </c>
      <c r="AA1945" s="1" t="str">
        <f t="shared" si="275"/>
        <v/>
      </c>
      <c r="AB1945" s="1" t="str">
        <f t="shared" si="276"/>
        <v/>
      </c>
      <c r="AC1945" s="1" t="str">
        <f t="shared" si="277"/>
        <v/>
      </c>
    </row>
    <row r="1946" spans="2:29" ht="57" customHeight="1" x14ac:dyDescent="0.2">
      <c r="B1946" s="31"/>
      <c r="C1946" s="7"/>
      <c r="D1946" s="7"/>
      <c r="E1946" s="32"/>
      <c r="F1946" s="33"/>
      <c r="G1946" s="31"/>
      <c r="H1946" s="6" t="str">
        <f>IF(E1946="","",VLOOKUP(E1946,各種マスタ!A:C,2,0))</f>
        <v/>
      </c>
      <c r="I1946" s="34" t="str">
        <f>IF(E1946="","",VLOOKUP(W1946,図書名リスト!A:W,5,0))</f>
        <v/>
      </c>
      <c r="J1946" s="34" t="str">
        <f>IF(E1946="","",VLOOKUP(W1946,図書名リスト!A:W,9,0))</f>
        <v/>
      </c>
      <c r="K1946" s="34" t="str">
        <f>IF(E1946="","",VLOOKUP(W1946,図書名リスト!A:W,23,0))</f>
        <v/>
      </c>
      <c r="L1946" s="5" t="str">
        <f>IF(E1946="","",VLOOKUP(W1946,図書名リスト!A:W,11,0))</f>
        <v/>
      </c>
      <c r="M1946" s="35" t="str">
        <f>IF(E1946="","",VLOOKUP(W1946,図書名リスト!A:W,14,0))</f>
        <v/>
      </c>
      <c r="N1946" s="36" t="str">
        <f>IF(E1946="","",VLOOKUP(W1946,図書名リスト!A:W,17,0))</f>
        <v/>
      </c>
      <c r="O1946" s="5" t="str">
        <f>IF(E1946="","",VLOOKUP(W1946,図書名リスト!A:W,21,0))</f>
        <v/>
      </c>
      <c r="P1946" s="5" t="str">
        <f>IF(E1946="","",VLOOKUP(W1946,図書名リスト!A:W,19,0))</f>
        <v/>
      </c>
      <c r="Q1946" s="5" t="str">
        <f>IF(E1946="","",VLOOKUP(W1946,図書名リスト!A:W,20,0))</f>
        <v/>
      </c>
      <c r="R1946" s="5" t="str">
        <f>IF(E1946="","",VLOOKUP(W1946,図書名リスト!A:W,22,0))</f>
        <v/>
      </c>
      <c r="S1946" s="27" t="str">
        <f t="shared" si="278"/>
        <v xml:space="preserve"> </v>
      </c>
      <c r="T1946" s="27" t="str">
        <f t="shared" si="279"/>
        <v>　</v>
      </c>
      <c r="U1946" s="27" t="str">
        <f t="shared" si="280"/>
        <v xml:space="preserve"> </v>
      </c>
      <c r="V1946" s="27">
        <f t="shared" si="281"/>
        <v>0</v>
      </c>
      <c r="W1946" s="27" t="str">
        <f t="shared" si="282"/>
        <v/>
      </c>
      <c r="Z1946" s="1" t="str">
        <f t="shared" si="274"/>
        <v/>
      </c>
      <c r="AA1946" s="1" t="str">
        <f t="shared" si="275"/>
        <v/>
      </c>
      <c r="AB1946" s="1" t="str">
        <f t="shared" si="276"/>
        <v/>
      </c>
      <c r="AC1946" s="1" t="str">
        <f t="shared" si="277"/>
        <v/>
      </c>
    </row>
    <row r="1947" spans="2:29" ht="57" customHeight="1" x14ac:dyDescent="0.2">
      <c r="B1947" s="31"/>
      <c r="C1947" s="7"/>
      <c r="D1947" s="7"/>
      <c r="E1947" s="32"/>
      <c r="F1947" s="33"/>
      <c r="G1947" s="31"/>
      <c r="H1947" s="6" t="str">
        <f>IF(E1947="","",VLOOKUP(E1947,各種マスタ!A:C,2,0))</f>
        <v/>
      </c>
      <c r="I1947" s="34" t="str">
        <f>IF(E1947="","",VLOOKUP(W1947,図書名リスト!A:W,5,0))</f>
        <v/>
      </c>
      <c r="J1947" s="34" t="str">
        <f>IF(E1947="","",VLOOKUP(W1947,図書名リスト!A:W,9,0))</f>
        <v/>
      </c>
      <c r="K1947" s="34" t="str">
        <f>IF(E1947="","",VLOOKUP(W1947,図書名リスト!A:W,23,0))</f>
        <v/>
      </c>
      <c r="L1947" s="5" t="str">
        <f>IF(E1947="","",VLOOKUP(W1947,図書名リスト!A:W,11,0))</f>
        <v/>
      </c>
      <c r="M1947" s="35" t="str">
        <f>IF(E1947="","",VLOOKUP(W1947,図書名リスト!A:W,14,0))</f>
        <v/>
      </c>
      <c r="N1947" s="36" t="str">
        <f>IF(E1947="","",VLOOKUP(W1947,図書名リスト!A:W,17,0))</f>
        <v/>
      </c>
      <c r="O1947" s="5" t="str">
        <f>IF(E1947="","",VLOOKUP(W1947,図書名リスト!A:W,21,0))</f>
        <v/>
      </c>
      <c r="P1947" s="5" t="str">
        <f>IF(E1947="","",VLOOKUP(W1947,図書名リスト!A:W,19,0))</f>
        <v/>
      </c>
      <c r="Q1947" s="5" t="str">
        <f>IF(E1947="","",VLOOKUP(W1947,図書名リスト!A:W,20,0))</f>
        <v/>
      </c>
      <c r="R1947" s="5" t="str">
        <f>IF(E1947="","",VLOOKUP(W1947,図書名リスト!A:W,22,0))</f>
        <v/>
      </c>
      <c r="S1947" s="27" t="str">
        <f t="shared" si="278"/>
        <v xml:space="preserve"> </v>
      </c>
      <c r="T1947" s="27" t="str">
        <f t="shared" si="279"/>
        <v>　</v>
      </c>
      <c r="U1947" s="27" t="str">
        <f t="shared" si="280"/>
        <v xml:space="preserve"> </v>
      </c>
      <c r="V1947" s="27">
        <f t="shared" si="281"/>
        <v>0</v>
      </c>
      <c r="W1947" s="27" t="str">
        <f t="shared" si="282"/>
        <v/>
      </c>
      <c r="Z1947" s="1" t="str">
        <f t="shared" si="274"/>
        <v/>
      </c>
      <c r="AA1947" s="1" t="str">
        <f t="shared" si="275"/>
        <v/>
      </c>
      <c r="AB1947" s="1" t="str">
        <f t="shared" si="276"/>
        <v/>
      </c>
      <c r="AC1947" s="1" t="str">
        <f t="shared" si="277"/>
        <v/>
      </c>
    </row>
    <row r="1948" spans="2:29" ht="57" customHeight="1" x14ac:dyDescent="0.2">
      <c r="B1948" s="31"/>
      <c r="C1948" s="7"/>
      <c r="D1948" s="7"/>
      <c r="E1948" s="32"/>
      <c r="F1948" s="33"/>
      <c r="G1948" s="31"/>
      <c r="H1948" s="6" t="str">
        <f>IF(E1948="","",VLOOKUP(E1948,各種マスタ!A:C,2,0))</f>
        <v/>
      </c>
      <c r="I1948" s="34" t="str">
        <f>IF(E1948="","",VLOOKUP(W1948,図書名リスト!A:W,5,0))</f>
        <v/>
      </c>
      <c r="J1948" s="34" t="str">
        <f>IF(E1948="","",VLOOKUP(W1948,図書名リスト!A:W,9,0))</f>
        <v/>
      </c>
      <c r="K1948" s="34" t="str">
        <f>IF(E1948="","",VLOOKUP(W1948,図書名リスト!A:W,23,0))</f>
        <v/>
      </c>
      <c r="L1948" s="5" t="str">
        <f>IF(E1948="","",VLOOKUP(W1948,図書名リスト!A:W,11,0))</f>
        <v/>
      </c>
      <c r="M1948" s="35" t="str">
        <f>IF(E1948="","",VLOOKUP(W1948,図書名リスト!A:W,14,0))</f>
        <v/>
      </c>
      <c r="N1948" s="36" t="str">
        <f>IF(E1948="","",VLOOKUP(W1948,図書名リスト!A:W,17,0))</f>
        <v/>
      </c>
      <c r="O1948" s="5" t="str">
        <f>IF(E1948="","",VLOOKUP(W1948,図書名リスト!A:W,21,0))</f>
        <v/>
      </c>
      <c r="P1948" s="5" t="str">
        <f>IF(E1948="","",VLOOKUP(W1948,図書名リスト!A:W,19,0))</f>
        <v/>
      </c>
      <c r="Q1948" s="5" t="str">
        <f>IF(E1948="","",VLOOKUP(W1948,図書名リスト!A:W,20,0))</f>
        <v/>
      </c>
      <c r="R1948" s="5" t="str">
        <f>IF(E1948="","",VLOOKUP(W1948,図書名リスト!A:W,22,0))</f>
        <v/>
      </c>
      <c r="S1948" s="27" t="str">
        <f t="shared" si="278"/>
        <v xml:space="preserve"> </v>
      </c>
      <c r="T1948" s="27" t="str">
        <f t="shared" si="279"/>
        <v>　</v>
      </c>
      <c r="U1948" s="27" t="str">
        <f t="shared" si="280"/>
        <v xml:space="preserve"> </v>
      </c>
      <c r="V1948" s="27">
        <f t="shared" si="281"/>
        <v>0</v>
      </c>
      <c r="W1948" s="27" t="str">
        <f t="shared" si="282"/>
        <v/>
      </c>
      <c r="Z1948" s="1" t="str">
        <f t="shared" si="274"/>
        <v/>
      </c>
      <c r="AA1948" s="1" t="str">
        <f t="shared" si="275"/>
        <v/>
      </c>
      <c r="AB1948" s="1" t="str">
        <f t="shared" si="276"/>
        <v/>
      </c>
      <c r="AC1948" s="1" t="str">
        <f t="shared" si="277"/>
        <v/>
      </c>
    </row>
    <row r="1949" spans="2:29" ht="57" customHeight="1" x14ac:dyDescent="0.2">
      <c r="B1949" s="31"/>
      <c r="C1949" s="7"/>
      <c r="D1949" s="7"/>
      <c r="E1949" s="32"/>
      <c r="F1949" s="33"/>
      <c r="G1949" s="31"/>
      <c r="H1949" s="6" t="str">
        <f>IF(E1949="","",VLOOKUP(E1949,各種マスタ!A:C,2,0))</f>
        <v/>
      </c>
      <c r="I1949" s="34" t="str">
        <f>IF(E1949="","",VLOOKUP(W1949,図書名リスト!A:W,5,0))</f>
        <v/>
      </c>
      <c r="J1949" s="34" t="str">
        <f>IF(E1949="","",VLOOKUP(W1949,図書名リスト!A:W,9,0))</f>
        <v/>
      </c>
      <c r="K1949" s="34" t="str">
        <f>IF(E1949="","",VLOOKUP(W1949,図書名リスト!A:W,23,0))</f>
        <v/>
      </c>
      <c r="L1949" s="5" t="str">
        <f>IF(E1949="","",VLOOKUP(W1949,図書名リスト!A:W,11,0))</f>
        <v/>
      </c>
      <c r="M1949" s="35" t="str">
        <f>IF(E1949="","",VLOOKUP(W1949,図書名リスト!A:W,14,0))</f>
        <v/>
      </c>
      <c r="N1949" s="36" t="str">
        <f>IF(E1949="","",VLOOKUP(W1949,図書名リスト!A:W,17,0))</f>
        <v/>
      </c>
      <c r="O1949" s="5" t="str">
        <f>IF(E1949="","",VLOOKUP(W1949,図書名リスト!A:W,21,0))</f>
        <v/>
      </c>
      <c r="P1949" s="5" t="str">
        <f>IF(E1949="","",VLOOKUP(W1949,図書名リスト!A:W,19,0))</f>
        <v/>
      </c>
      <c r="Q1949" s="5" t="str">
        <f>IF(E1949="","",VLOOKUP(W1949,図書名リスト!A:W,20,0))</f>
        <v/>
      </c>
      <c r="R1949" s="5" t="str">
        <f>IF(E1949="","",VLOOKUP(W1949,図書名リスト!A:W,22,0))</f>
        <v/>
      </c>
      <c r="S1949" s="27" t="str">
        <f t="shared" si="278"/>
        <v xml:space="preserve"> </v>
      </c>
      <c r="T1949" s="27" t="str">
        <f t="shared" si="279"/>
        <v>　</v>
      </c>
      <c r="U1949" s="27" t="str">
        <f t="shared" si="280"/>
        <v xml:space="preserve"> </v>
      </c>
      <c r="V1949" s="27">
        <f t="shared" si="281"/>
        <v>0</v>
      </c>
      <c r="W1949" s="27" t="str">
        <f t="shared" si="282"/>
        <v/>
      </c>
      <c r="Z1949" s="1" t="str">
        <f t="shared" si="274"/>
        <v/>
      </c>
      <c r="AA1949" s="1" t="str">
        <f t="shared" si="275"/>
        <v/>
      </c>
      <c r="AB1949" s="1" t="str">
        <f t="shared" si="276"/>
        <v/>
      </c>
      <c r="AC1949" s="1" t="str">
        <f t="shared" si="277"/>
        <v/>
      </c>
    </row>
    <row r="1950" spans="2:29" ht="57" customHeight="1" x14ac:dyDescent="0.2">
      <c r="B1950" s="31"/>
      <c r="C1950" s="7"/>
      <c r="D1950" s="7"/>
      <c r="E1950" s="32"/>
      <c r="F1950" s="33"/>
      <c r="G1950" s="31"/>
      <c r="H1950" s="6" t="str">
        <f>IF(E1950="","",VLOOKUP(E1950,各種マスタ!A:C,2,0))</f>
        <v/>
      </c>
      <c r="I1950" s="34" t="str">
        <f>IF(E1950="","",VLOOKUP(W1950,図書名リスト!A:W,5,0))</f>
        <v/>
      </c>
      <c r="J1950" s="34" t="str">
        <f>IF(E1950="","",VLOOKUP(W1950,図書名リスト!A:W,9,0))</f>
        <v/>
      </c>
      <c r="K1950" s="34" t="str">
        <f>IF(E1950="","",VLOOKUP(W1950,図書名リスト!A:W,23,0))</f>
        <v/>
      </c>
      <c r="L1950" s="5" t="str">
        <f>IF(E1950="","",VLOOKUP(W1950,図書名リスト!A:W,11,0))</f>
        <v/>
      </c>
      <c r="M1950" s="35" t="str">
        <f>IF(E1950="","",VLOOKUP(W1950,図書名リスト!A:W,14,0))</f>
        <v/>
      </c>
      <c r="N1950" s="36" t="str">
        <f>IF(E1950="","",VLOOKUP(W1950,図書名リスト!A:W,17,0))</f>
        <v/>
      </c>
      <c r="O1950" s="5" t="str">
        <f>IF(E1950="","",VLOOKUP(W1950,図書名リスト!A:W,21,0))</f>
        <v/>
      </c>
      <c r="P1950" s="5" t="str">
        <f>IF(E1950="","",VLOOKUP(W1950,図書名リスト!A:W,19,0))</f>
        <v/>
      </c>
      <c r="Q1950" s="5" t="str">
        <f>IF(E1950="","",VLOOKUP(W1950,図書名リスト!A:W,20,0))</f>
        <v/>
      </c>
      <c r="R1950" s="5" t="str">
        <f>IF(E1950="","",VLOOKUP(W1950,図書名リスト!A:W,22,0))</f>
        <v/>
      </c>
      <c r="S1950" s="27" t="str">
        <f t="shared" si="278"/>
        <v xml:space="preserve"> </v>
      </c>
      <c r="T1950" s="27" t="str">
        <f t="shared" si="279"/>
        <v>　</v>
      </c>
      <c r="U1950" s="27" t="str">
        <f t="shared" si="280"/>
        <v xml:space="preserve"> </v>
      </c>
      <c r="V1950" s="27">
        <f t="shared" si="281"/>
        <v>0</v>
      </c>
      <c r="W1950" s="27" t="str">
        <f t="shared" si="282"/>
        <v/>
      </c>
      <c r="Z1950" s="1" t="str">
        <f t="shared" si="274"/>
        <v/>
      </c>
      <c r="AA1950" s="1" t="str">
        <f t="shared" si="275"/>
        <v/>
      </c>
      <c r="AB1950" s="1" t="str">
        <f t="shared" si="276"/>
        <v/>
      </c>
      <c r="AC1950" s="1" t="str">
        <f t="shared" si="277"/>
        <v/>
      </c>
    </row>
    <row r="1951" spans="2:29" ht="57" customHeight="1" x14ac:dyDescent="0.2">
      <c r="B1951" s="31"/>
      <c r="C1951" s="7"/>
      <c r="D1951" s="7"/>
      <c r="E1951" s="32"/>
      <c r="F1951" s="33"/>
      <c r="G1951" s="31"/>
      <c r="H1951" s="6" t="str">
        <f>IF(E1951="","",VLOOKUP(E1951,各種マスタ!A:C,2,0))</f>
        <v/>
      </c>
      <c r="I1951" s="34" t="str">
        <f>IF(E1951="","",VLOOKUP(W1951,図書名リスト!A:W,5,0))</f>
        <v/>
      </c>
      <c r="J1951" s="34" t="str">
        <f>IF(E1951="","",VLOOKUP(W1951,図書名リスト!A:W,9,0))</f>
        <v/>
      </c>
      <c r="K1951" s="34" t="str">
        <f>IF(E1951="","",VLOOKUP(W1951,図書名リスト!A:W,23,0))</f>
        <v/>
      </c>
      <c r="L1951" s="5" t="str">
        <f>IF(E1951="","",VLOOKUP(W1951,図書名リスト!A:W,11,0))</f>
        <v/>
      </c>
      <c r="M1951" s="35" t="str">
        <f>IF(E1951="","",VLOOKUP(W1951,図書名リスト!A:W,14,0))</f>
        <v/>
      </c>
      <c r="N1951" s="36" t="str">
        <f>IF(E1951="","",VLOOKUP(W1951,図書名リスト!A:W,17,0))</f>
        <v/>
      </c>
      <c r="O1951" s="5" t="str">
        <f>IF(E1951="","",VLOOKUP(W1951,図書名リスト!A:W,21,0))</f>
        <v/>
      </c>
      <c r="P1951" s="5" t="str">
        <f>IF(E1951="","",VLOOKUP(W1951,図書名リスト!A:W,19,0))</f>
        <v/>
      </c>
      <c r="Q1951" s="5" t="str">
        <f>IF(E1951="","",VLOOKUP(W1951,図書名リスト!A:W,20,0))</f>
        <v/>
      </c>
      <c r="R1951" s="5" t="str">
        <f>IF(E1951="","",VLOOKUP(W1951,図書名リスト!A:W,22,0))</f>
        <v/>
      </c>
      <c r="S1951" s="27" t="str">
        <f t="shared" si="278"/>
        <v xml:space="preserve"> </v>
      </c>
      <c r="T1951" s="27" t="str">
        <f t="shared" si="279"/>
        <v>　</v>
      </c>
      <c r="U1951" s="27" t="str">
        <f t="shared" si="280"/>
        <v xml:space="preserve"> </v>
      </c>
      <c r="V1951" s="27">
        <f t="shared" si="281"/>
        <v>0</v>
      </c>
      <c r="W1951" s="27" t="str">
        <f t="shared" si="282"/>
        <v/>
      </c>
      <c r="Z1951" s="1" t="str">
        <f t="shared" si="274"/>
        <v/>
      </c>
      <c r="AA1951" s="1" t="str">
        <f t="shared" si="275"/>
        <v/>
      </c>
      <c r="AB1951" s="1" t="str">
        <f t="shared" si="276"/>
        <v/>
      </c>
      <c r="AC1951" s="1" t="str">
        <f t="shared" si="277"/>
        <v/>
      </c>
    </row>
    <row r="1952" spans="2:29" ht="57" customHeight="1" x14ac:dyDescent="0.2">
      <c r="B1952" s="31"/>
      <c r="C1952" s="7"/>
      <c r="D1952" s="7"/>
      <c r="E1952" s="32"/>
      <c r="F1952" s="33"/>
      <c r="G1952" s="31"/>
      <c r="H1952" s="6" t="str">
        <f>IF(E1952="","",VLOOKUP(E1952,各種マスタ!A:C,2,0))</f>
        <v/>
      </c>
      <c r="I1952" s="34" t="str">
        <f>IF(E1952="","",VLOOKUP(W1952,図書名リスト!A:W,5,0))</f>
        <v/>
      </c>
      <c r="J1952" s="34" t="str">
        <f>IF(E1952="","",VLOOKUP(W1952,図書名リスト!A:W,9,0))</f>
        <v/>
      </c>
      <c r="K1952" s="34" t="str">
        <f>IF(E1952="","",VLOOKUP(W1952,図書名リスト!A:W,23,0))</f>
        <v/>
      </c>
      <c r="L1952" s="5" t="str">
        <f>IF(E1952="","",VLOOKUP(W1952,図書名リスト!A:W,11,0))</f>
        <v/>
      </c>
      <c r="M1952" s="35" t="str">
        <f>IF(E1952="","",VLOOKUP(W1952,図書名リスト!A:W,14,0))</f>
        <v/>
      </c>
      <c r="N1952" s="36" t="str">
        <f>IF(E1952="","",VLOOKUP(W1952,図書名リスト!A:W,17,0))</f>
        <v/>
      </c>
      <c r="O1952" s="5" t="str">
        <f>IF(E1952="","",VLOOKUP(W1952,図書名リスト!A:W,21,0))</f>
        <v/>
      </c>
      <c r="P1952" s="5" t="str">
        <f>IF(E1952="","",VLOOKUP(W1952,図書名リスト!A:W,19,0))</f>
        <v/>
      </c>
      <c r="Q1952" s="5" t="str">
        <f>IF(E1952="","",VLOOKUP(W1952,図書名リスト!A:W,20,0))</f>
        <v/>
      </c>
      <c r="R1952" s="5" t="str">
        <f>IF(E1952="","",VLOOKUP(W1952,図書名リスト!A:W,22,0))</f>
        <v/>
      </c>
      <c r="S1952" s="27" t="str">
        <f t="shared" si="278"/>
        <v xml:space="preserve"> </v>
      </c>
      <c r="T1952" s="27" t="str">
        <f t="shared" si="279"/>
        <v>　</v>
      </c>
      <c r="U1952" s="27" t="str">
        <f t="shared" si="280"/>
        <v xml:space="preserve"> </v>
      </c>
      <c r="V1952" s="27">
        <f t="shared" si="281"/>
        <v>0</v>
      </c>
      <c r="W1952" s="27" t="str">
        <f t="shared" si="282"/>
        <v/>
      </c>
      <c r="Z1952" s="1" t="str">
        <f t="shared" si="274"/>
        <v/>
      </c>
      <c r="AA1952" s="1" t="str">
        <f t="shared" si="275"/>
        <v/>
      </c>
      <c r="AB1952" s="1" t="str">
        <f t="shared" si="276"/>
        <v/>
      </c>
      <c r="AC1952" s="1" t="str">
        <f t="shared" si="277"/>
        <v/>
      </c>
    </row>
    <row r="1953" spans="2:29" ht="57" customHeight="1" x14ac:dyDescent="0.2">
      <c r="B1953" s="31"/>
      <c r="C1953" s="7"/>
      <c r="D1953" s="7"/>
      <c r="E1953" s="32"/>
      <c r="F1953" s="33"/>
      <c r="G1953" s="31"/>
      <c r="H1953" s="6" t="str">
        <f>IF(E1953="","",VLOOKUP(E1953,各種マスタ!A:C,2,0))</f>
        <v/>
      </c>
      <c r="I1953" s="34" t="str">
        <f>IF(E1953="","",VLOOKUP(W1953,図書名リスト!A:W,5,0))</f>
        <v/>
      </c>
      <c r="J1953" s="34" t="str">
        <f>IF(E1953="","",VLOOKUP(W1953,図書名リスト!A:W,9,0))</f>
        <v/>
      </c>
      <c r="K1953" s="34" t="str">
        <f>IF(E1953="","",VLOOKUP(W1953,図書名リスト!A:W,23,0))</f>
        <v/>
      </c>
      <c r="L1953" s="5" t="str">
        <f>IF(E1953="","",VLOOKUP(W1953,図書名リスト!A:W,11,0))</f>
        <v/>
      </c>
      <c r="M1953" s="35" t="str">
        <f>IF(E1953="","",VLOOKUP(W1953,図書名リスト!A:W,14,0))</f>
        <v/>
      </c>
      <c r="N1953" s="36" t="str">
        <f>IF(E1953="","",VLOOKUP(W1953,図書名リスト!A:W,17,0))</f>
        <v/>
      </c>
      <c r="O1953" s="5" t="str">
        <f>IF(E1953="","",VLOOKUP(W1953,図書名リスト!A:W,21,0))</f>
        <v/>
      </c>
      <c r="P1953" s="5" t="str">
        <f>IF(E1953="","",VLOOKUP(W1953,図書名リスト!A:W,19,0))</f>
        <v/>
      </c>
      <c r="Q1953" s="5" t="str">
        <f>IF(E1953="","",VLOOKUP(W1953,図書名リスト!A:W,20,0))</f>
        <v/>
      </c>
      <c r="R1953" s="5" t="str">
        <f>IF(E1953="","",VLOOKUP(W1953,図書名リスト!A:W,22,0))</f>
        <v/>
      </c>
      <c r="S1953" s="27" t="str">
        <f t="shared" si="278"/>
        <v xml:space="preserve"> </v>
      </c>
      <c r="T1953" s="27" t="str">
        <f t="shared" si="279"/>
        <v>　</v>
      </c>
      <c r="U1953" s="27" t="str">
        <f t="shared" si="280"/>
        <v xml:space="preserve"> </v>
      </c>
      <c r="V1953" s="27">
        <f t="shared" si="281"/>
        <v>0</v>
      </c>
      <c r="W1953" s="27" t="str">
        <f t="shared" si="282"/>
        <v/>
      </c>
      <c r="Z1953" s="1" t="str">
        <f t="shared" si="274"/>
        <v/>
      </c>
      <c r="AA1953" s="1" t="str">
        <f t="shared" si="275"/>
        <v/>
      </c>
      <c r="AB1953" s="1" t="str">
        <f t="shared" si="276"/>
        <v/>
      </c>
      <c r="AC1953" s="1" t="str">
        <f t="shared" si="277"/>
        <v/>
      </c>
    </row>
    <row r="1954" spans="2:29" ht="57" customHeight="1" x14ac:dyDescent="0.2">
      <c r="B1954" s="31"/>
      <c r="C1954" s="7"/>
      <c r="D1954" s="7"/>
      <c r="E1954" s="32"/>
      <c r="F1954" s="33"/>
      <c r="G1954" s="31"/>
      <c r="H1954" s="6" t="str">
        <f>IF(E1954="","",VLOOKUP(E1954,各種マスタ!A:C,2,0))</f>
        <v/>
      </c>
      <c r="I1954" s="34" t="str">
        <f>IF(E1954="","",VLOOKUP(W1954,図書名リスト!A:W,5,0))</f>
        <v/>
      </c>
      <c r="J1954" s="34" t="str">
        <f>IF(E1954="","",VLOOKUP(W1954,図書名リスト!A:W,9,0))</f>
        <v/>
      </c>
      <c r="K1954" s="34" t="str">
        <f>IF(E1954="","",VLOOKUP(W1954,図書名リスト!A:W,23,0))</f>
        <v/>
      </c>
      <c r="L1954" s="5" t="str">
        <f>IF(E1954="","",VLOOKUP(W1954,図書名リスト!A:W,11,0))</f>
        <v/>
      </c>
      <c r="M1954" s="35" t="str">
        <f>IF(E1954="","",VLOOKUP(W1954,図書名リスト!A:W,14,0))</f>
        <v/>
      </c>
      <c r="N1954" s="36" t="str">
        <f>IF(E1954="","",VLOOKUP(W1954,図書名リスト!A:W,17,0))</f>
        <v/>
      </c>
      <c r="O1954" s="5" t="str">
        <f>IF(E1954="","",VLOOKUP(W1954,図書名リスト!A:W,21,0))</f>
        <v/>
      </c>
      <c r="P1954" s="5" t="str">
        <f>IF(E1954="","",VLOOKUP(W1954,図書名リスト!A:W,19,0))</f>
        <v/>
      </c>
      <c r="Q1954" s="5" t="str">
        <f>IF(E1954="","",VLOOKUP(W1954,図書名リスト!A:W,20,0))</f>
        <v/>
      </c>
      <c r="R1954" s="5" t="str">
        <f>IF(E1954="","",VLOOKUP(W1954,図書名リスト!A:W,22,0))</f>
        <v/>
      </c>
      <c r="S1954" s="27" t="str">
        <f t="shared" si="278"/>
        <v xml:space="preserve"> </v>
      </c>
      <c r="T1954" s="27" t="str">
        <f t="shared" si="279"/>
        <v>　</v>
      </c>
      <c r="U1954" s="27" t="str">
        <f t="shared" si="280"/>
        <v xml:space="preserve"> </v>
      </c>
      <c r="V1954" s="27">
        <f t="shared" si="281"/>
        <v>0</v>
      </c>
      <c r="W1954" s="27" t="str">
        <f t="shared" si="282"/>
        <v/>
      </c>
      <c r="Z1954" s="1" t="str">
        <f t="shared" si="274"/>
        <v/>
      </c>
      <c r="AA1954" s="1" t="str">
        <f t="shared" si="275"/>
        <v/>
      </c>
      <c r="AB1954" s="1" t="str">
        <f t="shared" si="276"/>
        <v/>
      </c>
      <c r="AC1954" s="1" t="str">
        <f t="shared" si="277"/>
        <v/>
      </c>
    </row>
    <row r="1955" spans="2:29" ht="57" customHeight="1" x14ac:dyDescent="0.2">
      <c r="B1955" s="31"/>
      <c r="C1955" s="7"/>
      <c r="D1955" s="7"/>
      <c r="E1955" s="32"/>
      <c r="F1955" s="33"/>
      <c r="G1955" s="31"/>
      <c r="H1955" s="6" t="str">
        <f>IF(E1955="","",VLOOKUP(E1955,各種マスタ!A:C,2,0))</f>
        <v/>
      </c>
      <c r="I1955" s="34" t="str">
        <f>IF(E1955="","",VLOOKUP(W1955,図書名リスト!A:W,5,0))</f>
        <v/>
      </c>
      <c r="J1955" s="34" t="str">
        <f>IF(E1955="","",VLOOKUP(W1955,図書名リスト!A:W,9,0))</f>
        <v/>
      </c>
      <c r="K1955" s="34" t="str">
        <f>IF(E1955="","",VLOOKUP(W1955,図書名リスト!A:W,23,0))</f>
        <v/>
      </c>
      <c r="L1955" s="5" t="str">
        <f>IF(E1955="","",VLOOKUP(W1955,図書名リスト!A:W,11,0))</f>
        <v/>
      </c>
      <c r="M1955" s="35" t="str">
        <f>IF(E1955="","",VLOOKUP(W1955,図書名リスト!A:W,14,0))</f>
        <v/>
      </c>
      <c r="N1955" s="36" t="str">
        <f>IF(E1955="","",VLOOKUP(W1955,図書名リスト!A:W,17,0))</f>
        <v/>
      </c>
      <c r="O1955" s="5" t="str">
        <f>IF(E1955="","",VLOOKUP(W1955,図書名リスト!A:W,21,0))</f>
        <v/>
      </c>
      <c r="P1955" s="5" t="str">
        <f>IF(E1955="","",VLOOKUP(W1955,図書名リスト!A:W,19,0))</f>
        <v/>
      </c>
      <c r="Q1955" s="5" t="str">
        <f>IF(E1955="","",VLOOKUP(W1955,図書名リスト!A:W,20,0))</f>
        <v/>
      </c>
      <c r="R1955" s="5" t="str">
        <f>IF(E1955="","",VLOOKUP(W1955,図書名リスト!A:W,22,0))</f>
        <v/>
      </c>
      <c r="S1955" s="27" t="str">
        <f t="shared" si="278"/>
        <v xml:space="preserve"> </v>
      </c>
      <c r="T1955" s="27" t="str">
        <f t="shared" si="279"/>
        <v>　</v>
      </c>
      <c r="U1955" s="27" t="str">
        <f t="shared" si="280"/>
        <v xml:space="preserve"> </v>
      </c>
      <c r="V1955" s="27">
        <f t="shared" si="281"/>
        <v>0</v>
      </c>
      <c r="W1955" s="27" t="str">
        <f t="shared" si="282"/>
        <v/>
      </c>
      <c r="Z1955" s="1" t="str">
        <f t="shared" si="274"/>
        <v/>
      </c>
      <c r="AA1955" s="1" t="str">
        <f t="shared" si="275"/>
        <v/>
      </c>
      <c r="AB1955" s="1" t="str">
        <f t="shared" si="276"/>
        <v/>
      </c>
      <c r="AC1955" s="1" t="str">
        <f t="shared" si="277"/>
        <v/>
      </c>
    </row>
    <row r="1956" spans="2:29" ht="57" customHeight="1" x14ac:dyDescent="0.2">
      <c r="B1956" s="31"/>
      <c r="C1956" s="7"/>
      <c r="D1956" s="7"/>
      <c r="E1956" s="32"/>
      <c r="F1956" s="33"/>
      <c r="G1956" s="31"/>
      <c r="H1956" s="6" t="str">
        <f>IF(E1956="","",VLOOKUP(E1956,各種マスタ!A:C,2,0))</f>
        <v/>
      </c>
      <c r="I1956" s="34" t="str">
        <f>IF(E1956="","",VLOOKUP(W1956,図書名リスト!A:W,5,0))</f>
        <v/>
      </c>
      <c r="J1956" s="34" t="str">
        <f>IF(E1956="","",VLOOKUP(W1956,図書名リスト!A:W,9,0))</f>
        <v/>
      </c>
      <c r="K1956" s="34" t="str">
        <f>IF(E1956="","",VLOOKUP(W1956,図書名リスト!A:W,23,0))</f>
        <v/>
      </c>
      <c r="L1956" s="5" t="str">
        <f>IF(E1956="","",VLOOKUP(W1956,図書名リスト!A:W,11,0))</f>
        <v/>
      </c>
      <c r="M1956" s="35" t="str">
        <f>IF(E1956="","",VLOOKUP(W1956,図書名リスト!A:W,14,0))</f>
        <v/>
      </c>
      <c r="N1956" s="36" t="str">
        <f>IF(E1956="","",VLOOKUP(W1956,図書名リスト!A:W,17,0))</f>
        <v/>
      </c>
      <c r="O1956" s="5" t="str">
        <f>IF(E1956="","",VLOOKUP(W1956,図書名リスト!A:W,21,0))</f>
        <v/>
      </c>
      <c r="P1956" s="5" t="str">
        <f>IF(E1956="","",VLOOKUP(W1956,図書名リスト!A:W,19,0))</f>
        <v/>
      </c>
      <c r="Q1956" s="5" t="str">
        <f>IF(E1956="","",VLOOKUP(W1956,図書名リスト!A:W,20,0))</f>
        <v/>
      </c>
      <c r="R1956" s="5" t="str">
        <f>IF(E1956="","",VLOOKUP(W1956,図書名リスト!A:W,22,0))</f>
        <v/>
      </c>
      <c r="S1956" s="27" t="str">
        <f t="shared" si="278"/>
        <v xml:space="preserve"> </v>
      </c>
      <c r="T1956" s="27" t="str">
        <f t="shared" si="279"/>
        <v>　</v>
      </c>
      <c r="U1956" s="27" t="str">
        <f t="shared" si="280"/>
        <v xml:space="preserve"> </v>
      </c>
      <c r="V1956" s="27">
        <f t="shared" si="281"/>
        <v>0</v>
      </c>
      <c r="W1956" s="27" t="str">
        <f t="shared" si="282"/>
        <v/>
      </c>
      <c r="Z1956" s="1" t="str">
        <f t="shared" si="274"/>
        <v/>
      </c>
      <c r="AA1956" s="1" t="str">
        <f t="shared" si="275"/>
        <v/>
      </c>
      <c r="AB1956" s="1" t="str">
        <f t="shared" si="276"/>
        <v/>
      </c>
      <c r="AC1956" s="1" t="str">
        <f t="shared" si="277"/>
        <v/>
      </c>
    </row>
    <row r="1957" spans="2:29" ht="57" customHeight="1" x14ac:dyDescent="0.2">
      <c r="B1957" s="31"/>
      <c r="C1957" s="7"/>
      <c r="D1957" s="7"/>
      <c r="E1957" s="32"/>
      <c r="F1957" s="33"/>
      <c r="G1957" s="31"/>
      <c r="H1957" s="6" t="str">
        <f>IF(E1957="","",VLOOKUP(E1957,各種マスタ!A:C,2,0))</f>
        <v/>
      </c>
      <c r="I1957" s="34" t="str">
        <f>IF(E1957="","",VLOOKUP(W1957,図書名リスト!A:W,5,0))</f>
        <v/>
      </c>
      <c r="J1957" s="34" t="str">
        <f>IF(E1957="","",VLOOKUP(W1957,図書名リスト!A:W,9,0))</f>
        <v/>
      </c>
      <c r="K1957" s="34" t="str">
        <f>IF(E1957="","",VLOOKUP(W1957,図書名リスト!A:W,23,0))</f>
        <v/>
      </c>
      <c r="L1957" s="5" t="str">
        <f>IF(E1957="","",VLOOKUP(W1957,図書名リスト!A:W,11,0))</f>
        <v/>
      </c>
      <c r="M1957" s="35" t="str">
        <f>IF(E1957="","",VLOOKUP(W1957,図書名リスト!A:W,14,0))</f>
        <v/>
      </c>
      <c r="N1957" s="36" t="str">
        <f>IF(E1957="","",VLOOKUP(W1957,図書名リスト!A:W,17,0))</f>
        <v/>
      </c>
      <c r="O1957" s="5" t="str">
        <f>IF(E1957="","",VLOOKUP(W1957,図書名リスト!A:W,21,0))</f>
        <v/>
      </c>
      <c r="P1957" s="5" t="str">
        <f>IF(E1957="","",VLOOKUP(W1957,図書名リスト!A:W,19,0))</f>
        <v/>
      </c>
      <c r="Q1957" s="5" t="str">
        <f>IF(E1957="","",VLOOKUP(W1957,図書名リスト!A:W,20,0))</f>
        <v/>
      </c>
      <c r="R1957" s="5" t="str">
        <f>IF(E1957="","",VLOOKUP(W1957,図書名リスト!A:W,22,0))</f>
        <v/>
      </c>
      <c r="S1957" s="27" t="str">
        <f t="shared" si="278"/>
        <v xml:space="preserve"> </v>
      </c>
      <c r="T1957" s="27" t="str">
        <f t="shared" si="279"/>
        <v>　</v>
      </c>
      <c r="U1957" s="27" t="str">
        <f t="shared" si="280"/>
        <v xml:space="preserve"> </v>
      </c>
      <c r="V1957" s="27">
        <f t="shared" si="281"/>
        <v>0</v>
      </c>
      <c r="W1957" s="27" t="str">
        <f t="shared" si="282"/>
        <v/>
      </c>
      <c r="Z1957" s="1" t="str">
        <f t="shared" si="274"/>
        <v/>
      </c>
      <c r="AA1957" s="1" t="str">
        <f t="shared" si="275"/>
        <v/>
      </c>
      <c r="AB1957" s="1" t="str">
        <f t="shared" si="276"/>
        <v/>
      </c>
      <c r="AC1957" s="1" t="str">
        <f t="shared" si="277"/>
        <v/>
      </c>
    </row>
    <row r="1958" spans="2:29" ht="57" customHeight="1" x14ac:dyDescent="0.2">
      <c r="B1958" s="31"/>
      <c r="C1958" s="7"/>
      <c r="D1958" s="7"/>
      <c r="E1958" s="32"/>
      <c r="F1958" s="33"/>
      <c r="G1958" s="31"/>
      <c r="H1958" s="6" t="str">
        <f>IF(E1958="","",VLOOKUP(E1958,各種マスタ!A:C,2,0))</f>
        <v/>
      </c>
      <c r="I1958" s="34" t="str">
        <f>IF(E1958="","",VLOOKUP(W1958,図書名リスト!A:W,5,0))</f>
        <v/>
      </c>
      <c r="J1958" s="34" t="str">
        <f>IF(E1958="","",VLOOKUP(W1958,図書名リスト!A:W,9,0))</f>
        <v/>
      </c>
      <c r="K1958" s="34" t="str">
        <f>IF(E1958="","",VLOOKUP(W1958,図書名リスト!A:W,23,0))</f>
        <v/>
      </c>
      <c r="L1958" s="5" t="str">
        <f>IF(E1958="","",VLOOKUP(W1958,図書名リスト!A:W,11,0))</f>
        <v/>
      </c>
      <c r="M1958" s="35" t="str">
        <f>IF(E1958="","",VLOOKUP(W1958,図書名リスト!A:W,14,0))</f>
        <v/>
      </c>
      <c r="N1958" s="36" t="str">
        <f>IF(E1958="","",VLOOKUP(W1958,図書名リスト!A:W,17,0))</f>
        <v/>
      </c>
      <c r="O1958" s="5" t="str">
        <f>IF(E1958="","",VLOOKUP(W1958,図書名リスト!A:W,21,0))</f>
        <v/>
      </c>
      <c r="P1958" s="5" t="str">
        <f>IF(E1958="","",VLOOKUP(W1958,図書名リスト!A:W,19,0))</f>
        <v/>
      </c>
      <c r="Q1958" s="5" t="str">
        <f>IF(E1958="","",VLOOKUP(W1958,図書名リスト!A:W,20,0))</f>
        <v/>
      </c>
      <c r="R1958" s="5" t="str">
        <f>IF(E1958="","",VLOOKUP(W1958,図書名リスト!A:W,22,0))</f>
        <v/>
      </c>
      <c r="S1958" s="27" t="str">
        <f t="shared" si="278"/>
        <v xml:space="preserve"> </v>
      </c>
      <c r="T1958" s="27" t="str">
        <f t="shared" si="279"/>
        <v>　</v>
      </c>
      <c r="U1958" s="27" t="str">
        <f t="shared" si="280"/>
        <v xml:space="preserve"> </v>
      </c>
      <c r="V1958" s="27">
        <f t="shared" si="281"/>
        <v>0</v>
      </c>
      <c r="W1958" s="27" t="str">
        <f t="shared" si="282"/>
        <v/>
      </c>
      <c r="Z1958" s="1" t="str">
        <f t="shared" si="274"/>
        <v/>
      </c>
      <c r="AA1958" s="1" t="str">
        <f t="shared" si="275"/>
        <v/>
      </c>
      <c r="AB1958" s="1" t="str">
        <f t="shared" si="276"/>
        <v/>
      </c>
      <c r="AC1958" s="1" t="str">
        <f t="shared" si="277"/>
        <v/>
      </c>
    </row>
    <row r="1959" spans="2:29" ht="57" customHeight="1" x14ac:dyDescent="0.2">
      <c r="B1959" s="31"/>
      <c r="C1959" s="7"/>
      <c r="D1959" s="7"/>
      <c r="E1959" s="32"/>
      <c r="F1959" s="33"/>
      <c r="G1959" s="31"/>
      <c r="H1959" s="6" t="str">
        <f>IF(E1959="","",VLOOKUP(E1959,各種マスタ!A:C,2,0))</f>
        <v/>
      </c>
      <c r="I1959" s="34" t="str">
        <f>IF(E1959="","",VLOOKUP(W1959,図書名リスト!A:W,5,0))</f>
        <v/>
      </c>
      <c r="J1959" s="34" t="str">
        <f>IF(E1959="","",VLOOKUP(W1959,図書名リスト!A:W,9,0))</f>
        <v/>
      </c>
      <c r="K1959" s="34" t="str">
        <f>IF(E1959="","",VLOOKUP(W1959,図書名リスト!A:W,23,0))</f>
        <v/>
      </c>
      <c r="L1959" s="5" t="str">
        <f>IF(E1959="","",VLOOKUP(W1959,図書名リスト!A:W,11,0))</f>
        <v/>
      </c>
      <c r="M1959" s="35" t="str">
        <f>IF(E1959="","",VLOOKUP(W1959,図書名リスト!A:W,14,0))</f>
        <v/>
      </c>
      <c r="N1959" s="36" t="str">
        <f>IF(E1959="","",VLOOKUP(W1959,図書名リスト!A:W,17,0))</f>
        <v/>
      </c>
      <c r="O1959" s="5" t="str">
        <f>IF(E1959="","",VLOOKUP(W1959,図書名リスト!A:W,21,0))</f>
        <v/>
      </c>
      <c r="P1959" s="5" t="str">
        <f>IF(E1959="","",VLOOKUP(W1959,図書名リスト!A:W,19,0))</f>
        <v/>
      </c>
      <c r="Q1959" s="5" t="str">
        <f>IF(E1959="","",VLOOKUP(W1959,図書名リスト!A:W,20,0))</f>
        <v/>
      </c>
      <c r="R1959" s="5" t="str">
        <f>IF(E1959="","",VLOOKUP(W1959,図書名リスト!A:W,22,0))</f>
        <v/>
      </c>
      <c r="S1959" s="27" t="str">
        <f t="shared" si="278"/>
        <v xml:space="preserve"> </v>
      </c>
      <c r="T1959" s="27" t="str">
        <f t="shared" si="279"/>
        <v>　</v>
      </c>
      <c r="U1959" s="27" t="str">
        <f t="shared" si="280"/>
        <v xml:space="preserve"> </v>
      </c>
      <c r="V1959" s="27">
        <f t="shared" si="281"/>
        <v>0</v>
      </c>
      <c r="W1959" s="27" t="str">
        <f t="shared" si="282"/>
        <v/>
      </c>
      <c r="Z1959" s="1" t="str">
        <f t="shared" si="274"/>
        <v/>
      </c>
      <c r="AA1959" s="1" t="str">
        <f t="shared" si="275"/>
        <v/>
      </c>
      <c r="AB1959" s="1" t="str">
        <f t="shared" si="276"/>
        <v/>
      </c>
      <c r="AC1959" s="1" t="str">
        <f t="shared" si="277"/>
        <v/>
      </c>
    </row>
    <row r="1960" spans="2:29" ht="57" customHeight="1" x14ac:dyDescent="0.2">
      <c r="B1960" s="31"/>
      <c r="C1960" s="7"/>
      <c r="D1960" s="7"/>
      <c r="E1960" s="32"/>
      <c r="F1960" s="33"/>
      <c r="G1960" s="31"/>
      <c r="H1960" s="6" t="str">
        <f>IF(E1960="","",VLOOKUP(E1960,各種マスタ!A:C,2,0))</f>
        <v/>
      </c>
      <c r="I1960" s="34" t="str">
        <f>IF(E1960="","",VLOOKUP(W1960,図書名リスト!A:W,5,0))</f>
        <v/>
      </c>
      <c r="J1960" s="34" t="str">
        <f>IF(E1960="","",VLOOKUP(W1960,図書名リスト!A:W,9,0))</f>
        <v/>
      </c>
      <c r="K1960" s="34" t="str">
        <f>IF(E1960="","",VLOOKUP(W1960,図書名リスト!A:W,23,0))</f>
        <v/>
      </c>
      <c r="L1960" s="5" t="str">
        <f>IF(E1960="","",VLOOKUP(W1960,図書名リスト!A:W,11,0))</f>
        <v/>
      </c>
      <c r="M1960" s="35" t="str">
        <f>IF(E1960="","",VLOOKUP(W1960,図書名リスト!A:W,14,0))</f>
        <v/>
      </c>
      <c r="N1960" s="36" t="str">
        <f>IF(E1960="","",VLOOKUP(W1960,図書名リスト!A:W,17,0))</f>
        <v/>
      </c>
      <c r="O1960" s="5" t="str">
        <f>IF(E1960="","",VLOOKUP(W1960,図書名リスト!A:W,21,0))</f>
        <v/>
      </c>
      <c r="P1960" s="5" t="str">
        <f>IF(E1960="","",VLOOKUP(W1960,図書名リスト!A:W,19,0))</f>
        <v/>
      </c>
      <c r="Q1960" s="5" t="str">
        <f>IF(E1960="","",VLOOKUP(W1960,図書名リスト!A:W,20,0))</f>
        <v/>
      </c>
      <c r="R1960" s="5" t="str">
        <f>IF(E1960="","",VLOOKUP(W1960,図書名リスト!A:W,22,0))</f>
        <v/>
      </c>
      <c r="S1960" s="27" t="str">
        <f t="shared" si="278"/>
        <v xml:space="preserve"> </v>
      </c>
      <c r="T1960" s="27" t="str">
        <f t="shared" si="279"/>
        <v>　</v>
      </c>
      <c r="U1960" s="27" t="str">
        <f t="shared" si="280"/>
        <v xml:space="preserve"> </v>
      </c>
      <c r="V1960" s="27">
        <f t="shared" si="281"/>
        <v>0</v>
      </c>
      <c r="W1960" s="27" t="str">
        <f t="shared" si="282"/>
        <v/>
      </c>
      <c r="Z1960" s="1" t="str">
        <f t="shared" si="274"/>
        <v/>
      </c>
      <c r="AA1960" s="1" t="str">
        <f t="shared" si="275"/>
        <v/>
      </c>
      <c r="AB1960" s="1" t="str">
        <f t="shared" si="276"/>
        <v/>
      </c>
      <c r="AC1960" s="1" t="str">
        <f t="shared" si="277"/>
        <v/>
      </c>
    </row>
    <row r="1961" spans="2:29" ht="57" customHeight="1" x14ac:dyDescent="0.2">
      <c r="B1961" s="31"/>
      <c r="C1961" s="7"/>
      <c r="D1961" s="7"/>
      <c r="E1961" s="32"/>
      <c r="F1961" s="33"/>
      <c r="G1961" s="31"/>
      <c r="H1961" s="6" t="str">
        <f>IF(E1961="","",VLOOKUP(E1961,各種マスタ!A:C,2,0))</f>
        <v/>
      </c>
      <c r="I1961" s="34" t="str">
        <f>IF(E1961="","",VLOOKUP(W1961,図書名リスト!A:W,5,0))</f>
        <v/>
      </c>
      <c r="J1961" s="34" t="str">
        <f>IF(E1961="","",VLOOKUP(W1961,図書名リスト!A:W,9,0))</f>
        <v/>
      </c>
      <c r="K1961" s="34" t="str">
        <f>IF(E1961="","",VLOOKUP(W1961,図書名リスト!A:W,23,0))</f>
        <v/>
      </c>
      <c r="L1961" s="5" t="str">
        <f>IF(E1961="","",VLOOKUP(W1961,図書名リスト!A:W,11,0))</f>
        <v/>
      </c>
      <c r="M1961" s="35" t="str">
        <f>IF(E1961="","",VLOOKUP(W1961,図書名リスト!A:W,14,0))</f>
        <v/>
      </c>
      <c r="N1961" s="36" t="str">
        <f>IF(E1961="","",VLOOKUP(W1961,図書名リスト!A:W,17,0))</f>
        <v/>
      </c>
      <c r="O1961" s="5" t="str">
        <f>IF(E1961="","",VLOOKUP(W1961,図書名リスト!A:W,21,0))</f>
        <v/>
      </c>
      <c r="P1961" s="5" t="str">
        <f>IF(E1961="","",VLOOKUP(W1961,図書名リスト!A:W,19,0))</f>
        <v/>
      </c>
      <c r="Q1961" s="5" t="str">
        <f>IF(E1961="","",VLOOKUP(W1961,図書名リスト!A:W,20,0))</f>
        <v/>
      </c>
      <c r="R1961" s="5" t="str">
        <f>IF(E1961="","",VLOOKUP(W1961,図書名リスト!A:W,22,0))</f>
        <v/>
      </c>
      <c r="S1961" s="27" t="str">
        <f t="shared" si="278"/>
        <v xml:space="preserve"> </v>
      </c>
      <c r="T1961" s="27" t="str">
        <f t="shared" si="279"/>
        <v>　</v>
      </c>
      <c r="U1961" s="27" t="str">
        <f t="shared" si="280"/>
        <v xml:space="preserve"> </v>
      </c>
      <c r="V1961" s="27">
        <f t="shared" si="281"/>
        <v>0</v>
      </c>
      <c r="W1961" s="27" t="str">
        <f t="shared" si="282"/>
        <v/>
      </c>
      <c r="Z1961" s="1" t="str">
        <f t="shared" si="274"/>
        <v/>
      </c>
      <c r="AA1961" s="1" t="str">
        <f t="shared" si="275"/>
        <v/>
      </c>
      <c r="AB1961" s="1" t="str">
        <f t="shared" si="276"/>
        <v/>
      </c>
      <c r="AC1961" s="1" t="str">
        <f t="shared" si="277"/>
        <v/>
      </c>
    </row>
    <row r="1962" spans="2:29" ht="57" customHeight="1" x14ac:dyDescent="0.2">
      <c r="B1962" s="31"/>
      <c r="C1962" s="7"/>
      <c r="D1962" s="7"/>
      <c r="E1962" s="32"/>
      <c r="F1962" s="33"/>
      <c r="G1962" s="31"/>
      <c r="H1962" s="6" t="str">
        <f>IF(E1962="","",VLOOKUP(E1962,各種マスタ!A:C,2,0))</f>
        <v/>
      </c>
      <c r="I1962" s="34" t="str">
        <f>IF(E1962="","",VLOOKUP(W1962,図書名リスト!A:W,5,0))</f>
        <v/>
      </c>
      <c r="J1962" s="34" t="str">
        <f>IF(E1962="","",VLOOKUP(W1962,図書名リスト!A:W,9,0))</f>
        <v/>
      </c>
      <c r="K1962" s="34" t="str">
        <f>IF(E1962="","",VLOOKUP(W1962,図書名リスト!A:W,23,0))</f>
        <v/>
      </c>
      <c r="L1962" s="5" t="str">
        <f>IF(E1962="","",VLOOKUP(W1962,図書名リスト!A:W,11,0))</f>
        <v/>
      </c>
      <c r="M1962" s="35" t="str">
        <f>IF(E1962="","",VLOOKUP(W1962,図書名リスト!A:W,14,0))</f>
        <v/>
      </c>
      <c r="N1962" s="36" t="str">
        <f>IF(E1962="","",VLOOKUP(W1962,図書名リスト!A:W,17,0))</f>
        <v/>
      </c>
      <c r="O1962" s="5" t="str">
        <f>IF(E1962="","",VLOOKUP(W1962,図書名リスト!A:W,21,0))</f>
        <v/>
      </c>
      <c r="P1962" s="5" t="str">
        <f>IF(E1962="","",VLOOKUP(W1962,図書名リスト!A:W,19,0))</f>
        <v/>
      </c>
      <c r="Q1962" s="5" t="str">
        <f>IF(E1962="","",VLOOKUP(W1962,図書名リスト!A:W,20,0))</f>
        <v/>
      </c>
      <c r="R1962" s="5" t="str">
        <f>IF(E1962="","",VLOOKUP(W1962,図書名リスト!A:W,22,0))</f>
        <v/>
      </c>
      <c r="S1962" s="27" t="str">
        <f t="shared" si="278"/>
        <v xml:space="preserve"> </v>
      </c>
      <c r="T1962" s="27" t="str">
        <f t="shared" si="279"/>
        <v>　</v>
      </c>
      <c r="U1962" s="27" t="str">
        <f t="shared" si="280"/>
        <v xml:space="preserve"> </v>
      </c>
      <c r="V1962" s="27">
        <f t="shared" si="281"/>
        <v>0</v>
      </c>
      <c r="W1962" s="27" t="str">
        <f t="shared" si="282"/>
        <v/>
      </c>
      <c r="Z1962" s="1" t="str">
        <f t="shared" si="274"/>
        <v/>
      </c>
      <c r="AA1962" s="1" t="str">
        <f t="shared" si="275"/>
        <v/>
      </c>
      <c r="AB1962" s="1" t="str">
        <f t="shared" si="276"/>
        <v/>
      </c>
      <c r="AC1962" s="1" t="str">
        <f t="shared" si="277"/>
        <v/>
      </c>
    </row>
    <row r="1963" spans="2:29" ht="57" customHeight="1" x14ac:dyDescent="0.2">
      <c r="B1963" s="31"/>
      <c r="C1963" s="7"/>
      <c r="D1963" s="7"/>
      <c r="E1963" s="32"/>
      <c r="F1963" s="33"/>
      <c r="G1963" s="31"/>
      <c r="H1963" s="6" t="str">
        <f>IF(E1963="","",VLOOKUP(E1963,各種マスタ!A:C,2,0))</f>
        <v/>
      </c>
      <c r="I1963" s="34" t="str">
        <f>IF(E1963="","",VLOOKUP(W1963,図書名リスト!A:W,5,0))</f>
        <v/>
      </c>
      <c r="J1963" s="34" t="str">
        <f>IF(E1963="","",VLOOKUP(W1963,図書名リスト!A:W,9,0))</f>
        <v/>
      </c>
      <c r="K1963" s="34" t="str">
        <f>IF(E1963="","",VLOOKUP(W1963,図書名リスト!A:W,23,0))</f>
        <v/>
      </c>
      <c r="L1963" s="5" t="str">
        <f>IF(E1963="","",VLOOKUP(W1963,図書名リスト!A:W,11,0))</f>
        <v/>
      </c>
      <c r="M1963" s="35" t="str">
        <f>IF(E1963="","",VLOOKUP(W1963,図書名リスト!A:W,14,0))</f>
        <v/>
      </c>
      <c r="N1963" s="36" t="str">
        <f>IF(E1963="","",VLOOKUP(W1963,図書名リスト!A:W,17,0))</f>
        <v/>
      </c>
      <c r="O1963" s="5" t="str">
        <f>IF(E1963="","",VLOOKUP(W1963,図書名リスト!A:W,21,0))</f>
        <v/>
      </c>
      <c r="P1963" s="5" t="str">
        <f>IF(E1963="","",VLOOKUP(W1963,図書名リスト!A:W,19,0))</f>
        <v/>
      </c>
      <c r="Q1963" s="5" t="str">
        <f>IF(E1963="","",VLOOKUP(W1963,図書名リスト!A:W,20,0))</f>
        <v/>
      </c>
      <c r="R1963" s="5" t="str">
        <f>IF(E1963="","",VLOOKUP(W1963,図書名リスト!A:W,22,0))</f>
        <v/>
      </c>
      <c r="S1963" s="27" t="str">
        <f t="shared" si="278"/>
        <v xml:space="preserve"> </v>
      </c>
      <c r="T1963" s="27" t="str">
        <f t="shared" si="279"/>
        <v>　</v>
      </c>
      <c r="U1963" s="27" t="str">
        <f t="shared" si="280"/>
        <v xml:space="preserve"> </v>
      </c>
      <c r="V1963" s="27">
        <f t="shared" si="281"/>
        <v>0</v>
      </c>
      <c r="W1963" s="27" t="str">
        <f t="shared" si="282"/>
        <v/>
      </c>
      <c r="Z1963" s="1" t="str">
        <f t="shared" si="274"/>
        <v/>
      </c>
      <c r="AA1963" s="1" t="str">
        <f t="shared" si="275"/>
        <v/>
      </c>
      <c r="AB1963" s="1" t="str">
        <f t="shared" si="276"/>
        <v/>
      </c>
      <c r="AC1963" s="1" t="str">
        <f t="shared" si="277"/>
        <v/>
      </c>
    </row>
    <row r="1964" spans="2:29" ht="57" customHeight="1" x14ac:dyDescent="0.2">
      <c r="B1964" s="31"/>
      <c r="C1964" s="7"/>
      <c r="D1964" s="7"/>
      <c r="E1964" s="32"/>
      <c r="F1964" s="33"/>
      <c r="G1964" s="31"/>
      <c r="H1964" s="6" t="str">
        <f>IF(E1964="","",VLOOKUP(E1964,各種マスタ!A:C,2,0))</f>
        <v/>
      </c>
      <c r="I1964" s="34" t="str">
        <f>IF(E1964="","",VLOOKUP(W1964,図書名リスト!A:W,5,0))</f>
        <v/>
      </c>
      <c r="J1964" s="34" t="str">
        <f>IF(E1964="","",VLOOKUP(W1964,図書名リスト!A:W,9,0))</f>
        <v/>
      </c>
      <c r="K1964" s="34" t="str">
        <f>IF(E1964="","",VLOOKUP(W1964,図書名リスト!A:W,23,0))</f>
        <v/>
      </c>
      <c r="L1964" s="5" t="str">
        <f>IF(E1964="","",VLOOKUP(W1964,図書名リスト!A:W,11,0))</f>
        <v/>
      </c>
      <c r="M1964" s="35" t="str">
        <f>IF(E1964="","",VLOOKUP(W1964,図書名リスト!A:W,14,0))</f>
        <v/>
      </c>
      <c r="N1964" s="36" t="str">
        <f>IF(E1964="","",VLOOKUP(W1964,図書名リスト!A:W,17,0))</f>
        <v/>
      </c>
      <c r="O1964" s="5" t="str">
        <f>IF(E1964="","",VLOOKUP(W1964,図書名リスト!A:W,21,0))</f>
        <v/>
      </c>
      <c r="P1964" s="5" t="str">
        <f>IF(E1964="","",VLOOKUP(W1964,図書名リスト!A:W,19,0))</f>
        <v/>
      </c>
      <c r="Q1964" s="5" t="str">
        <f>IF(E1964="","",VLOOKUP(W1964,図書名リスト!A:W,20,0))</f>
        <v/>
      </c>
      <c r="R1964" s="5" t="str">
        <f>IF(E1964="","",VLOOKUP(W1964,図書名リスト!A:W,22,0))</f>
        <v/>
      </c>
      <c r="S1964" s="27" t="str">
        <f t="shared" si="278"/>
        <v xml:space="preserve"> </v>
      </c>
      <c r="T1964" s="27" t="str">
        <f t="shared" si="279"/>
        <v>　</v>
      </c>
      <c r="U1964" s="27" t="str">
        <f t="shared" si="280"/>
        <v xml:space="preserve"> </v>
      </c>
      <c r="V1964" s="27">
        <f t="shared" si="281"/>
        <v>0</v>
      </c>
      <c r="W1964" s="27" t="str">
        <f t="shared" si="282"/>
        <v/>
      </c>
      <c r="Z1964" s="1" t="str">
        <f t="shared" si="274"/>
        <v/>
      </c>
      <c r="AA1964" s="1" t="str">
        <f t="shared" si="275"/>
        <v/>
      </c>
      <c r="AB1964" s="1" t="str">
        <f t="shared" si="276"/>
        <v/>
      </c>
      <c r="AC1964" s="1" t="str">
        <f t="shared" si="277"/>
        <v/>
      </c>
    </row>
    <row r="1965" spans="2:29" ht="57" customHeight="1" x14ac:dyDescent="0.2">
      <c r="B1965" s="31"/>
      <c r="C1965" s="7"/>
      <c r="D1965" s="7"/>
      <c r="E1965" s="32"/>
      <c r="F1965" s="33"/>
      <c r="G1965" s="31"/>
      <c r="H1965" s="6" t="str">
        <f>IF(E1965="","",VLOOKUP(E1965,各種マスタ!A:C,2,0))</f>
        <v/>
      </c>
      <c r="I1965" s="34" t="str">
        <f>IF(E1965="","",VLOOKUP(W1965,図書名リスト!A:W,5,0))</f>
        <v/>
      </c>
      <c r="J1965" s="34" t="str">
        <f>IF(E1965="","",VLOOKUP(W1965,図書名リスト!A:W,9,0))</f>
        <v/>
      </c>
      <c r="K1965" s="34" t="str">
        <f>IF(E1965="","",VLOOKUP(W1965,図書名リスト!A:W,23,0))</f>
        <v/>
      </c>
      <c r="L1965" s="5" t="str">
        <f>IF(E1965="","",VLOOKUP(W1965,図書名リスト!A:W,11,0))</f>
        <v/>
      </c>
      <c r="M1965" s="35" t="str">
        <f>IF(E1965="","",VLOOKUP(W1965,図書名リスト!A:W,14,0))</f>
        <v/>
      </c>
      <c r="N1965" s="36" t="str">
        <f>IF(E1965="","",VLOOKUP(W1965,図書名リスト!A:W,17,0))</f>
        <v/>
      </c>
      <c r="O1965" s="5" t="str">
        <f>IF(E1965="","",VLOOKUP(W1965,図書名リスト!A:W,21,0))</f>
        <v/>
      </c>
      <c r="P1965" s="5" t="str">
        <f>IF(E1965="","",VLOOKUP(W1965,図書名リスト!A:W,19,0))</f>
        <v/>
      </c>
      <c r="Q1965" s="5" t="str">
        <f>IF(E1965="","",VLOOKUP(W1965,図書名リスト!A:W,20,0))</f>
        <v/>
      </c>
      <c r="R1965" s="5" t="str">
        <f>IF(E1965="","",VLOOKUP(W1965,図書名リスト!A:W,22,0))</f>
        <v/>
      </c>
      <c r="S1965" s="27" t="str">
        <f t="shared" si="278"/>
        <v xml:space="preserve"> </v>
      </c>
      <c r="T1965" s="27" t="str">
        <f t="shared" si="279"/>
        <v>　</v>
      </c>
      <c r="U1965" s="27" t="str">
        <f t="shared" si="280"/>
        <v xml:space="preserve"> </v>
      </c>
      <c r="V1965" s="27">
        <f t="shared" si="281"/>
        <v>0</v>
      </c>
      <c r="W1965" s="27" t="str">
        <f t="shared" si="282"/>
        <v/>
      </c>
      <c r="Z1965" s="1" t="str">
        <f t="shared" si="274"/>
        <v/>
      </c>
      <c r="AA1965" s="1" t="str">
        <f t="shared" si="275"/>
        <v/>
      </c>
      <c r="AB1965" s="1" t="str">
        <f t="shared" si="276"/>
        <v/>
      </c>
      <c r="AC1965" s="1" t="str">
        <f t="shared" si="277"/>
        <v/>
      </c>
    </row>
    <row r="1966" spans="2:29" ht="57" customHeight="1" x14ac:dyDescent="0.2">
      <c r="B1966" s="31"/>
      <c r="C1966" s="7"/>
      <c r="D1966" s="7"/>
      <c r="E1966" s="32"/>
      <c r="F1966" s="33"/>
      <c r="G1966" s="31"/>
      <c r="H1966" s="6" t="str">
        <f>IF(E1966="","",VLOOKUP(E1966,各種マスタ!A:C,2,0))</f>
        <v/>
      </c>
      <c r="I1966" s="34" t="str">
        <f>IF(E1966="","",VLOOKUP(W1966,図書名リスト!A:W,5,0))</f>
        <v/>
      </c>
      <c r="J1966" s="34" t="str">
        <f>IF(E1966="","",VLOOKUP(W1966,図書名リスト!A:W,9,0))</f>
        <v/>
      </c>
      <c r="K1966" s="34" t="str">
        <f>IF(E1966="","",VLOOKUP(W1966,図書名リスト!A:W,23,0))</f>
        <v/>
      </c>
      <c r="L1966" s="5" t="str">
        <f>IF(E1966="","",VLOOKUP(W1966,図書名リスト!A:W,11,0))</f>
        <v/>
      </c>
      <c r="M1966" s="35" t="str">
        <f>IF(E1966="","",VLOOKUP(W1966,図書名リスト!A:W,14,0))</f>
        <v/>
      </c>
      <c r="N1966" s="36" t="str">
        <f>IF(E1966="","",VLOOKUP(W1966,図書名リスト!A:W,17,0))</f>
        <v/>
      </c>
      <c r="O1966" s="5" t="str">
        <f>IF(E1966="","",VLOOKUP(W1966,図書名リスト!A:W,21,0))</f>
        <v/>
      </c>
      <c r="P1966" s="5" t="str">
        <f>IF(E1966="","",VLOOKUP(W1966,図書名リスト!A:W,19,0))</f>
        <v/>
      </c>
      <c r="Q1966" s="5" t="str">
        <f>IF(E1966="","",VLOOKUP(W1966,図書名リスト!A:W,20,0))</f>
        <v/>
      </c>
      <c r="R1966" s="5" t="str">
        <f>IF(E1966="","",VLOOKUP(W1966,図書名リスト!A:W,22,0))</f>
        <v/>
      </c>
      <c r="S1966" s="27" t="str">
        <f t="shared" si="278"/>
        <v xml:space="preserve"> </v>
      </c>
      <c r="T1966" s="27" t="str">
        <f t="shared" si="279"/>
        <v>　</v>
      </c>
      <c r="U1966" s="27" t="str">
        <f t="shared" si="280"/>
        <v xml:space="preserve"> </v>
      </c>
      <c r="V1966" s="27">
        <f t="shared" si="281"/>
        <v>0</v>
      </c>
      <c r="W1966" s="27" t="str">
        <f t="shared" si="282"/>
        <v/>
      </c>
      <c r="Z1966" s="1" t="str">
        <f t="shared" si="274"/>
        <v/>
      </c>
      <c r="AA1966" s="1" t="str">
        <f t="shared" si="275"/>
        <v/>
      </c>
      <c r="AB1966" s="1" t="str">
        <f t="shared" si="276"/>
        <v/>
      </c>
      <c r="AC1966" s="1" t="str">
        <f t="shared" si="277"/>
        <v/>
      </c>
    </row>
    <row r="1967" spans="2:29" ht="57" customHeight="1" x14ac:dyDescent="0.2">
      <c r="B1967" s="31"/>
      <c r="C1967" s="7"/>
      <c r="D1967" s="7"/>
      <c r="E1967" s="32"/>
      <c r="F1967" s="33"/>
      <c r="G1967" s="31"/>
      <c r="H1967" s="6" t="str">
        <f>IF(E1967="","",VLOOKUP(E1967,各種マスタ!A:C,2,0))</f>
        <v/>
      </c>
      <c r="I1967" s="34" t="str">
        <f>IF(E1967="","",VLOOKUP(W1967,図書名リスト!A:W,5,0))</f>
        <v/>
      </c>
      <c r="J1967" s="34" t="str">
        <f>IF(E1967="","",VLOOKUP(W1967,図書名リスト!A:W,9,0))</f>
        <v/>
      </c>
      <c r="K1967" s="34" t="str">
        <f>IF(E1967="","",VLOOKUP(W1967,図書名リスト!A:W,23,0))</f>
        <v/>
      </c>
      <c r="L1967" s="5" t="str">
        <f>IF(E1967="","",VLOOKUP(W1967,図書名リスト!A:W,11,0))</f>
        <v/>
      </c>
      <c r="M1967" s="35" t="str">
        <f>IF(E1967="","",VLOOKUP(W1967,図書名リスト!A:W,14,0))</f>
        <v/>
      </c>
      <c r="N1967" s="36" t="str">
        <f>IF(E1967="","",VLOOKUP(W1967,図書名リスト!A:W,17,0))</f>
        <v/>
      </c>
      <c r="O1967" s="5" t="str">
        <f>IF(E1967="","",VLOOKUP(W1967,図書名リスト!A:W,21,0))</f>
        <v/>
      </c>
      <c r="P1967" s="5" t="str">
        <f>IF(E1967="","",VLOOKUP(W1967,図書名リスト!A:W,19,0))</f>
        <v/>
      </c>
      <c r="Q1967" s="5" t="str">
        <f>IF(E1967="","",VLOOKUP(W1967,図書名リスト!A:W,20,0))</f>
        <v/>
      </c>
      <c r="R1967" s="5" t="str">
        <f>IF(E1967="","",VLOOKUP(W1967,図書名リスト!A:W,22,0))</f>
        <v/>
      </c>
      <c r="S1967" s="27" t="str">
        <f t="shared" si="278"/>
        <v xml:space="preserve"> </v>
      </c>
      <c r="T1967" s="27" t="str">
        <f t="shared" si="279"/>
        <v>　</v>
      </c>
      <c r="U1967" s="27" t="str">
        <f t="shared" si="280"/>
        <v xml:space="preserve"> </v>
      </c>
      <c r="V1967" s="27">
        <f t="shared" si="281"/>
        <v>0</v>
      </c>
      <c r="W1967" s="27" t="str">
        <f t="shared" si="282"/>
        <v/>
      </c>
      <c r="Z1967" s="1" t="str">
        <f t="shared" si="274"/>
        <v/>
      </c>
      <c r="AA1967" s="1" t="str">
        <f t="shared" si="275"/>
        <v/>
      </c>
      <c r="AB1967" s="1" t="str">
        <f t="shared" si="276"/>
        <v/>
      </c>
      <c r="AC1967" s="1" t="str">
        <f t="shared" si="277"/>
        <v/>
      </c>
    </row>
    <row r="1968" spans="2:29" ht="57" customHeight="1" x14ac:dyDescent="0.2">
      <c r="B1968" s="31"/>
      <c r="C1968" s="7"/>
      <c r="D1968" s="7"/>
      <c r="E1968" s="32"/>
      <c r="F1968" s="33"/>
      <c r="G1968" s="31"/>
      <c r="H1968" s="6" t="str">
        <f>IF(E1968="","",VLOOKUP(E1968,各種マスタ!A:C,2,0))</f>
        <v/>
      </c>
      <c r="I1968" s="34" t="str">
        <f>IF(E1968="","",VLOOKUP(W1968,図書名リスト!A:W,5,0))</f>
        <v/>
      </c>
      <c r="J1968" s="34" t="str">
        <f>IF(E1968="","",VLOOKUP(W1968,図書名リスト!A:W,9,0))</f>
        <v/>
      </c>
      <c r="K1968" s="34" t="str">
        <f>IF(E1968="","",VLOOKUP(W1968,図書名リスト!A:W,23,0))</f>
        <v/>
      </c>
      <c r="L1968" s="5" t="str">
        <f>IF(E1968="","",VLOOKUP(W1968,図書名リスト!A:W,11,0))</f>
        <v/>
      </c>
      <c r="M1968" s="35" t="str">
        <f>IF(E1968="","",VLOOKUP(W1968,図書名リスト!A:W,14,0))</f>
        <v/>
      </c>
      <c r="N1968" s="36" t="str">
        <f>IF(E1968="","",VLOOKUP(W1968,図書名リスト!A:W,17,0))</f>
        <v/>
      </c>
      <c r="O1968" s="5" t="str">
        <f>IF(E1968="","",VLOOKUP(W1968,図書名リスト!A:W,21,0))</f>
        <v/>
      </c>
      <c r="P1968" s="5" t="str">
        <f>IF(E1968="","",VLOOKUP(W1968,図書名リスト!A:W,19,0))</f>
        <v/>
      </c>
      <c r="Q1968" s="5" t="str">
        <f>IF(E1968="","",VLOOKUP(W1968,図書名リスト!A:W,20,0))</f>
        <v/>
      </c>
      <c r="R1968" s="5" t="str">
        <f>IF(E1968="","",VLOOKUP(W1968,図書名リスト!A:W,22,0))</f>
        <v/>
      </c>
      <c r="S1968" s="27" t="str">
        <f t="shared" si="278"/>
        <v xml:space="preserve"> </v>
      </c>
      <c r="T1968" s="27" t="str">
        <f t="shared" si="279"/>
        <v>　</v>
      </c>
      <c r="U1968" s="27" t="str">
        <f t="shared" si="280"/>
        <v xml:space="preserve"> </v>
      </c>
      <c r="V1968" s="27">
        <f t="shared" si="281"/>
        <v>0</v>
      </c>
      <c r="W1968" s="27" t="str">
        <f t="shared" si="282"/>
        <v/>
      </c>
      <c r="Z1968" s="1" t="str">
        <f t="shared" si="274"/>
        <v/>
      </c>
      <c r="AA1968" s="1" t="str">
        <f t="shared" si="275"/>
        <v/>
      </c>
      <c r="AB1968" s="1" t="str">
        <f t="shared" si="276"/>
        <v/>
      </c>
      <c r="AC1968" s="1" t="str">
        <f t="shared" si="277"/>
        <v/>
      </c>
    </row>
    <row r="1969" spans="2:29" ht="57" customHeight="1" x14ac:dyDescent="0.2">
      <c r="B1969" s="31"/>
      <c r="C1969" s="7"/>
      <c r="D1969" s="7"/>
      <c r="E1969" s="32"/>
      <c r="F1969" s="33"/>
      <c r="G1969" s="31"/>
      <c r="H1969" s="6" t="str">
        <f>IF(E1969="","",VLOOKUP(E1969,各種マスタ!A:C,2,0))</f>
        <v/>
      </c>
      <c r="I1969" s="34" t="str">
        <f>IF(E1969="","",VLOOKUP(W1969,図書名リスト!A:W,5,0))</f>
        <v/>
      </c>
      <c r="J1969" s="34" t="str">
        <f>IF(E1969="","",VLOOKUP(W1969,図書名リスト!A:W,9,0))</f>
        <v/>
      </c>
      <c r="K1969" s="34" t="str">
        <f>IF(E1969="","",VLOOKUP(W1969,図書名リスト!A:W,23,0))</f>
        <v/>
      </c>
      <c r="L1969" s="5" t="str">
        <f>IF(E1969="","",VLOOKUP(W1969,図書名リスト!A:W,11,0))</f>
        <v/>
      </c>
      <c r="M1969" s="35" t="str">
        <f>IF(E1969="","",VLOOKUP(W1969,図書名リスト!A:W,14,0))</f>
        <v/>
      </c>
      <c r="N1969" s="36" t="str">
        <f>IF(E1969="","",VLOOKUP(W1969,図書名リスト!A:W,17,0))</f>
        <v/>
      </c>
      <c r="O1969" s="5" t="str">
        <f>IF(E1969="","",VLOOKUP(W1969,図書名リスト!A:W,21,0))</f>
        <v/>
      </c>
      <c r="P1969" s="5" t="str">
        <f>IF(E1969="","",VLOOKUP(W1969,図書名リスト!A:W,19,0))</f>
        <v/>
      </c>
      <c r="Q1969" s="5" t="str">
        <f>IF(E1969="","",VLOOKUP(W1969,図書名リスト!A:W,20,0))</f>
        <v/>
      </c>
      <c r="R1969" s="5" t="str">
        <f>IF(E1969="","",VLOOKUP(W1969,図書名リスト!A:W,22,0))</f>
        <v/>
      </c>
      <c r="S1969" s="27" t="str">
        <f t="shared" si="278"/>
        <v xml:space="preserve"> </v>
      </c>
      <c r="T1969" s="27" t="str">
        <f t="shared" si="279"/>
        <v>　</v>
      </c>
      <c r="U1969" s="27" t="str">
        <f t="shared" si="280"/>
        <v xml:space="preserve"> </v>
      </c>
      <c r="V1969" s="27">
        <f t="shared" si="281"/>
        <v>0</v>
      </c>
      <c r="W1969" s="27" t="str">
        <f t="shared" si="282"/>
        <v/>
      </c>
      <c r="Z1969" s="1" t="str">
        <f t="shared" si="274"/>
        <v/>
      </c>
      <c r="AA1969" s="1" t="str">
        <f t="shared" si="275"/>
        <v/>
      </c>
      <c r="AB1969" s="1" t="str">
        <f t="shared" si="276"/>
        <v/>
      </c>
      <c r="AC1969" s="1" t="str">
        <f t="shared" si="277"/>
        <v/>
      </c>
    </row>
    <row r="1970" spans="2:29" ht="57" customHeight="1" x14ac:dyDescent="0.2">
      <c r="B1970" s="31"/>
      <c r="C1970" s="7"/>
      <c r="D1970" s="7"/>
      <c r="E1970" s="32"/>
      <c r="F1970" s="33"/>
      <c r="G1970" s="31"/>
      <c r="H1970" s="6" t="str">
        <f>IF(E1970="","",VLOOKUP(E1970,各種マスタ!A:C,2,0))</f>
        <v/>
      </c>
      <c r="I1970" s="34" t="str">
        <f>IF(E1970="","",VLOOKUP(W1970,図書名リスト!A:W,5,0))</f>
        <v/>
      </c>
      <c r="J1970" s="34" t="str">
        <f>IF(E1970="","",VLOOKUP(W1970,図書名リスト!A:W,9,0))</f>
        <v/>
      </c>
      <c r="K1970" s="34" t="str">
        <f>IF(E1970="","",VLOOKUP(W1970,図書名リスト!A:W,23,0))</f>
        <v/>
      </c>
      <c r="L1970" s="5" t="str">
        <f>IF(E1970="","",VLOOKUP(W1970,図書名リスト!A:W,11,0))</f>
        <v/>
      </c>
      <c r="M1970" s="35" t="str">
        <f>IF(E1970="","",VLOOKUP(W1970,図書名リスト!A:W,14,0))</f>
        <v/>
      </c>
      <c r="N1970" s="36" t="str">
        <f>IF(E1970="","",VLOOKUP(W1970,図書名リスト!A:W,17,0))</f>
        <v/>
      </c>
      <c r="O1970" s="5" t="str">
        <f>IF(E1970="","",VLOOKUP(W1970,図書名リスト!A:W,21,0))</f>
        <v/>
      </c>
      <c r="P1970" s="5" t="str">
        <f>IF(E1970="","",VLOOKUP(W1970,図書名リスト!A:W,19,0))</f>
        <v/>
      </c>
      <c r="Q1970" s="5" t="str">
        <f>IF(E1970="","",VLOOKUP(W1970,図書名リスト!A:W,20,0))</f>
        <v/>
      </c>
      <c r="R1970" s="5" t="str">
        <f>IF(E1970="","",VLOOKUP(W1970,図書名リスト!A:W,22,0))</f>
        <v/>
      </c>
      <c r="S1970" s="27" t="str">
        <f t="shared" si="278"/>
        <v xml:space="preserve"> </v>
      </c>
      <c r="T1970" s="27" t="str">
        <f t="shared" si="279"/>
        <v>　</v>
      </c>
      <c r="U1970" s="27" t="str">
        <f t="shared" si="280"/>
        <v xml:space="preserve"> </v>
      </c>
      <c r="V1970" s="27">
        <f t="shared" si="281"/>
        <v>0</v>
      </c>
      <c r="W1970" s="27" t="str">
        <f t="shared" si="282"/>
        <v/>
      </c>
      <c r="Z1970" s="1" t="str">
        <f t="shared" si="274"/>
        <v/>
      </c>
      <c r="AA1970" s="1" t="str">
        <f t="shared" si="275"/>
        <v/>
      </c>
      <c r="AB1970" s="1" t="str">
        <f t="shared" si="276"/>
        <v/>
      </c>
      <c r="AC1970" s="1" t="str">
        <f t="shared" si="277"/>
        <v/>
      </c>
    </row>
    <row r="1971" spans="2:29" ht="57" customHeight="1" x14ac:dyDescent="0.2">
      <c r="B1971" s="31"/>
      <c r="C1971" s="7"/>
      <c r="D1971" s="7"/>
      <c r="E1971" s="32"/>
      <c r="F1971" s="33"/>
      <c r="G1971" s="31"/>
      <c r="H1971" s="6" t="str">
        <f>IF(E1971="","",VLOOKUP(E1971,各種マスタ!A:C,2,0))</f>
        <v/>
      </c>
      <c r="I1971" s="34" t="str">
        <f>IF(E1971="","",VLOOKUP(W1971,図書名リスト!A:W,5,0))</f>
        <v/>
      </c>
      <c r="J1971" s="34" t="str">
        <f>IF(E1971="","",VLOOKUP(W1971,図書名リスト!A:W,9,0))</f>
        <v/>
      </c>
      <c r="K1971" s="34" t="str">
        <f>IF(E1971="","",VLOOKUP(W1971,図書名リスト!A:W,23,0))</f>
        <v/>
      </c>
      <c r="L1971" s="5" t="str">
        <f>IF(E1971="","",VLOOKUP(W1971,図書名リスト!A:W,11,0))</f>
        <v/>
      </c>
      <c r="M1971" s="35" t="str">
        <f>IF(E1971="","",VLOOKUP(W1971,図書名リスト!A:W,14,0))</f>
        <v/>
      </c>
      <c r="N1971" s="36" t="str">
        <f>IF(E1971="","",VLOOKUP(W1971,図書名リスト!A:W,17,0))</f>
        <v/>
      </c>
      <c r="O1971" s="5" t="str">
        <f>IF(E1971="","",VLOOKUP(W1971,図書名リスト!A:W,21,0))</f>
        <v/>
      </c>
      <c r="P1971" s="5" t="str">
        <f>IF(E1971="","",VLOOKUP(W1971,図書名リスト!A:W,19,0))</f>
        <v/>
      </c>
      <c r="Q1971" s="5" t="str">
        <f>IF(E1971="","",VLOOKUP(W1971,図書名リスト!A:W,20,0))</f>
        <v/>
      </c>
      <c r="R1971" s="5" t="str">
        <f>IF(E1971="","",VLOOKUP(W1971,図書名リスト!A:W,22,0))</f>
        <v/>
      </c>
      <c r="S1971" s="27" t="str">
        <f t="shared" si="278"/>
        <v xml:space="preserve"> </v>
      </c>
      <c r="T1971" s="27" t="str">
        <f t="shared" si="279"/>
        <v>　</v>
      </c>
      <c r="U1971" s="27" t="str">
        <f t="shared" si="280"/>
        <v xml:space="preserve"> </v>
      </c>
      <c r="V1971" s="27">
        <f t="shared" si="281"/>
        <v>0</v>
      </c>
      <c r="W1971" s="27" t="str">
        <f t="shared" si="282"/>
        <v/>
      </c>
      <c r="Z1971" s="1" t="str">
        <f t="shared" si="274"/>
        <v/>
      </c>
      <c r="AA1971" s="1" t="str">
        <f t="shared" si="275"/>
        <v/>
      </c>
      <c r="AB1971" s="1" t="str">
        <f t="shared" si="276"/>
        <v/>
      </c>
      <c r="AC1971" s="1" t="str">
        <f t="shared" si="277"/>
        <v/>
      </c>
    </row>
    <row r="1972" spans="2:29" ht="57" customHeight="1" x14ac:dyDescent="0.2">
      <c r="B1972" s="31"/>
      <c r="C1972" s="7"/>
      <c r="D1972" s="7"/>
      <c r="E1972" s="32"/>
      <c r="F1972" s="33"/>
      <c r="G1972" s="31"/>
      <c r="H1972" s="6" t="str">
        <f>IF(E1972="","",VLOOKUP(E1972,各種マスタ!A:C,2,0))</f>
        <v/>
      </c>
      <c r="I1972" s="34" t="str">
        <f>IF(E1972="","",VLOOKUP(W1972,図書名リスト!A:W,5,0))</f>
        <v/>
      </c>
      <c r="J1972" s="34" t="str">
        <f>IF(E1972="","",VLOOKUP(W1972,図書名リスト!A:W,9,0))</f>
        <v/>
      </c>
      <c r="K1972" s="34" t="str">
        <f>IF(E1972="","",VLOOKUP(W1972,図書名リスト!A:W,23,0))</f>
        <v/>
      </c>
      <c r="L1972" s="5" t="str">
        <f>IF(E1972="","",VLOOKUP(W1972,図書名リスト!A:W,11,0))</f>
        <v/>
      </c>
      <c r="M1972" s="35" t="str">
        <f>IF(E1972="","",VLOOKUP(W1972,図書名リスト!A:W,14,0))</f>
        <v/>
      </c>
      <c r="N1972" s="36" t="str">
        <f>IF(E1972="","",VLOOKUP(W1972,図書名リスト!A:W,17,0))</f>
        <v/>
      </c>
      <c r="O1972" s="5" t="str">
        <f>IF(E1972="","",VLOOKUP(W1972,図書名リスト!A:W,21,0))</f>
        <v/>
      </c>
      <c r="P1972" s="5" t="str">
        <f>IF(E1972="","",VLOOKUP(W1972,図書名リスト!A:W,19,0))</f>
        <v/>
      </c>
      <c r="Q1972" s="5" t="str">
        <f>IF(E1972="","",VLOOKUP(W1972,図書名リスト!A:W,20,0))</f>
        <v/>
      </c>
      <c r="R1972" s="5" t="str">
        <f>IF(E1972="","",VLOOKUP(W1972,図書名リスト!A:W,22,0))</f>
        <v/>
      </c>
      <c r="S1972" s="27" t="str">
        <f t="shared" si="278"/>
        <v xml:space="preserve"> </v>
      </c>
      <c r="T1972" s="27" t="str">
        <f t="shared" si="279"/>
        <v>　</v>
      </c>
      <c r="U1972" s="27" t="str">
        <f t="shared" si="280"/>
        <v xml:space="preserve"> </v>
      </c>
      <c r="V1972" s="27">
        <f t="shared" si="281"/>
        <v>0</v>
      </c>
      <c r="W1972" s="27" t="str">
        <f t="shared" si="282"/>
        <v/>
      </c>
      <c r="Z1972" s="1" t="str">
        <f t="shared" si="274"/>
        <v/>
      </c>
      <c r="AA1972" s="1" t="str">
        <f t="shared" si="275"/>
        <v/>
      </c>
      <c r="AB1972" s="1" t="str">
        <f t="shared" si="276"/>
        <v/>
      </c>
      <c r="AC1972" s="1" t="str">
        <f t="shared" si="277"/>
        <v/>
      </c>
    </row>
    <row r="1973" spans="2:29" ht="57" customHeight="1" x14ac:dyDescent="0.2">
      <c r="B1973" s="31"/>
      <c r="C1973" s="7"/>
      <c r="D1973" s="7"/>
      <c r="E1973" s="32"/>
      <c r="F1973" s="33"/>
      <c r="G1973" s="31"/>
      <c r="H1973" s="6" t="str">
        <f>IF(E1973="","",VLOOKUP(E1973,各種マスタ!A:C,2,0))</f>
        <v/>
      </c>
      <c r="I1973" s="34" t="str">
        <f>IF(E1973="","",VLOOKUP(W1973,図書名リスト!A:W,5,0))</f>
        <v/>
      </c>
      <c r="J1973" s="34" t="str">
        <f>IF(E1973="","",VLOOKUP(W1973,図書名リスト!A:W,9,0))</f>
        <v/>
      </c>
      <c r="K1973" s="34" t="str">
        <f>IF(E1973="","",VLOOKUP(W1973,図書名リスト!A:W,23,0))</f>
        <v/>
      </c>
      <c r="L1973" s="5" t="str">
        <f>IF(E1973="","",VLOOKUP(W1973,図書名リスト!A:W,11,0))</f>
        <v/>
      </c>
      <c r="M1973" s="35" t="str">
        <f>IF(E1973="","",VLOOKUP(W1973,図書名リスト!A:W,14,0))</f>
        <v/>
      </c>
      <c r="N1973" s="36" t="str">
        <f>IF(E1973="","",VLOOKUP(W1973,図書名リスト!A:W,17,0))</f>
        <v/>
      </c>
      <c r="O1973" s="5" t="str">
        <f>IF(E1973="","",VLOOKUP(W1973,図書名リスト!A:W,21,0))</f>
        <v/>
      </c>
      <c r="P1973" s="5" t="str">
        <f>IF(E1973="","",VLOOKUP(W1973,図書名リスト!A:W,19,0))</f>
        <v/>
      </c>
      <c r="Q1973" s="5" t="str">
        <f>IF(E1973="","",VLOOKUP(W1973,図書名リスト!A:W,20,0))</f>
        <v/>
      </c>
      <c r="R1973" s="5" t="str">
        <f>IF(E1973="","",VLOOKUP(W1973,図書名リスト!A:W,22,0))</f>
        <v/>
      </c>
      <c r="S1973" s="27" t="str">
        <f t="shared" si="278"/>
        <v xml:space="preserve"> </v>
      </c>
      <c r="T1973" s="27" t="str">
        <f t="shared" si="279"/>
        <v>　</v>
      </c>
      <c r="U1973" s="27" t="str">
        <f t="shared" si="280"/>
        <v xml:space="preserve"> </v>
      </c>
      <c r="V1973" s="27">
        <f t="shared" si="281"/>
        <v>0</v>
      </c>
      <c r="W1973" s="27" t="str">
        <f t="shared" si="282"/>
        <v/>
      </c>
      <c r="Z1973" s="1" t="str">
        <f t="shared" si="274"/>
        <v/>
      </c>
      <c r="AA1973" s="1" t="str">
        <f t="shared" si="275"/>
        <v/>
      </c>
      <c r="AB1973" s="1" t="str">
        <f t="shared" si="276"/>
        <v/>
      </c>
      <c r="AC1973" s="1" t="str">
        <f t="shared" si="277"/>
        <v/>
      </c>
    </row>
    <row r="1974" spans="2:29" ht="57" customHeight="1" x14ac:dyDescent="0.2">
      <c r="B1974" s="31"/>
      <c r="C1974" s="7"/>
      <c r="D1974" s="7"/>
      <c r="E1974" s="32"/>
      <c r="F1974" s="33"/>
      <c r="G1974" s="31"/>
      <c r="H1974" s="6" t="str">
        <f>IF(E1974="","",VLOOKUP(E1974,各種マスタ!A:C,2,0))</f>
        <v/>
      </c>
      <c r="I1974" s="34" t="str">
        <f>IF(E1974="","",VLOOKUP(W1974,図書名リスト!A:W,5,0))</f>
        <v/>
      </c>
      <c r="J1974" s="34" t="str">
        <f>IF(E1974="","",VLOOKUP(W1974,図書名リスト!A:W,9,0))</f>
        <v/>
      </c>
      <c r="K1974" s="34" t="str">
        <f>IF(E1974="","",VLOOKUP(W1974,図書名リスト!A:W,23,0))</f>
        <v/>
      </c>
      <c r="L1974" s="5" t="str">
        <f>IF(E1974="","",VLOOKUP(W1974,図書名リスト!A:W,11,0))</f>
        <v/>
      </c>
      <c r="M1974" s="35" t="str">
        <f>IF(E1974="","",VLOOKUP(W1974,図書名リスト!A:W,14,0))</f>
        <v/>
      </c>
      <c r="N1974" s="36" t="str">
        <f>IF(E1974="","",VLOOKUP(W1974,図書名リスト!A:W,17,0))</f>
        <v/>
      </c>
      <c r="O1974" s="5" t="str">
        <f>IF(E1974="","",VLOOKUP(W1974,図書名リスト!A:W,21,0))</f>
        <v/>
      </c>
      <c r="P1974" s="5" t="str">
        <f>IF(E1974="","",VLOOKUP(W1974,図書名リスト!A:W,19,0))</f>
        <v/>
      </c>
      <c r="Q1974" s="5" t="str">
        <f>IF(E1974="","",VLOOKUP(W1974,図書名リスト!A:W,20,0))</f>
        <v/>
      </c>
      <c r="R1974" s="5" t="str">
        <f>IF(E1974="","",VLOOKUP(W1974,図書名リスト!A:W,22,0))</f>
        <v/>
      </c>
      <c r="S1974" s="27" t="str">
        <f t="shared" si="278"/>
        <v xml:space="preserve"> </v>
      </c>
      <c r="T1974" s="27" t="str">
        <f t="shared" si="279"/>
        <v>　</v>
      </c>
      <c r="U1974" s="27" t="str">
        <f t="shared" si="280"/>
        <v xml:space="preserve"> </v>
      </c>
      <c r="V1974" s="27">
        <f t="shared" si="281"/>
        <v>0</v>
      </c>
      <c r="W1974" s="27" t="str">
        <f t="shared" si="282"/>
        <v/>
      </c>
      <c r="Z1974" s="1" t="str">
        <f t="shared" si="274"/>
        <v/>
      </c>
      <c r="AA1974" s="1" t="str">
        <f t="shared" si="275"/>
        <v/>
      </c>
      <c r="AB1974" s="1" t="str">
        <f t="shared" si="276"/>
        <v/>
      </c>
      <c r="AC1974" s="1" t="str">
        <f t="shared" si="277"/>
        <v/>
      </c>
    </row>
    <row r="1975" spans="2:29" ht="57" customHeight="1" x14ac:dyDescent="0.2">
      <c r="B1975" s="31"/>
      <c r="C1975" s="7"/>
      <c r="D1975" s="7"/>
      <c r="E1975" s="32"/>
      <c r="F1975" s="33"/>
      <c r="G1975" s="31"/>
      <c r="H1975" s="6" t="str">
        <f>IF(E1975="","",VLOOKUP(E1975,各種マスタ!A:C,2,0))</f>
        <v/>
      </c>
      <c r="I1975" s="34" t="str">
        <f>IF(E1975="","",VLOOKUP(W1975,図書名リスト!A:W,5,0))</f>
        <v/>
      </c>
      <c r="J1975" s="34" t="str">
        <f>IF(E1975="","",VLOOKUP(W1975,図書名リスト!A:W,9,0))</f>
        <v/>
      </c>
      <c r="K1975" s="34" t="str">
        <f>IF(E1975="","",VLOOKUP(W1975,図書名リスト!A:W,23,0))</f>
        <v/>
      </c>
      <c r="L1975" s="5" t="str">
        <f>IF(E1975="","",VLOOKUP(W1975,図書名リスト!A:W,11,0))</f>
        <v/>
      </c>
      <c r="M1975" s="35" t="str">
        <f>IF(E1975="","",VLOOKUP(W1975,図書名リスト!A:W,14,0))</f>
        <v/>
      </c>
      <c r="N1975" s="36" t="str">
        <f>IF(E1975="","",VLOOKUP(W1975,図書名リスト!A:W,17,0))</f>
        <v/>
      </c>
      <c r="O1975" s="5" t="str">
        <f>IF(E1975="","",VLOOKUP(W1975,図書名リスト!A:W,21,0))</f>
        <v/>
      </c>
      <c r="P1975" s="5" t="str">
        <f>IF(E1975="","",VLOOKUP(W1975,図書名リスト!A:W,19,0))</f>
        <v/>
      </c>
      <c r="Q1975" s="5" t="str">
        <f>IF(E1975="","",VLOOKUP(W1975,図書名リスト!A:W,20,0))</f>
        <v/>
      </c>
      <c r="R1975" s="5" t="str">
        <f>IF(E1975="","",VLOOKUP(W1975,図書名リスト!A:W,22,0))</f>
        <v/>
      </c>
      <c r="S1975" s="27" t="str">
        <f t="shared" si="278"/>
        <v xml:space="preserve"> </v>
      </c>
      <c r="T1975" s="27" t="str">
        <f t="shared" si="279"/>
        <v>　</v>
      </c>
      <c r="U1975" s="27" t="str">
        <f t="shared" si="280"/>
        <v xml:space="preserve"> </v>
      </c>
      <c r="V1975" s="27">
        <f t="shared" si="281"/>
        <v>0</v>
      </c>
      <c r="W1975" s="27" t="str">
        <f t="shared" si="282"/>
        <v/>
      </c>
      <c r="Z1975" s="1" t="str">
        <f t="shared" si="274"/>
        <v/>
      </c>
      <c r="AA1975" s="1" t="str">
        <f t="shared" si="275"/>
        <v/>
      </c>
      <c r="AB1975" s="1" t="str">
        <f t="shared" si="276"/>
        <v/>
      </c>
      <c r="AC1975" s="1" t="str">
        <f t="shared" si="277"/>
        <v/>
      </c>
    </row>
    <row r="1976" spans="2:29" ht="57" customHeight="1" x14ac:dyDescent="0.2">
      <c r="B1976" s="31"/>
      <c r="C1976" s="7"/>
      <c r="D1976" s="7"/>
      <c r="E1976" s="32"/>
      <c r="F1976" s="33"/>
      <c r="G1976" s="31"/>
      <c r="H1976" s="6" t="str">
        <f>IF(E1976="","",VLOOKUP(E1976,各種マスタ!A:C,2,0))</f>
        <v/>
      </c>
      <c r="I1976" s="34" t="str">
        <f>IF(E1976="","",VLOOKUP(W1976,図書名リスト!A:W,5,0))</f>
        <v/>
      </c>
      <c r="J1976" s="34" t="str">
        <f>IF(E1976="","",VLOOKUP(W1976,図書名リスト!A:W,9,0))</f>
        <v/>
      </c>
      <c r="K1976" s="34" t="str">
        <f>IF(E1976="","",VLOOKUP(W1976,図書名リスト!A:W,23,0))</f>
        <v/>
      </c>
      <c r="L1976" s="5" t="str">
        <f>IF(E1976="","",VLOOKUP(W1976,図書名リスト!A:W,11,0))</f>
        <v/>
      </c>
      <c r="M1976" s="35" t="str">
        <f>IF(E1976="","",VLOOKUP(W1976,図書名リスト!A:W,14,0))</f>
        <v/>
      </c>
      <c r="N1976" s="36" t="str">
        <f>IF(E1976="","",VLOOKUP(W1976,図書名リスト!A:W,17,0))</f>
        <v/>
      </c>
      <c r="O1976" s="5" t="str">
        <f>IF(E1976="","",VLOOKUP(W1976,図書名リスト!A:W,21,0))</f>
        <v/>
      </c>
      <c r="P1976" s="5" t="str">
        <f>IF(E1976="","",VLOOKUP(W1976,図書名リスト!A:W,19,0))</f>
        <v/>
      </c>
      <c r="Q1976" s="5" t="str">
        <f>IF(E1976="","",VLOOKUP(W1976,図書名リスト!A:W,20,0))</f>
        <v/>
      </c>
      <c r="R1976" s="5" t="str">
        <f>IF(E1976="","",VLOOKUP(W1976,図書名リスト!A:W,22,0))</f>
        <v/>
      </c>
      <c r="S1976" s="27" t="str">
        <f t="shared" si="278"/>
        <v xml:space="preserve"> </v>
      </c>
      <c r="T1976" s="27" t="str">
        <f t="shared" si="279"/>
        <v>　</v>
      </c>
      <c r="U1976" s="27" t="str">
        <f t="shared" si="280"/>
        <v xml:space="preserve"> </v>
      </c>
      <c r="V1976" s="27">
        <f t="shared" si="281"/>
        <v>0</v>
      </c>
      <c r="W1976" s="27" t="str">
        <f t="shared" si="282"/>
        <v/>
      </c>
      <c r="Z1976" s="1" t="str">
        <f t="shared" si="274"/>
        <v/>
      </c>
      <c r="AA1976" s="1" t="str">
        <f t="shared" si="275"/>
        <v/>
      </c>
      <c r="AB1976" s="1" t="str">
        <f t="shared" si="276"/>
        <v/>
      </c>
      <c r="AC1976" s="1" t="str">
        <f t="shared" si="277"/>
        <v/>
      </c>
    </row>
    <row r="1977" spans="2:29" ht="57" customHeight="1" x14ac:dyDescent="0.2">
      <c r="B1977" s="31"/>
      <c r="C1977" s="7"/>
      <c r="D1977" s="7"/>
      <c r="E1977" s="32"/>
      <c r="F1977" s="33"/>
      <c r="G1977" s="31"/>
      <c r="H1977" s="6" t="str">
        <f>IF(E1977="","",VLOOKUP(E1977,各種マスタ!A:C,2,0))</f>
        <v/>
      </c>
      <c r="I1977" s="34" t="str">
        <f>IF(E1977="","",VLOOKUP(W1977,図書名リスト!A:W,5,0))</f>
        <v/>
      </c>
      <c r="J1977" s="34" t="str">
        <f>IF(E1977="","",VLOOKUP(W1977,図書名リスト!A:W,9,0))</f>
        <v/>
      </c>
      <c r="K1977" s="34" t="str">
        <f>IF(E1977="","",VLOOKUP(W1977,図書名リスト!A:W,23,0))</f>
        <v/>
      </c>
      <c r="L1977" s="5" t="str">
        <f>IF(E1977="","",VLOOKUP(W1977,図書名リスト!A:W,11,0))</f>
        <v/>
      </c>
      <c r="M1977" s="35" t="str">
        <f>IF(E1977="","",VLOOKUP(W1977,図書名リスト!A:W,14,0))</f>
        <v/>
      </c>
      <c r="N1977" s="36" t="str">
        <f>IF(E1977="","",VLOOKUP(W1977,図書名リスト!A:W,17,0))</f>
        <v/>
      </c>
      <c r="O1977" s="5" t="str">
        <f>IF(E1977="","",VLOOKUP(W1977,図書名リスト!A:W,21,0))</f>
        <v/>
      </c>
      <c r="P1977" s="5" t="str">
        <f>IF(E1977="","",VLOOKUP(W1977,図書名リスト!A:W,19,0))</f>
        <v/>
      </c>
      <c r="Q1977" s="5" t="str">
        <f>IF(E1977="","",VLOOKUP(W1977,図書名リスト!A:W,20,0))</f>
        <v/>
      </c>
      <c r="R1977" s="5" t="str">
        <f>IF(E1977="","",VLOOKUP(W1977,図書名リスト!A:W,22,0))</f>
        <v/>
      </c>
      <c r="S1977" s="27" t="str">
        <f t="shared" si="278"/>
        <v xml:space="preserve"> </v>
      </c>
      <c r="T1977" s="27" t="str">
        <f t="shared" si="279"/>
        <v>　</v>
      </c>
      <c r="U1977" s="27" t="str">
        <f t="shared" si="280"/>
        <v xml:space="preserve"> </v>
      </c>
      <c r="V1977" s="27">
        <f t="shared" si="281"/>
        <v>0</v>
      </c>
      <c r="W1977" s="27" t="str">
        <f t="shared" si="282"/>
        <v/>
      </c>
      <c r="Z1977" s="1" t="str">
        <f t="shared" si="274"/>
        <v/>
      </c>
      <c r="AA1977" s="1" t="str">
        <f t="shared" si="275"/>
        <v/>
      </c>
      <c r="AB1977" s="1" t="str">
        <f t="shared" si="276"/>
        <v/>
      </c>
      <c r="AC1977" s="1" t="str">
        <f t="shared" si="277"/>
        <v/>
      </c>
    </row>
    <row r="1978" spans="2:29" ht="57" customHeight="1" x14ac:dyDescent="0.2">
      <c r="B1978" s="31"/>
      <c r="C1978" s="7"/>
      <c r="D1978" s="7"/>
      <c r="E1978" s="32"/>
      <c r="F1978" s="33"/>
      <c r="G1978" s="31"/>
      <c r="H1978" s="6" t="str">
        <f>IF(E1978="","",VLOOKUP(E1978,各種マスタ!A:C,2,0))</f>
        <v/>
      </c>
      <c r="I1978" s="34" t="str">
        <f>IF(E1978="","",VLOOKUP(W1978,図書名リスト!A:W,5,0))</f>
        <v/>
      </c>
      <c r="J1978" s="34" t="str">
        <f>IF(E1978="","",VLOOKUP(W1978,図書名リスト!A:W,9,0))</f>
        <v/>
      </c>
      <c r="K1978" s="34" t="str">
        <f>IF(E1978="","",VLOOKUP(W1978,図書名リスト!A:W,23,0))</f>
        <v/>
      </c>
      <c r="L1978" s="5" t="str">
        <f>IF(E1978="","",VLOOKUP(W1978,図書名リスト!A:W,11,0))</f>
        <v/>
      </c>
      <c r="M1978" s="35" t="str">
        <f>IF(E1978="","",VLOOKUP(W1978,図書名リスト!A:W,14,0))</f>
        <v/>
      </c>
      <c r="N1978" s="36" t="str">
        <f>IF(E1978="","",VLOOKUP(W1978,図書名リスト!A:W,17,0))</f>
        <v/>
      </c>
      <c r="O1978" s="5" t="str">
        <f>IF(E1978="","",VLOOKUP(W1978,図書名リスト!A:W,21,0))</f>
        <v/>
      </c>
      <c r="P1978" s="5" t="str">
        <f>IF(E1978="","",VLOOKUP(W1978,図書名リスト!A:W,19,0))</f>
        <v/>
      </c>
      <c r="Q1978" s="5" t="str">
        <f>IF(E1978="","",VLOOKUP(W1978,図書名リスト!A:W,20,0))</f>
        <v/>
      </c>
      <c r="R1978" s="5" t="str">
        <f>IF(E1978="","",VLOOKUP(W1978,図書名リスト!A:W,22,0))</f>
        <v/>
      </c>
      <c r="S1978" s="27" t="str">
        <f t="shared" si="278"/>
        <v xml:space="preserve"> </v>
      </c>
      <c r="T1978" s="27" t="str">
        <f t="shared" si="279"/>
        <v>　</v>
      </c>
      <c r="U1978" s="27" t="str">
        <f t="shared" si="280"/>
        <v xml:space="preserve"> </v>
      </c>
      <c r="V1978" s="27">
        <f t="shared" si="281"/>
        <v>0</v>
      </c>
      <c r="W1978" s="27" t="str">
        <f t="shared" si="282"/>
        <v/>
      </c>
      <c r="Z1978" s="1" t="str">
        <f t="shared" si="274"/>
        <v/>
      </c>
      <c r="AA1978" s="1" t="str">
        <f t="shared" si="275"/>
        <v/>
      </c>
      <c r="AB1978" s="1" t="str">
        <f t="shared" si="276"/>
        <v/>
      </c>
      <c r="AC1978" s="1" t="str">
        <f t="shared" si="277"/>
        <v/>
      </c>
    </row>
    <row r="1979" spans="2:29" ht="57" customHeight="1" x14ac:dyDescent="0.2">
      <c r="B1979" s="31"/>
      <c r="C1979" s="7"/>
      <c r="D1979" s="7"/>
      <c r="E1979" s="32"/>
      <c r="F1979" s="33"/>
      <c r="G1979" s="31"/>
      <c r="H1979" s="6" t="str">
        <f>IF(E1979="","",VLOOKUP(E1979,各種マスタ!A:C,2,0))</f>
        <v/>
      </c>
      <c r="I1979" s="34" t="str">
        <f>IF(E1979="","",VLOOKUP(W1979,図書名リスト!A:W,5,0))</f>
        <v/>
      </c>
      <c r="J1979" s="34" t="str">
        <f>IF(E1979="","",VLOOKUP(W1979,図書名リスト!A:W,9,0))</f>
        <v/>
      </c>
      <c r="K1979" s="34" t="str">
        <f>IF(E1979="","",VLOOKUP(W1979,図書名リスト!A:W,23,0))</f>
        <v/>
      </c>
      <c r="L1979" s="5" t="str">
        <f>IF(E1979="","",VLOOKUP(W1979,図書名リスト!A:W,11,0))</f>
        <v/>
      </c>
      <c r="M1979" s="35" t="str">
        <f>IF(E1979="","",VLOOKUP(W1979,図書名リスト!A:W,14,0))</f>
        <v/>
      </c>
      <c r="N1979" s="36" t="str">
        <f>IF(E1979="","",VLOOKUP(W1979,図書名リスト!A:W,17,0))</f>
        <v/>
      </c>
      <c r="O1979" s="5" t="str">
        <f>IF(E1979="","",VLOOKUP(W1979,図書名リスト!A:W,21,0))</f>
        <v/>
      </c>
      <c r="P1979" s="5" t="str">
        <f>IF(E1979="","",VLOOKUP(W1979,図書名リスト!A:W,19,0))</f>
        <v/>
      </c>
      <c r="Q1979" s="5" t="str">
        <f>IF(E1979="","",VLOOKUP(W1979,図書名リスト!A:W,20,0))</f>
        <v/>
      </c>
      <c r="R1979" s="5" t="str">
        <f>IF(E1979="","",VLOOKUP(W1979,図書名リスト!A:W,22,0))</f>
        <v/>
      </c>
      <c r="S1979" s="27" t="str">
        <f t="shared" si="278"/>
        <v xml:space="preserve"> </v>
      </c>
      <c r="T1979" s="27" t="str">
        <f t="shared" si="279"/>
        <v>　</v>
      </c>
      <c r="U1979" s="27" t="str">
        <f t="shared" si="280"/>
        <v xml:space="preserve"> </v>
      </c>
      <c r="V1979" s="27">
        <f t="shared" si="281"/>
        <v>0</v>
      </c>
      <c r="W1979" s="27" t="str">
        <f t="shared" si="282"/>
        <v/>
      </c>
      <c r="Z1979" s="1" t="str">
        <f t="shared" si="274"/>
        <v/>
      </c>
      <c r="AA1979" s="1" t="str">
        <f t="shared" si="275"/>
        <v/>
      </c>
      <c r="AB1979" s="1" t="str">
        <f t="shared" si="276"/>
        <v/>
      </c>
      <c r="AC1979" s="1" t="str">
        <f t="shared" si="277"/>
        <v/>
      </c>
    </row>
    <row r="1980" spans="2:29" ht="57" customHeight="1" x14ac:dyDescent="0.2">
      <c r="B1980" s="31"/>
      <c r="C1980" s="7"/>
      <c r="D1980" s="7"/>
      <c r="E1980" s="32"/>
      <c r="F1980" s="33"/>
      <c r="G1980" s="31"/>
      <c r="H1980" s="6" t="str">
        <f>IF(E1980="","",VLOOKUP(E1980,各種マスタ!A:C,2,0))</f>
        <v/>
      </c>
      <c r="I1980" s="34" t="str">
        <f>IF(E1980="","",VLOOKUP(W1980,図書名リスト!A:W,5,0))</f>
        <v/>
      </c>
      <c r="J1980" s="34" t="str">
        <f>IF(E1980="","",VLOOKUP(W1980,図書名リスト!A:W,9,0))</f>
        <v/>
      </c>
      <c r="K1980" s="34" t="str">
        <f>IF(E1980="","",VLOOKUP(W1980,図書名リスト!A:W,23,0))</f>
        <v/>
      </c>
      <c r="L1980" s="5" t="str">
        <f>IF(E1980="","",VLOOKUP(W1980,図書名リスト!A:W,11,0))</f>
        <v/>
      </c>
      <c r="M1980" s="35" t="str">
        <f>IF(E1980="","",VLOOKUP(W1980,図書名リスト!A:W,14,0))</f>
        <v/>
      </c>
      <c r="N1980" s="36" t="str">
        <f>IF(E1980="","",VLOOKUP(W1980,図書名リスト!A:W,17,0))</f>
        <v/>
      </c>
      <c r="O1980" s="5" t="str">
        <f>IF(E1980="","",VLOOKUP(W1980,図書名リスト!A:W,21,0))</f>
        <v/>
      </c>
      <c r="P1980" s="5" t="str">
        <f>IF(E1980="","",VLOOKUP(W1980,図書名リスト!A:W,19,0))</f>
        <v/>
      </c>
      <c r="Q1980" s="5" t="str">
        <f>IF(E1980="","",VLOOKUP(W1980,図書名リスト!A:W,20,0))</f>
        <v/>
      </c>
      <c r="R1980" s="5" t="str">
        <f>IF(E1980="","",VLOOKUP(W1980,図書名リスト!A:W,22,0))</f>
        <v/>
      </c>
      <c r="S1980" s="27" t="str">
        <f t="shared" si="278"/>
        <v xml:space="preserve"> </v>
      </c>
      <c r="T1980" s="27" t="str">
        <f t="shared" si="279"/>
        <v>　</v>
      </c>
      <c r="U1980" s="27" t="str">
        <f t="shared" si="280"/>
        <v xml:space="preserve"> </v>
      </c>
      <c r="V1980" s="27">
        <f t="shared" si="281"/>
        <v>0</v>
      </c>
      <c r="W1980" s="27" t="str">
        <f t="shared" si="282"/>
        <v/>
      </c>
      <c r="Z1980" s="1" t="str">
        <f t="shared" si="274"/>
        <v/>
      </c>
      <c r="AA1980" s="1" t="str">
        <f t="shared" si="275"/>
        <v/>
      </c>
      <c r="AB1980" s="1" t="str">
        <f t="shared" si="276"/>
        <v/>
      </c>
      <c r="AC1980" s="1" t="str">
        <f t="shared" si="277"/>
        <v/>
      </c>
    </row>
    <row r="1981" spans="2:29" ht="57" customHeight="1" x14ac:dyDescent="0.2">
      <c r="B1981" s="31"/>
      <c r="C1981" s="7"/>
      <c r="D1981" s="7"/>
      <c r="E1981" s="32"/>
      <c r="F1981" s="33"/>
      <c r="G1981" s="31"/>
      <c r="H1981" s="6" t="str">
        <f>IF(E1981="","",VLOOKUP(E1981,各種マスタ!A:C,2,0))</f>
        <v/>
      </c>
      <c r="I1981" s="34" t="str">
        <f>IF(E1981="","",VLOOKUP(W1981,図書名リスト!A:W,5,0))</f>
        <v/>
      </c>
      <c r="J1981" s="34" t="str">
        <f>IF(E1981="","",VLOOKUP(W1981,図書名リスト!A:W,9,0))</f>
        <v/>
      </c>
      <c r="K1981" s="34" t="str">
        <f>IF(E1981="","",VLOOKUP(W1981,図書名リスト!A:W,23,0))</f>
        <v/>
      </c>
      <c r="L1981" s="5" t="str">
        <f>IF(E1981="","",VLOOKUP(W1981,図書名リスト!A:W,11,0))</f>
        <v/>
      </c>
      <c r="M1981" s="35" t="str">
        <f>IF(E1981="","",VLOOKUP(W1981,図書名リスト!A:W,14,0))</f>
        <v/>
      </c>
      <c r="N1981" s="36" t="str">
        <f>IF(E1981="","",VLOOKUP(W1981,図書名リスト!A:W,17,0))</f>
        <v/>
      </c>
      <c r="O1981" s="5" t="str">
        <f>IF(E1981="","",VLOOKUP(W1981,図書名リスト!A:W,21,0))</f>
        <v/>
      </c>
      <c r="P1981" s="5" t="str">
        <f>IF(E1981="","",VLOOKUP(W1981,図書名リスト!A:W,19,0))</f>
        <v/>
      </c>
      <c r="Q1981" s="5" t="str">
        <f>IF(E1981="","",VLOOKUP(W1981,図書名リスト!A:W,20,0))</f>
        <v/>
      </c>
      <c r="R1981" s="5" t="str">
        <f>IF(E1981="","",VLOOKUP(W1981,図書名リスト!A:W,22,0))</f>
        <v/>
      </c>
      <c r="S1981" s="27" t="str">
        <f t="shared" si="278"/>
        <v xml:space="preserve"> </v>
      </c>
      <c r="T1981" s="27" t="str">
        <f t="shared" si="279"/>
        <v>　</v>
      </c>
      <c r="U1981" s="27" t="str">
        <f t="shared" si="280"/>
        <v xml:space="preserve"> </v>
      </c>
      <c r="V1981" s="27">
        <f t="shared" si="281"/>
        <v>0</v>
      </c>
      <c r="W1981" s="27" t="str">
        <f t="shared" si="282"/>
        <v/>
      </c>
      <c r="Z1981" s="1" t="str">
        <f t="shared" si="274"/>
        <v/>
      </c>
      <c r="AA1981" s="1" t="str">
        <f t="shared" si="275"/>
        <v/>
      </c>
      <c r="AB1981" s="1" t="str">
        <f t="shared" si="276"/>
        <v/>
      </c>
      <c r="AC1981" s="1" t="str">
        <f t="shared" si="277"/>
        <v/>
      </c>
    </row>
    <row r="1982" spans="2:29" ht="57" customHeight="1" x14ac:dyDescent="0.2">
      <c r="B1982" s="31"/>
      <c r="C1982" s="7"/>
      <c r="D1982" s="7"/>
      <c r="E1982" s="32"/>
      <c r="F1982" s="33"/>
      <c r="G1982" s="31"/>
      <c r="H1982" s="6" t="str">
        <f>IF(E1982="","",VLOOKUP(E1982,各種マスタ!A:C,2,0))</f>
        <v/>
      </c>
      <c r="I1982" s="34" t="str">
        <f>IF(E1982="","",VLOOKUP(W1982,図書名リスト!A:W,5,0))</f>
        <v/>
      </c>
      <c r="J1982" s="34" t="str">
        <f>IF(E1982="","",VLOOKUP(W1982,図書名リスト!A:W,9,0))</f>
        <v/>
      </c>
      <c r="K1982" s="34" t="str">
        <f>IF(E1982="","",VLOOKUP(W1982,図書名リスト!A:W,23,0))</f>
        <v/>
      </c>
      <c r="L1982" s="5" t="str">
        <f>IF(E1982="","",VLOOKUP(W1982,図書名リスト!A:W,11,0))</f>
        <v/>
      </c>
      <c r="M1982" s="35" t="str">
        <f>IF(E1982="","",VLOOKUP(W1982,図書名リスト!A:W,14,0))</f>
        <v/>
      </c>
      <c r="N1982" s="36" t="str">
        <f>IF(E1982="","",VLOOKUP(W1982,図書名リスト!A:W,17,0))</f>
        <v/>
      </c>
      <c r="O1982" s="5" t="str">
        <f>IF(E1982="","",VLOOKUP(W1982,図書名リスト!A:W,21,0))</f>
        <v/>
      </c>
      <c r="P1982" s="5" t="str">
        <f>IF(E1982="","",VLOOKUP(W1982,図書名リスト!A:W,19,0))</f>
        <v/>
      </c>
      <c r="Q1982" s="5" t="str">
        <f>IF(E1982="","",VLOOKUP(W1982,図書名リスト!A:W,20,0))</f>
        <v/>
      </c>
      <c r="R1982" s="5" t="str">
        <f>IF(E1982="","",VLOOKUP(W1982,図書名リスト!A:W,22,0))</f>
        <v/>
      </c>
      <c r="S1982" s="27" t="str">
        <f t="shared" si="278"/>
        <v xml:space="preserve"> </v>
      </c>
      <c r="T1982" s="27" t="str">
        <f t="shared" si="279"/>
        <v>　</v>
      </c>
      <c r="U1982" s="27" t="str">
        <f t="shared" si="280"/>
        <v xml:space="preserve"> </v>
      </c>
      <c r="V1982" s="27">
        <f t="shared" si="281"/>
        <v>0</v>
      </c>
      <c r="W1982" s="27" t="str">
        <f t="shared" si="282"/>
        <v/>
      </c>
      <c r="Z1982" s="1" t="str">
        <f t="shared" si="274"/>
        <v/>
      </c>
      <c r="AA1982" s="1" t="str">
        <f t="shared" si="275"/>
        <v/>
      </c>
      <c r="AB1982" s="1" t="str">
        <f t="shared" si="276"/>
        <v/>
      </c>
      <c r="AC1982" s="1" t="str">
        <f t="shared" si="277"/>
        <v/>
      </c>
    </row>
    <row r="1983" spans="2:29" ht="57" customHeight="1" x14ac:dyDescent="0.2">
      <c r="B1983" s="31"/>
      <c r="C1983" s="7"/>
      <c r="D1983" s="7"/>
      <c r="E1983" s="32"/>
      <c r="F1983" s="33"/>
      <c r="G1983" s="31"/>
      <c r="H1983" s="6" t="str">
        <f>IF(E1983="","",VLOOKUP(E1983,各種マスタ!A:C,2,0))</f>
        <v/>
      </c>
      <c r="I1983" s="34" t="str">
        <f>IF(E1983="","",VLOOKUP(W1983,図書名リスト!A:W,5,0))</f>
        <v/>
      </c>
      <c r="J1983" s="34" t="str">
        <f>IF(E1983="","",VLOOKUP(W1983,図書名リスト!A:W,9,0))</f>
        <v/>
      </c>
      <c r="K1983" s="34" t="str">
        <f>IF(E1983="","",VLOOKUP(W1983,図書名リスト!A:W,23,0))</f>
        <v/>
      </c>
      <c r="L1983" s="5" t="str">
        <f>IF(E1983="","",VLOOKUP(W1983,図書名リスト!A:W,11,0))</f>
        <v/>
      </c>
      <c r="M1983" s="35" t="str">
        <f>IF(E1983="","",VLOOKUP(W1983,図書名リスト!A:W,14,0))</f>
        <v/>
      </c>
      <c r="N1983" s="36" t="str">
        <f>IF(E1983="","",VLOOKUP(W1983,図書名リスト!A:W,17,0))</f>
        <v/>
      </c>
      <c r="O1983" s="5" t="str">
        <f>IF(E1983="","",VLOOKUP(W1983,図書名リスト!A:W,21,0))</f>
        <v/>
      </c>
      <c r="P1983" s="5" t="str">
        <f>IF(E1983="","",VLOOKUP(W1983,図書名リスト!A:W,19,0))</f>
        <v/>
      </c>
      <c r="Q1983" s="5" t="str">
        <f>IF(E1983="","",VLOOKUP(W1983,図書名リスト!A:W,20,0))</f>
        <v/>
      </c>
      <c r="R1983" s="5" t="str">
        <f>IF(E1983="","",VLOOKUP(W1983,図書名リスト!A:W,22,0))</f>
        <v/>
      </c>
      <c r="S1983" s="27" t="str">
        <f t="shared" si="278"/>
        <v xml:space="preserve"> </v>
      </c>
      <c r="T1983" s="27" t="str">
        <f t="shared" si="279"/>
        <v>　</v>
      </c>
      <c r="U1983" s="27" t="str">
        <f t="shared" si="280"/>
        <v xml:space="preserve"> </v>
      </c>
      <c r="V1983" s="27">
        <f t="shared" si="281"/>
        <v>0</v>
      </c>
      <c r="W1983" s="27" t="str">
        <f t="shared" si="282"/>
        <v/>
      </c>
      <c r="Z1983" s="1" t="str">
        <f t="shared" si="274"/>
        <v/>
      </c>
      <c r="AA1983" s="1" t="str">
        <f t="shared" si="275"/>
        <v/>
      </c>
      <c r="AB1983" s="1" t="str">
        <f t="shared" si="276"/>
        <v/>
      </c>
      <c r="AC1983" s="1" t="str">
        <f t="shared" si="277"/>
        <v/>
      </c>
    </row>
    <row r="1984" spans="2:29" ht="57" customHeight="1" x14ac:dyDescent="0.2">
      <c r="B1984" s="31"/>
      <c r="C1984" s="7"/>
      <c r="D1984" s="7"/>
      <c r="E1984" s="32"/>
      <c r="F1984" s="33"/>
      <c r="G1984" s="31"/>
      <c r="H1984" s="6" t="str">
        <f>IF(E1984="","",VLOOKUP(E1984,各種マスタ!A:C,2,0))</f>
        <v/>
      </c>
      <c r="I1984" s="34" t="str">
        <f>IF(E1984="","",VLOOKUP(W1984,図書名リスト!A:W,5,0))</f>
        <v/>
      </c>
      <c r="J1984" s="34" t="str">
        <f>IF(E1984="","",VLOOKUP(W1984,図書名リスト!A:W,9,0))</f>
        <v/>
      </c>
      <c r="K1984" s="34" t="str">
        <f>IF(E1984="","",VLOOKUP(W1984,図書名リスト!A:W,23,0))</f>
        <v/>
      </c>
      <c r="L1984" s="5" t="str">
        <f>IF(E1984="","",VLOOKUP(W1984,図書名リスト!A:W,11,0))</f>
        <v/>
      </c>
      <c r="M1984" s="35" t="str">
        <f>IF(E1984="","",VLOOKUP(W1984,図書名リスト!A:W,14,0))</f>
        <v/>
      </c>
      <c r="N1984" s="36" t="str">
        <f>IF(E1984="","",VLOOKUP(W1984,図書名リスト!A:W,17,0))</f>
        <v/>
      </c>
      <c r="O1984" s="5" t="str">
        <f>IF(E1984="","",VLOOKUP(W1984,図書名リスト!A:W,21,0))</f>
        <v/>
      </c>
      <c r="P1984" s="5" t="str">
        <f>IF(E1984="","",VLOOKUP(W1984,図書名リスト!A:W,19,0))</f>
        <v/>
      </c>
      <c r="Q1984" s="5" t="str">
        <f>IF(E1984="","",VLOOKUP(W1984,図書名リスト!A:W,20,0))</f>
        <v/>
      </c>
      <c r="R1984" s="5" t="str">
        <f>IF(E1984="","",VLOOKUP(W1984,図書名リスト!A:W,22,0))</f>
        <v/>
      </c>
      <c r="S1984" s="27" t="str">
        <f t="shared" si="278"/>
        <v xml:space="preserve"> </v>
      </c>
      <c r="T1984" s="27" t="str">
        <f t="shared" si="279"/>
        <v>　</v>
      </c>
      <c r="U1984" s="27" t="str">
        <f t="shared" si="280"/>
        <v xml:space="preserve"> </v>
      </c>
      <c r="V1984" s="27">
        <f t="shared" si="281"/>
        <v>0</v>
      </c>
      <c r="W1984" s="27" t="str">
        <f t="shared" si="282"/>
        <v/>
      </c>
      <c r="Z1984" s="1" t="str">
        <f t="shared" si="274"/>
        <v/>
      </c>
      <c r="AA1984" s="1" t="str">
        <f t="shared" si="275"/>
        <v/>
      </c>
      <c r="AB1984" s="1" t="str">
        <f t="shared" si="276"/>
        <v/>
      </c>
      <c r="AC1984" s="1" t="str">
        <f t="shared" si="277"/>
        <v/>
      </c>
    </row>
    <row r="1985" spans="2:29" ht="57" customHeight="1" x14ac:dyDescent="0.2">
      <c r="B1985" s="31"/>
      <c r="C1985" s="7"/>
      <c r="D1985" s="7"/>
      <c r="E1985" s="32"/>
      <c r="F1985" s="33"/>
      <c r="G1985" s="31"/>
      <c r="H1985" s="6" t="str">
        <f>IF(E1985="","",VLOOKUP(E1985,各種マスタ!A:C,2,0))</f>
        <v/>
      </c>
      <c r="I1985" s="34" t="str">
        <f>IF(E1985="","",VLOOKUP(W1985,図書名リスト!A:W,5,0))</f>
        <v/>
      </c>
      <c r="J1985" s="34" t="str">
        <f>IF(E1985="","",VLOOKUP(W1985,図書名リスト!A:W,9,0))</f>
        <v/>
      </c>
      <c r="K1985" s="34" t="str">
        <f>IF(E1985="","",VLOOKUP(W1985,図書名リスト!A:W,23,0))</f>
        <v/>
      </c>
      <c r="L1985" s="5" t="str">
        <f>IF(E1985="","",VLOOKUP(W1985,図書名リスト!A:W,11,0))</f>
        <v/>
      </c>
      <c r="M1985" s="35" t="str">
        <f>IF(E1985="","",VLOOKUP(W1985,図書名リスト!A:W,14,0))</f>
        <v/>
      </c>
      <c r="N1985" s="36" t="str">
        <f>IF(E1985="","",VLOOKUP(W1985,図書名リスト!A:W,17,0))</f>
        <v/>
      </c>
      <c r="O1985" s="5" t="str">
        <f>IF(E1985="","",VLOOKUP(W1985,図書名リスト!A:W,21,0))</f>
        <v/>
      </c>
      <c r="P1985" s="5" t="str">
        <f>IF(E1985="","",VLOOKUP(W1985,図書名リスト!A:W,19,0))</f>
        <v/>
      </c>
      <c r="Q1985" s="5" t="str">
        <f>IF(E1985="","",VLOOKUP(W1985,図書名リスト!A:W,20,0))</f>
        <v/>
      </c>
      <c r="R1985" s="5" t="str">
        <f>IF(E1985="","",VLOOKUP(W1985,図書名リスト!A:W,22,0))</f>
        <v/>
      </c>
      <c r="S1985" s="27" t="str">
        <f t="shared" si="278"/>
        <v xml:space="preserve"> </v>
      </c>
      <c r="T1985" s="27" t="str">
        <f t="shared" si="279"/>
        <v>　</v>
      </c>
      <c r="U1985" s="27" t="str">
        <f t="shared" si="280"/>
        <v xml:space="preserve"> </v>
      </c>
      <c r="V1985" s="27">
        <f t="shared" si="281"/>
        <v>0</v>
      </c>
      <c r="W1985" s="27" t="str">
        <f t="shared" si="282"/>
        <v/>
      </c>
      <c r="Z1985" s="1" t="str">
        <f t="shared" si="274"/>
        <v/>
      </c>
      <c r="AA1985" s="1" t="str">
        <f t="shared" si="275"/>
        <v/>
      </c>
      <c r="AB1985" s="1" t="str">
        <f t="shared" si="276"/>
        <v/>
      </c>
      <c r="AC1985" s="1" t="str">
        <f t="shared" si="277"/>
        <v/>
      </c>
    </row>
    <row r="1986" spans="2:29" ht="57" customHeight="1" x14ac:dyDescent="0.2">
      <c r="B1986" s="31"/>
      <c r="C1986" s="7"/>
      <c r="D1986" s="7"/>
      <c r="E1986" s="32"/>
      <c r="F1986" s="33"/>
      <c r="G1986" s="31"/>
      <c r="H1986" s="6" t="str">
        <f>IF(E1986="","",VLOOKUP(E1986,各種マスタ!A:C,2,0))</f>
        <v/>
      </c>
      <c r="I1986" s="34" t="str">
        <f>IF(E1986="","",VLOOKUP(W1986,図書名リスト!A:W,5,0))</f>
        <v/>
      </c>
      <c r="J1986" s="34" t="str">
        <f>IF(E1986="","",VLOOKUP(W1986,図書名リスト!A:W,9,0))</f>
        <v/>
      </c>
      <c r="K1986" s="34" t="str">
        <f>IF(E1986="","",VLOOKUP(W1986,図書名リスト!A:W,23,0))</f>
        <v/>
      </c>
      <c r="L1986" s="5" t="str">
        <f>IF(E1986="","",VLOOKUP(W1986,図書名リスト!A:W,11,0))</f>
        <v/>
      </c>
      <c r="M1986" s="35" t="str">
        <f>IF(E1986="","",VLOOKUP(W1986,図書名リスト!A:W,14,0))</f>
        <v/>
      </c>
      <c r="N1986" s="36" t="str">
        <f>IF(E1986="","",VLOOKUP(W1986,図書名リスト!A:W,17,0))</f>
        <v/>
      </c>
      <c r="O1986" s="5" t="str">
        <f>IF(E1986="","",VLOOKUP(W1986,図書名リスト!A:W,21,0))</f>
        <v/>
      </c>
      <c r="P1986" s="5" t="str">
        <f>IF(E1986="","",VLOOKUP(W1986,図書名リスト!A:W,19,0))</f>
        <v/>
      </c>
      <c r="Q1986" s="5" t="str">
        <f>IF(E1986="","",VLOOKUP(W1986,図書名リスト!A:W,20,0))</f>
        <v/>
      </c>
      <c r="R1986" s="5" t="str">
        <f>IF(E1986="","",VLOOKUP(W1986,図書名リスト!A:W,22,0))</f>
        <v/>
      </c>
      <c r="S1986" s="27" t="str">
        <f t="shared" si="278"/>
        <v xml:space="preserve"> </v>
      </c>
      <c r="T1986" s="27" t="str">
        <f t="shared" si="279"/>
        <v>　</v>
      </c>
      <c r="U1986" s="27" t="str">
        <f t="shared" si="280"/>
        <v xml:space="preserve"> </v>
      </c>
      <c r="V1986" s="27">
        <f t="shared" si="281"/>
        <v>0</v>
      </c>
      <c r="W1986" s="27" t="str">
        <f t="shared" si="282"/>
        <v/>
      </c>
      <c r="Z1986" s="1" t="str">
        <f t="shared" si="274"/>
        <v/>
      </c>
      <c r="AA1986" s="1" t="str">
        <f t="shared" si="275"/>
        <v/>
      </c>
      <c r="AB1986" s="1" t="str">
        <f t="shared" si="276"/>
        <v/>
      </c>
      <c r="AC1986" s="1" t="str">
        <f t="shared" si="277"/>
        <v/>
      </c>
    </row>
    <row r="1987" spans="2:29" ht="57" customHeight="1" x14ac:dyDescent="0.2">
      <c r="B1987" s="31"/>
      <c r="C1987" s="7"/>
      <c r="D1987" s="7"/>
      <c r="E1987" s="32"/>
      <c r="F1987" s="33"/>
      <c r="G1987" s="31"/>
      <c r="H1987" s="6" t="str">
        <f>IF(E1987="","",VLOOKUP(E1987,各種マスタ!A:C,2,0))</f>
        <v/>
      </c>
      <c r="I1987" s="34" t="str">
        <f>IF(E1987="","",VLOOKUP(W1987,図書名リスト!A:W,5,0))</f>
        <v/>
      </c>
      <c r="J1987" s="34" t="str">
        <f>IF(E1987="","",VLOOKUP(W1987,図書名リスト!A:W,9,0))</f>
        <v/>
      </c>
      <c r="K1987" s="34" t="str">
        <f>IF(E1987="","",VLOOKUP(W1987,図書名リスト!A:W,23,0))</f>
        <v/>
      </c>
      <c r="L1987" s="5" t="str">
        <f>IF(E1987="","",VLOOKUP(W1987,図書名リスト!A:W,11,0))</f>
        <v/>
      </c>
      <c r="M1987" s="35" t="str">
        <f>IF(E1987="","",VLOOKUP(W1987,図書名リスト!A:W,14,0))</f>
        <v/>
      </c>
      <c r="N1987" s="36" t="str">
        <f>IF(E1987="","",VLOOKUP(W1987,図書名リスト!A:W,17,0))</f>
        <v/>
      </c>
      <c r="O1987" s="5" t="str">
        <f>IF(E1987="","",VLOOKUP(W1987,図書名リスト!A:W,21,0))</f>
        <v/>
      </c>
      <c r="P1987" s="5" t="str">
        <f>IF(E1987="","",VLOOKUP(W1987,図書名リスト!A:W,19,0))</f>
        <v/>
      </c>
      <c r="Q1987" s="5" t="str">
        <f>IF(E1987="","",VLOOKUP(W1987,図書名リスト!A:W,20,0))</f>
        <v/>
      </c>
      <c r="R1987" s="5" t="str">
        <f>IF(E1987="","",VLOOKUP(W1987,図書名リスト!A:W,22,0))</f>
        <v/>
      </c>
      <c r="S1987" s="27" t="str">
        <f t="shared" si="278"/>
        <v xml:space="preserve"> </v>
      </c>
      <c r="T1987" s="27" t="str">
        <f t="shared" si="279"/>
        <v>　</v>
      </c>
      <c r="U1987" s="27" t="str">
        <f t="shared" si="280"/>
        <v xml:space="preserve"> </v>
      </c>
      <c r="V1987" s="27">
        <f t="shared" si="281"/>
        <v>0</v>
      </c>
      <c r="W1987" s="27" t="str">
        <f t="shared" si="282"/>
        <v/>
      </c>
      <c r="Z1987" s="1" t="str">
        <f t="shared" si="274"/>
        <v/>
      </c>
      <c r="AA1987" s="1" t="str">
        <f t="shared" si="275"/>
        <v/>
      </c>
      <c r="AB1987" s="1" t="str">
        <f t="shared" si="276"/>
        <v/>
      </c>
      <c r="AC1987" s="1" t="str">
        <f t="shared" si="277"/>
        <v/>
      </c>
    </row>
    <row r="1988" spans="2:29" ht="57" customHeight="1" x14ac:dyDescent="0.2">
      <c r="B1988" s="31"/>
      <c r="C1988" s="7"/>
      <c r="D1988" s="7"/>
      <c r="E1988" s="32"/>
      <c r="F1988" s="33"/>
      <c r="G1988" s="31"/>
      <c r="H1988" s="6" t="str">
        <f>IF(E1988="","",VLOOKUP(E1988,各種マスタ!A:C,2,0))</f>
        <v/>
      </c>
      <c r="I1988" s="34" t="str">
        <f>IF(E1988="","",VLOOKUP(W1988,図書名リスト!A:W,5,0))</f>
        <v/>
      </c>
      <c r="J1988" s="34" t="str">
        <f>IF(E1988="","",VLOOKUP(W1988,図書名リスト!A:W,9,0))</f>
        <v/>
      </c>
      <c r="K1988" s="34" t="str">
        <f>IF(E1988="","",VLOOKUP(W1988,図書名リスト!A:W,23,0))</f>
        <v/>
      </c>
      <c r="L1988" s="5" t="str">
        <f>IF(E1988="","",VLOOKUP(W1988,図書名リスト!A:W,11,0))</f>
        <v/>
      </c>
      <c r="M1988" s="35" t="str">
        <f>IF(E1988="","",VLOOKUP(W1988,図書名リスト!A:W,14,0))</f>
        <v/>
      </c>
      <c r="N1988" s="36" t="str">
        <f>IF(E1988="","",VLOOKUP(W1988,図書名リスト!A:W,17,0))</f>
        <v/>
      </c>
      <c r="O1988" s="5" t="str">
        <f>IF(E1988="","",VLOOKUP(W1988,図書名リスト!A:W,21,0))</f>
        <v/>
      </c>
      <c r="P1988" s="5" t="str">
        <f>IF(E1988="","",VLOOKUP(W1988,図書名リスト!A:W,19,0))</f>
        <v/>
      </c>
      <c r="Q1988" s="5" t="str">
        <f>IF(E1988="","",VLOOKUP(W1988,図書名リスト!A:W,20,0))</f>
        <v/>
      </c>
      <c r="R1988" s="5" t="str">
        <f>IF(E1988="","",VLOOKUP(W1988,図書名リスト!A:W,22,0))</f>
        <v/>
      </c>
      <c r="S1988" s="27" t="str">
        <f t="shared" si="278"/>
        <v xml:space="preserve"> </v>
      </c>
      <c r="T1988" s="27" t="str">
        <f t="shared" si="279"/>
        <v>　</v>
      </c>
      <c r="U1988" s="27" t="str">
        <f t="shared" si="280"/>
        <v xml:space="preserve"> </v>
      </c>
      <c r="V1988" s="27">
        <f t="shared" si="281"/>
        <v>0</v>
      </c>
      <c r="W1988" s="27" t="str">
        <f t="shared" si="282"/>
        <v/>
      </c>
      <c r="Z1988" s="1" t="str">
        <f t="shared" si="274"/>
        <v/>
      </c>
      <c r="AA1988" s="1" t="str">
        <f t="shared" si="275"/>
        <v/>
      </c>
      <c r="AB1988" s="1" t="str">
        <f t="shared" si="276"/>
        <v/>
      </c>
      <c r="AC1988" s="1" t="str">
        <f t="shared" si="277"/>
        <v/>
      </c>
    </row>
    <row r="1989" spans="2:29" ht="57" customHeight="1" x14ac:dyDescent="0.2">
      <c r="B1989" s="31"/>
      <c r="C1989" s="7"/>
      <c r="D1989" s="7"/>
      <c r="E1989" s="32"/>
      <c r="F1989" s="33"/>
      <c r="G1989" s="31"/>
      <c r="H1989" s="6" t="str">
        <f>IF(E1989="","",VLOOKUP(E1989,各種マスタ!A:C,2,0))</f>
        <v/>
      </c>
      <c r="I1989" s="34" t="str">
        <f>IF(E1989="","",VLOOKUP(W1989,図書名リスト!A:W,5,0))</f>
        <v/>
      </c>
      <c r="J1989" s="34" t="str">
        <f>IF(E1989="","",VLOOKUP(W1989,図書名リスト!A:W,9,0))</f>
        <v/>
      </c>
      <c r="K1989" s="34" t="str">
        <f>IF(E1989="","",VLOOKUP(W1989,図書名リスト!A:W,23,0))</f>
        <v/>
      </c>
      <c r="L1989" s="5" t="str">
        <f>IF(E1989="","",VLOOKUP(W1989,図書名リスト!A:W,11,0))</f>
        <v/>
      </c>
      <c r="M1989" s="35" t="str">
        <f>IF(E1989="","",VLOOKUP(W1989,図書名リスト!A:W,14,0))</f>
        <v/>
      </c>
      <c r="N1989" s="36" t="str">
        <f>IF(E1989="","",VLOOKUP(W1989,図書名リスト!A:W,17,0))</f>
        <v/>
      </c>
      <c r="O1989" s="5" t="str">
        <f>IF(E1989="","",VLOOKUP(W1989,図書名リスト!A:W,21,0))</f>
        <v/>
      </c>
      <c r="P1989" s="5" t="str">
        <f>IF(E1989="","",VLOOKUP(W1989,図書名リスト!A:W,19,0))</f>
        <v/>
      </c>
      <c r="Q1989" s="5" t="str">
        <f>IF(E1989="","",VLOOKUP(W1989,図書名リスト!A:W,20,0))</f>
        <v/>
      </c>
      <c r="R1989" s="5" t="str">
        <f>IF(E1989="","",VLOOKUP(W1989,図書名リスト!A:W,22,0))</f>
        <v/>
      </c>
      <c r="S1989" s="27" t="str">
        <f t="shared" si="278"/>
        <v xml:space="preserve"> </v>
      </c>
      <c r="T1989" s="27" t="str">
        <f t="shared" si="279"/>
        <v>　</v>
      </c>
      <c r="U1989" s="27" t="str">
        <f t="shared" si="280"/>
        <v xml:space="preserve"> </v>
      </c>
      <c r="V1989" s="27">
        <f t="shared" si="281"/>
        <v>0</v>
      </c>
      <c r="W1989" s="27" t="str">
        <f t="shared" si="282"/>
        <v/>
      </c>
      <c r="Z1989" s="1" t="str">
        <f t="shared" si="274"/>
        <v/>
      </c>
      <c r="AA1989" s="1" t="str">
        <f t="shared" si="275"/>
        <v/>
      </c>
      <c r="AB1989" s="1" t="str">
        <f t="shared" si="276"/>
        <v/>
      </c>
      <c r="AC1989" s="1" t="str">
        <f t="shared" si="277"/>
        <v/>
      </c>
    </row>
    <row r="1990" spans="2:29" ht="57" customHeight="1" x14ac:dyDescent="0.2">
      <c r="B1990" s="31"/>
      <c r="C1990" s="7"/>
      <c r="D1990" s="7"/>
      <c r="E1990" s="32"/>
      <c r="F1990" s="33"/>
      <c r="G1990" s="31"/>
      <c r="H1990" s="6" t="str">
        <f>IF(E1990="","",VLOOKUP(E1990,各種マスタ!A:C,2,0))</f>
        <v/>
      </c>
      <c r="I1990" s="34" t="str">
        <f>IF(E1990="","",VLOOKUP(W1990,図書名リスト!A:W,5,0))</f>
        <v/>
      </c>
      <c r="J1990" s="34" t="str">
        <f>IF(E1990="","",VLOOKUP(W1990,図書名リスト!A:W,9,0))</f>
        <v/>
      </c>
      <c r="K1990" s="34" t="str">
        <f>IF(E1990="","",VLOOKUP(W1990,図書名リスト!A:W,23,0))</f>
        <v/>
      </c>
      <c r="L1990" s="5" t="str">
        <f>IF(E1990="","",VLOOKUP(W1990,図書名リスト!A:W,11,0))</f>
        <v/>
      </c>
      <c r="M1990" s="35" t="str">
        <f>IF(E1990="","",VLOOKUP(W1990,図書名リスト!A:W,14,0))</f>
        <v/>
      </c>
      <c r="N1990" s="36" t="str">
        <f>IF(E1990="","",VLOOKUP(W1990,図書名リスト!A:W,17,0))</f>
        <v/>
      </c>
      <c r="O1990" s="5" t="str">
        <f>IF(E1990="","",VLOOKUP(W1990,図書名リスト!A:W,21,0))</f>
        <v/>
      </c>
      <c r="P1990" s="5" t="str">
        <f>IF(E1990="","",VLOOKUP(W1990,図書名リスト!A:W,19,0))</f>
        <v/>
      </c>
      <c r="Q1990" s="5" t="str">
        <f>IF(E1990="","",VLOOKUP(W1990,図書名リスト!A:W,20,0))</f>
        <v/>
      </c>
      <c r="R1990" s="5" t="str">
        <f>IF(E1990="","",VLOOKUP(W1990,図書名リスト!A:W,22,0))</f>
        <v/>
      </c>
      <c r="S1990" s="27" t="str">
        <f t="shared" si="278"/>
        <v xml:space="preserve"> </v>
      </c>
      <c r="T1990" s="27" t="str">
        <f t="shared" si="279"/>
        <v>　</v>
      </c>
      <c r="U1990" s="27" t="str">
        <f t="shared" si="280"/>
        <v xml:space="preserve"> </v>
      </c>
      <c r="V1990" s="27">
        <f t="shared" si="281"/>
        <v>0</v>
      </c>
      <c r="W1990" s="27" t="str">
        <f t="shared" si="282"/>
        <v/>
      </c>
      <c r="Z1990" s="1" t="str">
        <f t="shared" si="274"/>
        <v/>
      </c>
      <c r="AA1990" s="1" t="str">
        <f t="shared" si="275"/>
        <v/>
      </c>
      <c r="AB1990" s="1" t="str">
        <f t="shared" si="276"/>
        <v/>
      </c>
      <c r="AC1990" s="1" t="str">
        <f t="shared" si="277"/>
        <v/>
      </c>
    </row>
    <row r="1991" spans="2:29" ht="57" customHeight="1" x14ac:dyDescent="0.2">
      <c r="B1991" s="31"/>
      <c r="C1991" s="7"/>
      <c r="D1991" s="7"/>
      <c r="E1991" s="32"/>
      <c r="F1991" s="33"/>
      <c r="G1991" s="31"/>
      <c r="H1991" s="6" t="str">
        <f>IF(E1991="","",VLOOKUP(E1991,各種マスタ!A:C,2,0))</f>
        <v/>
      </c>
      <c r="I1991" s="34" t="str">
        <f>IF(E1991="","",VLOOKUP(W1991,図書名リスト!A:W,5,0))</f>
        <v/>
      </c>
      <c r="J1991" s="34" t="str">
        <f>IF(E1991="","",VLOOKUP(W1991,図書名リスト!A:W,9,0))</f>
        <v/>
      </c>
      <c r="K1991" s="34" t="str">
        <f>IF(E1991="","",VLOOKUP(W1991,図書名リスト!A:W,23,0))</f>
        <v/>
      </c>
      <c r="L1991" s="5" t="str">
        <f>IF(E1991="","",VLOOKUP(W1991,図書名リスト!A:W,11,0))</f>
        <v/>
      </c>
      <c r="M1991" s="35" t="str">
        <f>IF(E1991="","",VLOOKUP(W1991,図書名リスト!A:W,14,0))</f>
        <v/>
      </c>
      <c r="N1991" s="36" t="str">
        <f>IF(E1991="","",VLOOKUP(W1991,図書名リスト!A:W,17,0))</f>
        <v/>
      </c>
      <c r="O1991" s="5" t="str">
        <f>IF(E1991="","",VLOOKUP(W1991,図書名リスト!A:W,21,0))</f>
        <v/>
      </c>
      <c r="P1991" s="5" t="str">
        <f>IF(E1991="","",VLOOKUP(W1991,図書名リスト!A:W,19,0))</f>
        <v/>
      </c>
      <c r="Q1991" s="5" t="str">
        <f>IF(E1991="","",VLOOKUP(W1991,図書名リスト!A:W,20,0))</f>
        <v/>
      </c>
      <c r="R1991" s="5" t="str">
        <f>IF(E1991="","",VLOOKUP(W1991,図書名リスト!A:W,22,0))</f>
        <v/>
      </c>
      <c r="S1991" s="27" t="str">
        <f t="shared" si="278"/>
        <v xml:space="preserve"> </v>
      </c>
      <c r="T1991" s="27" t="str">
        <f t="shared" si="279"/>
        <v>　</v>
      </c>
      <c r="U1991" s="27" t="str">
        <f t="shared" si="280"/>
        <v xml:space="preserve"> </v>
      </c>
      <c r="V1991" s="27">
        <f t="shared" si="281"/>
        <v>0</v>
      </c>
      <c r="W1991" s="27" t="str">
        <f t="shared" si="282"/>
        <v/>
      </c>
      <c r="Z1991" s="1" t="str">
        <f t="shared" si="274"/>
        <v/>
      </c>
      <c r="AA1991" s="1" t="str">
        <f t="shared" si="275"/>
        <v/>
      </c>
      <c r="AB1991" s="1" t="str">
        <f t="shared" si="276"/>
        <v/>
      </c>
      <c r="AC1991" s="1" t="str">
        <f t="shared" si="277"/>
        <v/>
      </c>
    </row>
    <row r="1992" spans="2:29" ht="57" customHeight="1" x14ac:dyDescent="0.2">
      <c r="B1992" s="31"/>
      <c r="C1992" s="7"/>
      <c r="D1992" s="7"/>
      <c r="E1992" s="32"/>
      <c r="F1992" s="33"/>
      <c r="G1992" s="31"/>
      <c r="H1992" s="6" t="str">
        <f>IF(E1992="","",VLOOKUP(E1992,各種マスタ!A:C,2,0))</f>
        <v/>
      </c>
      <c r="I1992" s="34" t="str">
        <f>IF(E1992="","",VLOOKUP(W1992,図書名リスト!A:W,5,0))</f>
        <v/>
      </c>
      <c r="J1992" s="34" t="str">
        <f>IF(E1992="","",VLOOKUP(W1992,図書名リスト!A:W,9,0))</f>
        <v/>
      </c>
      <c r="K1992" s="34" t="str">
        <f>IF(E1992="","",VLOOKUP(W1992,図書名リスト!A:W,23,0))</f>
        <v/>
      </c>
      <c r="L1992" s="5" t="str">
        <f>IF(E1992="","",VLOOKUP(W1992,図書名リスト!A:W,11,0))</f>
        <v/>
      </c>
      <c r="M1992" s="35" t="str">
        <f>IF(E1992="","",VLOOKUP(W1992,図書名リスト!A:W,14,0))</f>
        <v/>
      </c>
      <c r="N1992" s="36" t="str">
        <f>IF(E1992="","",VLOOKUP(W1992,図書名リスト!A:W,17,0))</f>
        <v/>
      </c>
      <c r="O1992" s="5" t="str">
        <f>IF(E1992="","",VLOOKUP(W1992,図書名リスト!A:W,21,0))</f>
        <v/>
      </c>
      <c r="P1992" s="5" t="str">
        <f>IF(E1992="","",VLOOKUP(W1992,図書名リスト!A:W,19,0))</f>
        <v/>
      </c>
      <c r="Q1992" s="5" t="str">
        <f>IF(E1992="","",VLOOKUP(W1992,図書名リスト!A:W,20,0))</f>
        <v/>
      </c>
      <c r="R1992" s="5" t="str">
        <f>IF(E1992="","",VLOOKUP(W1992,図書名リスト!A:W,22,0))</f>
        <v/>
      </c>
      <c r="S1992" s="27" t="str">
        <f t="shared" si="278"/>
        <v xml:space="preserve"> </v>
      </c>
      <c r="T1992" s="27" t="str">
        <f t="shared" si="279"/>
        <v>　</v>
      </c>
      <c r="U1992" s="27" t="str">
        <f t="shared" si="280"/>
        <v xml:space="preserve"> </v>
      </c>
      <c r="V1992" s="27">
        <f t="shared" si="281"/>
        <v>0</v>
      </c>
      <c r="W1992" s="27" t="str">
        <f t="shared" si="282"/>
        <v/>
      </c>
      <c r="Z1992" s="1" t="str">
        <f t="shared" si="274"/>
        <v/>
      </c>
      <c r="AA1992" s="1" t="str">
        <f t="shared" si="275"/>
        <v/>
      </c>
      <c r="AB1992" s="1" t="str">
        <f t="shared" si="276"/>
        <v/>
      </c>
      <c r="AC1992" s="1" t="str">
        <f t="shared" si="277"/>
        <v/>
      </c>
    </row>
    <row r="1993" spans="2:29" ht="57" customHeight="1" x14ac:dyDescent="0.2">
      <c r="B1993" s="31"/>
      <c r="C1993" s="7"/>
      <c r="D1993" s="7"/>
      <c r="E1993" s="32"/>
      <c r="F1993" s="33"/>
      <c r="G1993" s="31"/>
      <c r="H1993" s="6" t="str">
        <f>IF(E1993="","",VLOOKUP(E1993,各種マスタ!A:C,2,0))</f>
        <v/>
      </c>
      <c r="I1993" s="34" t="str">
        <f>IF(E1993="","",VLOOKUP(W1993,図書名リスト!A:W,5,0))</f>
        <v/>
      </c>
      <c r="J1993" s="34" t="str">
        <f>IF(E1993="","",VLOOKUP(W1993,図書名リスト!A:W,9,0))</f>
        <v/>
      </c>
      <c r="K1993" s="34" t="str">
        <f>IF(E1993="","",VLOOKUP(W1993,図書名リスト!A:W,23,0))</f>
        <v/>
      </c>
      <c r="L1993" s="5" t="str">
        <f>IF(E1993="","",VLOOKUP(W1993,図書名リスト!A:W,11,0))</f>
        <v/>
      </c>
      <c r="M1993" s="35" t="str">
        <f>IF(E1993="","",VLOOKUP(W1993,図書名リスト!A:W,14,0))</f>
        <v/>
      </c>
      <c r="N1993" s="36" t="str">
        <f>IF(E1993="","",VLOOKUP(W1993,図書名リスト!A:W,17,0))</f>
        <v/>
      </c>
      <c r="O1993" s="5" t="str">
        <f>IF(E1993="","",VLOOKUP(W1993,図書名リスト!A:W,21,0))</f>
        <v/>
      </c>
      <c r="P1993" s="5" t="str">
        <f>IF(E1993="","",VLOOKUP(W1993,図書名リスト!A:W,19,0))</f>
        <v/>
      </c>
      <c r="Q1993" s="5" t="str">
        <f>IF(E1993="","",VLOOKUP(W1993,図書名リスト!A:W,20,0))</f>
        <v/>
      </c>
      <c r="R1993" s="5" t="str">
        <f>IF(E1993="","",VLOOKUP(W1993,図書名リスト!A:W,22,0))</f>
        <v/>
      </c>
      <c r="S1993" s="27" t="str">
        <f t="shared" si="278"/>
        <v xml:space="preserve"> </v>
      </c>
      <c r="T1993" s="27" t="str">
        <f t="shared" si="279"/>
        <v>　</v>
      </c>
      <c r="U1993" s="27" t="str">
        <f t="shared" si="280"/>
        <v xml:space="preserve"> </v>
      </c>
      <c r="V1993" s="27">
        <f t="shared" si="281"/>
        <v>0</v>
      </c>
      <c r="W1993" s="27" t="str">
        <f t="shared" si="282"/>
        <v/>
      </c>
      <c r="Z1993" s="1" t="str">
        <f t="shared" si="274"/>
        <v/>
      </c>
      <c r="AA1993" s="1" t="str">
        <f t="shared" si="275"/>
        <v/>
      </c>
      <c r="AB1993" s="1" t="str">
        <f t="shared" si="276"/>
        <v/>
      </c>
      <c r="AC1993" s="1" t="str">
        <f t="shared" si="277"/>
        <v/>
      </c>
    </row>
    <row r="1994" spans="2:29" ht="57" customHeight="1" x14ac:dyDescent="0.2">
      <c r="B1994" s="31"/>
      <c r="C1994" s="7"/>
      <c r="D1994" s="7"/>
      <c r="E1994" s="32"/>
      <c r="F1994" s="33"/>
      <c r="G1994" s="31"/>
      <c r="H1994" s="6" t="str">
        <f>IF(E1994="","",VLOOKUP(E1994,各種マスタ!A:C,2,0))</f>
        <v/>
      </c>
      <c r="I1994" s="34" t="str">
        <f>IF(E1994="","",VLOOKUP(W1994,図書名リスト!A:W,5,0))</f>
        <v/>
      </c>
      <c r="J1994" s="34" t="str">
        <f>IF(E1994="","",VLOOKUP(W1994,図書名リスト!A:W,9,0))</f>
        <v/>
      </c>
      <c r="K1994" s="34" t="str">
        <f>IF(E1994="","",VLOOKUP(W1994,図書名リスト!A:W,23,0))</f>
        <v/>
      </c>
      <c r="L1994" s="5" t="str">
        <f>IF(E1994="","",VLOOKUP(W1994,図書名リスト!A:W,11,0))</f>
        <v/>
      </c>
      <c r="M1994" s="35" t="str">
        <f>IF(E1994="","",VLOOKUP(W1994,図書名リスト!A:W,14,0))</f>
        <v/>
      </c>
      <c r="N1994" s="36" t="str">
        <f>IF(E1994="","",VLOOKUP(W1994,図書名リスト!A:W,17,0))</f>
        <v/>
      </c>
      <c r="O1994" s="5" t="str">
        <f>IF(E1994="","",VLOOKUP(W1994,図書名リスト!A:W,21,0))</f>
        <v/>
      </c>
      <c r="P1994" s="5" t="str">
        <f>IF(E1994="","",VLOOKUP(W1994,図書名リスト!A:W,19,0))</f>
        <v/>
      </c>
      <c r="Q1994" s="5" t="str">
        <f>IF(E1994="","",VLOOKUP(W1994,図書名リスト!A:W,20,0))</f>
        <v/>
      </c>
      <c r="R1994" s="5" t="str">
        <f>IF(E1994="","",VLOOKUP(W1994,図書名リスト!A:W,22,0))</f>
        <v/>
      </c>
      <c r="S1994" s="27" t="str">
        <f t="shared" si="278"/>
        <v xml:space="preserve"> </v>
      </c>
      <c r="T1994" s="27" t="str">
        <f t="shared" si="279"/>
        <v>　</v>
      </c>
      <c r="U1994" s="27" t="str">
        <f t="shared" si="280"/>
        <v xml:space="preserve"> </v>
      </c>
      <c r="V1994" s="27">
        <f t="shared" si="281"/>
        <v>0</v>
      </c>
      <c r="W1994" s="27" t="str">
        <f t="shared" si="282"/>
        <v/>
      </c>
      <c r="Z1994" s="1" t="str">
        <f t="shared" si="274"/>
        <v/>
      </c>
      <c r="AA1994" s="1" t="str">
        <f t="shared" si="275"/>
        <v/>
      </c>
      <c r="AB1994" s="1" t="str">
        <f t="shared" si="276"/>
        <v/>
      </c>
      <c r="AC1994" s="1" t="str">
        <f t="shared" si="277"/>
        <v/>
      </c>
    </row>
    <row r="1995" spans="2:29" ht="57" customHeight="1" x14ac:dyDescent="0.2">
      <c r="B1995" s="31"/>
      <c r="C1995" s="7"/>
      <c r="D1995" s="7"/>
      <c r="E1995" s="32"/>
      <c r="F1995" s="33"/>
      <c r="G1995" s="31"/>
      <c r="H1995" s="6" t="str">
        <f>IF(E1995="","",VLOOKUP(E1995,各種マスタ!A:C,2,0))</f>
        <v/>
      </c>
      <c r="I1995" s="34" t="str">
        <f>IF(E1995="","",VLOOKUP(W1995,図書名リスト!A:W,5,0))</f>
        <v/>
      </c>
      <c r="J1995" s="34" t="str">
        <f>IF(E1995="","",VLOOKUP(W1995,図書名リスト!A:W,9,0))</f>
        <v/>
      </c>
      <c r="K1995" s="34" t="str">
        <f>IF(E1995="","",VLOOKUP(W1995,図書名リスト!A:W,23,0))</f>
        <v/>
      </c>
      <c r="L1995" s="5" t="str">
        <f>IF(E1995="","",VLOOKUP(W1995,図書名リスト!A:W,11,0))</f>
        <v/>
      </c>
      <c r="M1995" s="35" t="str">
        <f>IF(E1995="","",VLOOKUP(W1995,図書名リスト!A:W,14,0))</f>
        <v/>
      </c>
      <c r="N1995" s="36" t="str">
        <f>IF(E1995="","",VLOOKUP(W1995,図書名リスト!A:W,17,0))</f>
        <v/>
      </c>
      <c r="O1995" s="5" t="str">
        <f>IF(E1995="","",VLOOKUP(W1995,図書名リスト!A:W,21,0))</f>
        <v/>
      </c>
      <c r="P1995" s="5" t="str">
        <f>IF(E1995="","",VLOOKUP(W1995,図書名リスト!A:W,19,0))</f>
        <v/>
      </c>
      <c r="Q1995" s="5" t="str">
        <f>IF(E1995="","",VLOOKUP(W1995,図書名リスト!A:W,20,0))</f>
        <v/>
      </c>
      <c r="R1995" s="5" t="str">
        <f>IF(E1995="","",VLOOKUP(W1995,図書名リスト!A:W,22,0))</f>
        <v/>
      </c>
      <c r="S1995" s="27" t="str">
        <f t="shared" si="278"/>
        <v xml:space="preserve"> </v>
      </c>
      <c r="T1995" s="27" t="str">
        <f t="shared" si="279"/>
        <v>　</v>
      </c>
      <c r="U1995" s="27" t="str">
        <f t="shared" si="280"/>
        <v xml:space="preserve"> </v>
      </c>
      <c r="V1995" s="27">
        <f t="shared" si="281"/>
        <v>0</v>
      </c>
      <c r="W1995" s="27" t="str">
        <f t="shared" si="282"/>
        <v/>
      </c>
      <c r="Z1995" s="1" t="str">
        <f t="shared" si="274"/>
        <v/>
      </c>
      <c r="AA1995" s="1" t="str">
        <f t="shared" si="275"/>
        <v/>
      </c>
      <c r="AB1995" s="1" t="str">
        <f t="shared" si="276"/>
        <v/>
      </c>
      <c r="AC1995" s="1" t="str">
        <f t="shared" si="277"/>
        <v/>
      </c>
    </row>
    <row r="1996" spans="2:29" ht="57" customHeight="1" x14ac:dyDescent="0.2">
      <c r="B1996" s="31"/>
      <c r="C1996" s="7"/>
      <c r="D1996" s="7"/>
      <c r="E1996" s="32"/>
      <c r="F1996" s="33"/>
      <c r="G1996" s="31"/>
      <c r="H1996" s="6" t="str">
        <f>IF(E1996="","",VLOOKUP(E1996,各種マスタ!A:C,2,0))</f>
        <v/>
      </c>
      <c r="I1996" s="34" t="str">
        <f>IF(E1996="","",VLOOKUP(W1996,図書名リスト!A:W,5,0))</f>
        <v/>
      </c>
      <c r="J1996" s="34" t="str">
        <f>IF(E1996="","",VLOOKUP(W1996,図書名リスト!A:W,9,0))</f>
        <v/>
      </c>
      <c r="K1996" s="34" t="str">
        <f>IF(E1996="","",VLOOKUP(W1996,図書名リスト!A:W,23,0))</f>
        <v/>
      </c>
      <c r="L1996" s="5" t="str">
        <f>IF(E1996="","",VLOOKUP(W1996,図書名リスト!A:W,11,0))</f>
        <v/>
      </c>
      <c r="M1996" s="35" t="str">
        <f>IF(E1996="","",VLOOKUP(W1996,図書名リスト!A:W,14,0))</f>
        <v/>
      </c>
      <c r="N1996" s="36" t="str">
        <f>IF(E1996="","",VLOOKUP(W1996,図書名リスト!A:W,17,0))</f>
        <v/>
      </c>
      <c r="O1996" s="5" t="str">
        <f>IF(E1996="","",VLOOKUP(W1996,図書名リスト!A:W,21,0))</f>
        <v/>
      </c>
      <c r="P1996" s="5" t="str">
        <f>IF(E1996="","",VLOOKUP(W1996,図書名リスト!A:W,19,0))</f>
        <v/>
      </c>
      <c r="Q1996" s="5" t="str">
        <f>IF(E1996="","",VLOOKUP(W1996,図書名リスト!A:W,20,0))</f>
        <v/>
      </c>
      <c r="R1996" s="5" t="str">
        <f>IF(E1996="","",VLOOKUP(W1996,図書名リスト!A:W,22,0))</f>
        <v/>
      </c>
      <c r="S1996" s="27" t="str">
        <f t="shared" si="278"/>
        <v xml:space="preserve"> </v>
      </c>
      <c r="T1996" s="27" t="str">
        <f t="shared" si="279"/>
        <v>　</v>
      </c>
      <c r="U1996" s="27" t="str">
        <f t="shared" si="280"/>
        <v xml:space="preserve"> </v>
      </c>
      <c r="V1996" s="27">
        <f t="shared" si="281"/>
        <v>0</v>
      </c>
      <c r="W1996" s="27" t="str">
        <f t="shared" si="282"/>
        <v/>
      </c>
      <c r="Z1996" s="1" t="str">
        <f t="shared" si="274"/>
        <v/>
      </c>
      <c r="AA1996" s="1" t="str">
        <f t="shared" si="275"/>
        <v/>
      </c>
      <c r="AB1996" s="1" t="str">
        <f t="shared" si="276"/>
        <v/>
      </c>
      <c r="AC1996" s="1" t="str">
        <f t="shared" si="277"/>
        <v/>
      </c>
    </row>
    <row r="1997" spans="2:29" ht="57" customHeight="1" x14ac:dyDescent="0.2">
      <c r="B1997" s="31"/>
      <c r="C1997" s="7"/>
      <c r="D1997" s="7"/>
      <c r="E1997" s="32"/>
      <c r="F1997" s="33"/>
      <c r="G1997" s="31"/>
      <c r="H1997" s="6" t="str">
        <f>IF(E1997="","",VLOOKUP(E1997,各種マスタ!A:C,2,0))</f>
        <v/>
      </c>
      <c r="I1997" s="34" t="str">
        <f>IF(E1997="","",VLOOKUP(W1997,図書名リスト!A:W,5,0))</f>
        <v/>
      </c>
      <c r="J1997" s="34" t="str">
        <f>IF(E1997="","",VLOOKUP(W1997,図書名リスト!A:W,9,0))</f>
        <v/>
      </c>
      <c r="K1997" s="34" t="str">
        <f>IF(E1997="","",VLOOKUP(W1997,図書名リスト!A:W,23,0))</f>
        <v/>
      </c>
      <c r="L1997" s="5" t="str">
        <f>IF(E1997="","",VLOOKUP(W1997,図書名リスト!A:W,11,0))</f>
        <v/>
      </c>
      <c r="M1997" s="35" t="str">
        <f>IF(E1997="","",VLOOKUP(W1997,図書名リスト!A:W,14,0))</f>
        <v/>
      </c>
      <c r="N1997" s="36" t="str">
        <f>IF(E1997="","",VLOOKUP(W1997,図書名リスト!A:W,17,0))</f>
        <v/>
      </c>
      <c r="O1997" s="5" t="str">
        <f>IF(E1997="","",VLOOKUP(W1997,図書名リスト!A:W,21,0))</f>
        <v/>
      </c>
      <c r="P1997" s="5" t="str">
        <f>IF(E1997="","",VLOOKUP(W1997,図書名リスト!A:W,19,0))</f>
        <v/>
      </c>
      <c r="Q1997" s="5" t="str">
        <f>IF(E1997="","",VLOOKUP(W1997,図書名リスト!A:W,20,0))</f>
        <v/>
      </c>
      <c r="R1997" s="5" t="str">
        <f>IF(E1997="","",VLOOKUP(W1997,図書名リスト!A:W,22,0))</f>
        <v/>
      </c>
      <c r="S1997" s="27" t="str">
        <f t="shared" si="278"/>
        <v xml:space="preserve"> </v>
      </c>
      <c r="T1997" s="27" t="str">
        <f t="shared" si="279"/>
        <v>　</v>
      </c>
      <c r="U1997" s="27" t="str">
        <f t="shared" si="280"/>
        <v xml:space="preserve"> </v>
      </c>
      <c r="V1997" s="27">
        <f t="shared" si="281"/>
        <v>0</v>
      </c>
      <c r="W1997" s="27" t="str">
        <f t="shared" si="282"/>
        <v/>
      </c>
      <c r="Z1997" s="1" t="str">
        <f t="shared" si="274"/>
        <v/>
      </c>
      <c r="AA1997" s="1" t="str">
        <f t="shared" si="275"/>
        <v/>
      </c>
      <c r="AB1997" s="1" t="str">
        <f t="shared" si="276"/>
        <v/>
      </c>
      <c r="AC1997" s="1" t="str">
        <f t="shared" si="277"/>
        <v/>
      </c>
    </row>
    <row r="1998" spans="2:29" ht="57" customHeight="1" x14ac:dyDescent="0.2">
      <c r="B1998" s="31"/>
      <c r="C1998" s="7"/>
      <c r="D1998" s="7"/>
      <c r="E1998" s="32"/>
      <c r="F1998" s="33"/>
      <c r="G1998" s="31"/>
      <c r="H1998" s="6" t="str">
        <f>IF(E1998="","",VLOOKUP(E1998,各種マスタ!A:C,2,0))</f>
        <v/>
      </c>
      <c r="I1998" s="34" t="str">
        <f>IF(E1998="","",VLOOKUP(W1998,図書名リスト!A:W,5,0))</f>
        <v/>
      </c>
      <c r="J1998" s="34" t="str">
        <f>IF(E1998="","",VLOOKUP(W1998,図書名リスト!A:W,9,0))</f>
        <v/>
      </c>
      <c r="K1998" s="34" t="str">
        <f>IF(E1998="","",VLOOKUP(W1998,図書名リスト!A:W,23,0))</f>
        <v/>
      </c>
      <c r="L1998" s="5" t="str">
        <f>IF(E1998="","",VLOOKUP(W1998,図書名リスト!A:W,11,0))</f>
        <v/>
      </c>
      <c r="M1998" s="35" t="str">
        <f>IF(E1998="","",VLOOKUP(W1998,図書名リスト!A:W,14,0))</f>
        <v/>
      </c>
      <c r="N1998" s="36" t="str">
        <f>IF(E1998="","",VLOOKUP(W1998,図書名リスト!A:W,17,0))</f>
        <v/>
      </c>
      <c r="O1998" s="5" t="str">
        <f>IF(E1998="","",VLOOKUP(W1998,図書名リスト!A:W,21,0))</f>
        <v/>
      </c>
      <c r="P1998" s="5" t="str">
        <f>IF(E1998="","",VLOOKUP(W1998,図書名リスト!A:W,19,0))</f>
        <v/>
      </c>
      <c r="Q1998" s="5" t="str">
        <f>IF(E1998="","",VLOOKUP(W1998,図書名リスト!A:W,20,0))</f>
        <v/>
      </c>
      <c r="R1998" s="5" t="str">
        <f>IF(E1998="","",VLOOKUP(W1998,図書名リスト!A:W,22,0))</f>
        <v/>
      </c>
      <c r="S1998" s="27" t="str">
        <f t="shared" si="278"/>
        <v xml:space="preserve"> </v>
      </c>
      <c r="T1998" s="27" t="str">
        <f t="shared" si="279"/>
        <v>　</v>
      </c>
      <c r="U1998" s="27" t="str">
        <f t="shared" si="280"/>
        <v xml:space="preserve"> </v>
      </c>
      <c r="V1998" s="27">
        <f t="shared" si="281"/>
        <v>0</v>
      </c>
      <c r="W1998" s="27" t="str">
        <f t="shared" si="282"/>
        <v/>
      </c>
      <c r="Z1998" s="1" t="str">
        <f t="shared" si="274"/>
        <v/>
      </c>
      <c r="AA1998" s="1" t="str">
        <f t="shared" si="275"/>
        <v/>
      </c>
      <c r="AB1998" s="1" t="str">
        <f t="shared" si="276"/>
        <v/>
      </c>
      <c r="AC1998" s="1" t="str">
        <f t="shared" si="277"/>
        <v/>
      </c>
    </row>
    <row r="1999" spans="2:29" ht="57" customHeight="1" x14ac:dyDescent="0.2">
      <c r="B1999" s="31"/>
      <c r="C1999" s="7"/>
      <c r="D1999" s="7"/>
      <c r="E1999" s="32"/>
      <c r="F1999" s="33"/>
      <c r="G1999" s="31"/>
      <c r="H1999" s="6" t="str">
        <f>IF(E1999="","",VLOOKUP(E1999,各種マスタ!A:C,2,0))</f>
        <v/>
      </c>
      <c r="I1999" s="34" t="str">
        <f>IF(E1999="","",VLOOKUP(W1999,図書名リスト!A:W,5,0))</f>
        <v/>
      </c>
      <c r="J1999" s="34" t="str">
        <f>IF(E1999="","",VLOOKUP(W1999,図書名リスト!A:W,9,0))</f>
        <v/>
      </c>
      <c r="K1999" s="34" t="str">
        <f>IF(E1999="","",VLOOKUP(W1999,図書名リスト!A:W,23,0))</f>
        <v/>
      </c>
      <c r="L1999" s="5" t="str">
        <f>IF(E1999="","",VLOOKUP(W1999,図書名リスト!A:W,11,0))</f>
        <v/>
      </c>
      <c r="M1999" s="35" t="str">
        <f>IF(E1999="","",VLOOKUP(W1999,図書名リスト!A:W,14,0))</f>
        <v/>
      </c>
      <c r="N1999" s="36" t="str">
        <f>IF(E1999="","",VLOOKUP(W1999,図書名リスト!A:W,17,0))</f>
        <v/>
      </c>
      <c r="O1999" s="5" t="str">
        <f>IF(E1999="","",VLOOKUP(W1999,図書名リスト!A:W,21,0))</f>
        <v/>
      </c>
      <c r="P1999" s="5" t="str">
        <f>IF(E1999="","",VLOOKUP(W1999,図書名リスト!A:W,19,0))</f>
        <v/>
      </c>
      <c r="Q1999" s="5" t="str">
        <f>IF(E1999="","",VLOOKUP(W1999,図書名リスト!A:W,20,0))</f>
        <v/>
      </c>
      <c r="R1999" s="5" t="str">
        <f>IF(E1999="","",VLOOKUP(W1999,図書名リスト!A:W,22,0))</f>
        <v/>
      </c>
      <c r="S1999" s="27" t="str">
        <f t="shared" ref="S1999" si="283">IF($B1999=0," ",$L$2)</f>
        <v xml:space="preserve"> </v>
      </c>
      <c r="T1999" s="27" t="str">
        <f t="shared" ref="T1999" si="284">IF($B1999=0,"　",$O$2)</f>
        <v>　</v>
      </c>
      <c r="U1999" s="27" t="str">
        <f t="shared" ref="U1999" si="285">IF($B1999=0," ",VLOOKUP(S1999,都道府県マスタ,3,0))</f>
        <v xml:space="preserve"> </v>
      </c>
      <c r="V1999" s="27">
        <f t="shared" ref="V1999" si="286">B1999</f>
        <v>0</v>
      </c>
      <c r="W1999" s="27" t="str">
        <f t="shared" ref="W1999" si="287">IF(E1999&amp;F1999="","",CONCATENATE(E1999,F1999))</f>
        <v/>
      </c>
      <c r="Z1999" s="1" t="str">
        <f t="shared" si="274"/>
        <v/>
      </c>
      <c r="AA1999" s="1" t="str">
        <f t="shared" si="275"/>
        <v/>
      </c>
      <c r="AB1999" s="1" t="str">
        <f t="shared" si="276"/>
        <v/>
      </c>
      <c r="AC1999" s="1" t="str">
        <f t="shared" si="277"/>
        <v/>
      </c>
    </row>
    <row r="3006" spans="24:49" ht="20.399999999999999" x14ac:dyDescent="0.2">
      <c r="X3006" s="2" ph="1"/>
      <c r="Y3006" s="1" ph="1"/>
      <c r="Z3006" s="1" ph="1"/>
      <c r="AA3006" s="1" ph="1"/>
      <c r="AB3006" s="1" ph="1"/>
      <c r="AC3006" s="1" ph="1"/>
      <c r="AD3006" s="1" ph="1"/>
      <c r="AE3006" s="1" ph="1"/>
      <c r="AF3006" s="1" ph="1"/>
      <c r="AG3006" s="1" ph="1"/>
      <c r="AH3006" s="1" ph="1"/>
      <c r="AI3006" s="1" ph="1"/>
      <c r="AJ3006" s="1" ph="1"/>
      <c r="AK3006" s="1" ph="1"/>
      <c r="AL3006" s="1" ph="1"/>
      <c r="AM3006" s="1" ph="1"/>
      <c r="AN3006" s="1" ph="1"/>
      <c r="AO3006" s="1" ph="1"/>
      <c r="AP3006" s="1" ph="1"/>
      <c r="AQ3006" s="1" ph="1"/>
      <c r="AR3006" s="1" ph="1"/>
      <c r="AS3006" s="1" ph="1"/>
      <c r="AT3006" s="1" ph="1"/>
      <c r="AU3006" s="1" ph="1"/>
      <c r="AV3006" s="1" ph="1"/>
      <c r="AW3006" s="1" ph="1"/>
    </row>
    <row r="3012" spans="24:49" ht="20.399999999999999" x14ac:dyDescent="0.2">
      <c r="X3012" s="2" ph="1"/>
      <c r="Y3012" s="1" ph="1"/>
      <c r="Z3012" s="1" ph="1"/>
      <c r="AA3012" s="1" ph="1"/>
      <c r="AB3012" s="1" ph="1"/>
      <c r="AC3012" s="1" ph="1"/>
      <c r="AD3012" s="1" ph="1"/>
      <c r="AE3012" s="1" ph="1"/>
      <c r="AF3012" s="1" ph="1"/>
      <c r="AG3012" s="1" ph="1"/>
      <c r="AH3012" s="1" ph="1"/>
      <c r="AI3012" s="1" ph="1"/>
      <c r="AJ3012" s="1" ph="1"/>
      <c r="AK3012" s="1" ph="1"/>
      <c r="AL3012" s="1" ph="1"/>
      <c r="AM3012" s="1" ph="1"/>
      <c r="AN3012" s="1" ph="1"/>
      <c r="AO3012" s="1" ph="1"/>
      <c r="AP3012" s="1" ph="1"/>
      <c r="AQ3012" s="1" ph="1"/>
      <c r="AR3012" s="1" ph="1"/>
      <c r="AS3012" s="1" ph="1"/>
      <c r="AT3012" s="1" ph="1"/>
      <c r="AU3012" s="1" ph="1"/>
      <c r="AV3012" s="1" ph="1"/>
      <c r="AW3012" s="1" ph="1"/>
    </row>
    <row r="3019" spans="24:49" ht="20.399999999999999" x14ac:dyDescent="0.2">
      <c r="X3019" s="2" ph="1"/>
      <c r="Y3019" s="1" ph="1"/>
      <c r="Z3019" s="1" ph="1"/>
      <c r="AA3019" s="1" ph="1"/>
      <c r="AB3019" s="1" ph="1"/>
      <c r="AC3019" s="1" ph="1"/>
      <c r="AD3019" s="1" ph="1"/>
      <c r="AE3019" s="1" ph="1"/>
      <c r="AF3019" s="1" ph="1"/>
      <c r="AG3019" s="1" ph="1"/>
      <c r="AH3019" s="1" ph="1"/>
      <c r="AI3019" s="1" ph="1"/>
      <c r="AJ3019" s="1" ph="1"/>
      <c r="AK3019" s="1" ph="1"/>
      <c r="AL3019" s="1" ph="1"/>
      <c r="AM3019" s="1" ph="1"/>
      <c r="AN3019" s="1" ph="1"/>
      <c r="AO3019" s="1" ph="1"/>
      <c r="AP3019" s="1" ph="1"/>
      <c r="AQ3019" s="1" ph="1"/>
      <c r="AR3019" s="1" ph="1"/>
      <c r="AS3019" s="1" ph="1"/>
      <c r="AT3019" s="1" ph="1"/>
      <c r="AU3019" s="1" ph="1"/>
      <c r="AV3019" s="1" ph="1"/>
      <c r="AW3019" s="1" ph="1"/>
    </row>
    <row r="3026" spans="24:49" ht="20.399999999999999" x14ac:dyDescent="0.2">
      <c r="X3026" s="2" ph="1"/>
      <c r="Y3026" s="1" ph="1"/>
      <c r="Z3026" s="1" ph="1"/>
      <c r="AA3026" s="1" ph="1"/>
      <c r="AB3026" s="1" ph="1"/>
      <c r="AC3026" s="1" ph="1"/>
      <c r="AD3026" s="1" ph="1"/>
      <c r="AE3026" s="1" ph="1"/>
      <c r="AF3026" s="1" ph="1"/>
      <c r="AG3026" s="1" ph="1"/>
      <c r="AH3026" s="1" ph="1"/>
      <c r="AI3026" s="1" ph="1"/>
      <c r="AJ3026" s="1" ph="1"/>
      <c r="AK3026" s="1" ph="1"/>
      <c r="AL3026" s="1" ph="1"/>
      <c r="AM3026" s="1" ph="1"/>
      <c r="AN3026" s="1" ph="1"/>
      <c r="AO3026" s="1" ph="1"/>
      <c r="AP3026" s="1" ph="1"/>
      <c r="AQ3026" s="1" ph="1"/>
      <c r="AR3026" s="1" ph="1"/>
      <c r="AS3026" s="1" ph="1"/>
      <c r="AT3026" s="1" ph="1"/>
      <c r="AU3026" s="1" ph="1"/>
      <c r="AV3026" s="1" ph="1"/>
      <c r="AW3026" s="1" ph="1"/>
    </row>
    <row r="3047" spans="24:49" ht="20.399999999999999" x14ac:dyDescent="0.2">
      <c r="X3047" s="2" ph="1"/>
      <c r="Y3047" s="1" ph="1"/>
      <c r="Z3047" s="1" ph="1"/>
      <c r="AA3047" s="1" ph="1"/>
      <c r="AB3047" s="1" ph="1"/>
      <c r="AC3047" s="1" ph="1"/>
      <c r="AD3047" s="1" ph="1"/>
      <c r="AE3047" s="1" ph="1"/>
      <c r="AF3047" s="1" ph="1"/>
      <c r="AG3047" s="1" ph="1"/>
      <c r="AH3047" s="1" ph="1"/>
      <c r="AI3047" s="1" ph="1"/>
      <c r="AJ3047" s="1" ph="1"/>
      <c r="AK3047" s="1" ph="1"/>
      <c r="AL3047" s="1" ph="1"/>
      <c r="AM3047" s="1" ph="1"/>
      <c r="AN3047" s="1" ph="1"/>
      <c r="AO3047" s="1" ph="1"/>
      <c r="AP3047" s="1" ph="1"/>
      <c r="AQ3047" s="1" ph="1"/>
      <c r="AR3047" s="1" ph="1"/>
      <c r="AS3047" s="1" ph="1"/>
      <c r="AT3047" s="1" ph="1"/>
      <c r="AU3047" s="1" ph="1"/>
      <c r="AV3047" s="1" ph="1"/>
      <c r="AW3047" s="1" ph="1"/>
    </row>
    <row r="3054" spans="24:49" ht="20.399999999999999" x14ac:dyDescent="0.2">
      <c r="X3054" s="2" ph="1"/>
      <c r="Y3054" s="1" ph="1"/>
      <c r="Z3054" s="1" ph="1"/>
      <c r="AA3054" s="1" ph="1"/>
      <c r="AB3054" s="1" ph="1"/>
      <c r="AC3054" s="1" ph="1"/>
      <c r="AD3054" s="1" ph="1"/>
      <c r="AE3054" s="1" ph="1"/>
      <c r="AF3054" s="1" ph="1"/>
      <c r="AG3054" s="1" ph="1"/>
      <c r="AH3054" s="1" ph="1"/>
      <c r="AI3054" s="1" ph="1"/>
      <c r="AJ3054" s="1" ph="1"/>
      <c r="AK3054" s="1" ph="1"/>
      <c r="AL3054" s="1" ph="1"/>
      <c r="AM3054" s="1" ph="1"/>
      <c r="AN3054" s="1" ph="1"/>
      <c r="AO3054" s="1" ph="1"/>
      <c r="AP3054" s="1" ph="1"/>
      <c r="AQ3054" s="1" ph="1"/>
      <c r="AR3054" s="1" ph="1"/>
      <c r="AS3054" s="1" ph="1"/>
      <c r="AT3054" s="1" ph="1"/>
      <c r="AU3054" s="1" ph="1"/>
      <c r="AV3054" s="1" ph="1"/>
      <c r="AW3054" s="1" ph="1"/>
    </row>
    <row r="3055" spans="24:49" ht="20.399999999999999" x14ac:dyDescent="0.2">
      <c r="X3055" s="2" ph="1"/>
      <c r="Y3055" s="1" ph="1"/>
      <c r="Z3055" s="1" ph="1"/>
      <c r="AA3055" s="1" ph="1"/>
      <c r="AB3055" s="1" ph="1"/>
      <c r="AC3055" s="1" ph="1"/>
      <c r="AD3055" s="1" ph="1"/>
      <c r="AE3055" s="1" ph="1"/>
      <c r="AF3055" s="1" ph="1"/>
      <c r="AG3055" s="1" ph="1"/>
      <c r="AH3055" s="1" ph="1"/>
      <c r="AI3055" s="1" ph="1"/>
      <c r="AJ3055" s="1" ph="1"/>
      <c r="AK3055" s="1" ph="1"/>
      <c r="AL3055" s="1" ph="1"/>
      <c r="AM3055" s="1" ph="1"/>
      <c r="AN3055" s="1" ph="1"/>
      <c r="AO3055" s="1" ph="1"/>
      <c r="AP3055" s="1" ph="1"/>
      <c r="AQ3055" s="1" ph="1"/>
      <c r="AR3055" s="1" ph="1"/>
      <c r="AS3055" s="1" ph="1"/>
      <c r="AT3055" s="1" ph="1"/>
      <c r="AU3055" s="1" ph="1"/>
      <c r="AV3055" s="1" ph="1"/>
      <c r="AW3055" s="1" ph="1"/>
    </row>
    <row r="3079" spans="24:49" ht="20.399999999999999" x14ac:dyDescent="0.2">
      <c r="X3079" s="2" ph="1"/>
      <c r="Y3079" s="1" ph="1"/>
      <c r="Z3079" s="1" ph="1"/>
      <c r="AA3079" s="1" ph="1"/>
      <c r="AB3079" s="1" ph="1"/>
      <c r="AC3079" s="1" ph="1"/>
      <c r="AD3079" s="1" ph="1"/>
      <c r="AE3079" s="1" ph="1"/>
      <c r="AF3079" s="1" ph="1"/>
      <c r="AG3079" s="1" ph="1"/>
      <c r="AH3079" s="1" ph="1"/>
      <c r="AI3079" s="1" ph="1"/>
      <c r="AJ3079" s="1" ph="1"/>
      <c r="AK3079" s="1" ph="1"/>
      <c r="AL3079" s="1" ph="1"/>
      <c r="AM3079" s="1" ph="1"/>
      <c r="AN3079" s="1" ph="1"/>
      <c r="AO3079" s="1" ph="1"/>
      <c r="AP3079" s="1" ph="1"/>
      <c r="AQ3079" s="1" ph="1"/>
      <c r="AR3079" s="1" ph="1"/>
      <c r="AS3079" s="1" ph="1"/>
      <c r="AT3079" s="1" ph="1"/>
      <c r="AU3079" s="1" ph="1"/>
      <c r="AV3079" s="1" ph="1"/>
      <c r="AW3079" s="1" ph="1"/>
    </row>
    <row r="3085" spans="24:49" ht="20.399999999999999" x14ac:dyDescent="0.2">
      <c r="X3085" s="2" ph="1"/>
      <c r="Y3085" s="1" ph="1"/>
      <c r="Z3085" s="1" ph="1"/>
      <c r="AA3085" s="1" ph="1"/>
      <c r="AB3085" s="1" ph="1"/>
      <c r="AC3085" s="1" ph="1"/>
      <c r="AD3085" s="1" ph="1"/>
      <c r="AE3085" s="1" ph="1"/>
      <c r="AF3085" s="1" ph="1"/>
      <c r="AG3085" s="1" ph="1"/>
      <c r="AH3085" s="1" ph="1"/>
      <c r="AI3085" s="1" ph="1"/>
      <c r="AJ3085" s="1" ph="1"/>
      <c r="AK3085" s="1" ph="1"/>
      <c r="AL3085" s="1" ph="1"/>
      <c r="AM3085" s="1" ph="1"/>
      <c r="AN3085" s="1" ph="1"/>
      <c r="AO3085" s="1" ph="1"/>
      <c r="AP3085" s="1" ph="1"/>
      <c r="AQ3085" s="1" ph="1"/>
      <c r="AR3085" s="1" ph="1"/>
      <c r="AS3085" s="1" ph="1"/>
      <c r="AT3085" s="1" ph="1"/>
      <c r="AU3085" s="1" ph="1"/>
      <c r="AV3085" s="1" ph="1"/>
      <c r="AW3085" s="1" ph="1"/>
    </row>
    <row r="3108" spans="24:49" ht="20.399999999999999" x14ac:dyDescent="0.2">
      <c r="X3108" s="2" ph="1"/>
      <c r="Y3108" s="1" ph="1"/>
      <c r="Z3108" s="1" ph="1"/>
      <c r="AA3108" s="1" ph="1"/>
      <c r="AB3108" s="1" ph="1"/>
      <c r="AC3108" s="1" ph="1"/>
      <c r="AD3108" s="1" ph="1"/>
      <c r="AE3108" s="1" ph="1"/>
      <c r="AF3108" s="1" ph="1"/>
      <c r="AG3108" s="1" ph="1"/>
      <c r="AH3108" s="1" ph="1"/>
      <c r="AI3108" s="1" ph="1"/>
      <c r="AJ3108" s="1" ph="1"/>
      <c r="AK3108" s="1" ph="1"/>
      <c r="AL3108" s="1" ph="1"/>
      <c r="AM3108" s="1" ph="1"/>
      <c r="AN3108" s="1" ph="1"/>
      <c r="AO3108" s="1" ph="1"/>
      <c r="AP3108" s="1" ph="1"/>
      <c r="AQ3108" s="1" ph="1"/>
      <c r="AR3108" s="1" ph="1"/>
      <c r="AS3108" s="1" ph="1"/>
      <c r="AT3108" s="1" ph="1"/>
      <c r="AU3108" s="1" ph="1"/>
      <c r="AV3108" s="1" ph="1"/>
      <c r="AW3108" s="1" ph="1"/>
    </row>
    <row r="3122" spans="24:49" ht="20.399999999999999" x14ac:dyDescent="0.2">
      <c r="X3122" s="2" ph="1"/>
      <c r="Y3122" s="1" ph="1"/>
      <c r="Z3122" s="1" ph="1"/>
      <c r="AA3122" s="1" ph="1"/>
      <c r="AB3122" s="1" ph="1"/>
      <c r="AC3122" s="1" ph="1"/>
      <c r="AD3122" s="1" ph="1"/>
      <c r="AE3122" s="1" ph="1"/>
      <c r="AF3122" s="1" ph="1"/>
      <c r="AG3122" s="1" ph="1"/>
      <c r="AH3122" s="1" ph="1"/>
      <c r="AI3122" s="1" ph="1"/>
      <c r="AJ3122" s="1" ph="1"/>
      <c r="AK3122" s="1" ph="1"/>
      <c r="AL3122" s="1" ph="1"/>
      <c r="AM3122" s="1" ph="1"/>
      <c r="AN3122" s="1" ph="1"/>
      <c r="AO3122" s="1" ph="1"/>
      <c r="AP3122" s="1" ph="1"/>
      <c r="AQ3122" s="1" ph="1"/>
      <c r="AR3122" s="1" ph="1"/>
      <c r="AS3122" s="1" ph="1"/>
      <c r="AT3122" s="1" ph="1"/>
      <c r="AU3122" s="1" ph="1"/>
      <c r="AV3122" s="1" ph="1"/>
      <c r="AW3122" s="1" ph="1"/>
    </row>
    <row r="3506" spans="24:49" ht="20.399999999999999" x14ac:dyDescent="0.2">
      <c r="X3506" s="2" ph="1"/>
      <c r="Y3506" s="1" ph="1"/>
      <c r="Z3506" s="1" ph="1"/>
      <c r="AA3506" s="1" ph="1"/>
      <c r="AB3506" s="1" ph="1"/>
      <c r="AC3506" s="1" ph="1"/>
      <c r="AD3506" s="1" ph="1"/>
      <c r="AE3506" s="1" ph="1"/>
      <c r="AF3506" s="1" ph="1"/>
      <c r="AG3506" s="1" ph="1"/>
      <c r="AH3506" s="1" ph="1"/>
      <c r="AI3506" s="1" ph="1"/>
      <c r="AJ3506" s="1" ph="1"/>
      <c r="AK3506" s="1" ph="1"/>
      <c r="AL3506" s="1" ph="1"/>
      <c r="AM3506" s="1" ph="1"/>
      <c r="AN3506" s="1" ph="1"/>
      <c r="AO3506" s="1" ph="1"/>
      <c r="AP3506" s="1" ph="1"/>
      <c r="AQ3506" s="1" ph="1"/>
      <c r="AR3506" s="1" ph="1"/>
      <c r="AS3506" s="1" ph="1"/>
      <c r="AT3506" s="1" ph="1"/>
      <c r="AU3506" s="1" ph="1"/>
      <c r="AV3506" s="1" ph="1"/>
      <c r="AW3506" s="1" ph="1"/>
    </row>
    <row r="3512" spans="24:49" ht="20.399999999999999" x14ac:dyDescent="0.2">
      <c r="X3512" s="2" ph="1"/>
      <c r="Y3512" s="1" ph="1"/>
      <c r="Z3512" s="1" ph="1"/>
      <c r="AA3512" s="1" ph="1"/>
      <c r="AB3512" s="1" ph="1"/>
      <c r="AC3512" s="1" ph="1"/>
      <c r="AD3512" s="1" ph="1"/>
      <c r="AE3512" s="1" ph="1"/>
      <c r="AF3512" s="1" ph="1"/>
      <c r="AG3512" s="1" ph="1"/>
      <c r="AH3512" s="1" ph="1"/>
      <c r="AI3512" s="1" ph="1"/>
      <c r="AJ3512" s="1" ph="1"/>
      <c r="AK3512" s="1" ph="1"/>
      <c r="AL3512" s="1" ph="1"/>
      <c r="AM3512" s="1" ph="1"/>
      <c r="AN3512" s="1" ph="1"/>
      <c r="AO3512" s="1" ph="1"/>
      <c r="AP3512" s="1" ph="1"/>
      <c r="AQ3512" s="1" ph="1"/>
      <c r="AR3512" s="1" ph="1"/>
      <c r="AS3512" s="1" ph="1"/>
      <c r="AT3512" s="1" ph="1"/>
      <c r="AU3512" s="1" ph="1"/>
      <c r="AV3512" s="1" ph="1"/>
      <c r="AW3512" s="1" ph="1"/>
    </row>
    <row r="3519" spans="24:49" ht="20.399999999999999" x14ac:dyDescent="0.2">
      <c r="X3519" s="2" ph="1"/>
      <c r="Y3519" s="1" ph="1"/>
      <c r="Z3519" s="1" ph="1"/>
      <c r="AA3519" s="1" ph="1"/>
      <c r="AB3519" s="1" ph="1"/>
      <c r="AC3519" s="1" ph="1"/>
      <c r="AD3519" s="1" ph="1"/>
      <c r="AE3519" s="1" ph="1"/>
      <c r="AF3519" s="1" ph="1"/>
      <c r="AG3519" s="1" ph="1"/>
      <c r="AH3519" s="1" ph="1"/>
      <c r="AI3519" s="1" ph="1"/>
      <c r="AJ3519" s="1" ph="1"/>
      <c r="AK3519" s="1" ph="1"/>
      <c r="AL3519" s="1" ph="1"/>
      <c r="AM3519" s="1" ph="1"/>
      <c r="AN3519" s="1" ph="1"/>
      <c r="AO3519" s="1" ph="1"/>
      <c r="AP3519" s="1" ph="1"/>
      <c r="AQ3519" s="1" ph="1"/>
      <c r="AR3519" s="1" ph="1"/>
      <c r="AS3519" s="1" ph="1"/>
      <c r="AT3519" s="1" ph="1"/>
      <c r="AU3519" s="1" ph="1"/>
      <c r="AV3519" s="1" ph="1"/>
      <c r="AW3519" s="1" ph="1"/>
    </row>
    <row r="3526" spans="24:49" ht="20.399999999999999" x14ac:dyDescent="0.2">
      <c r="X3526" s="2" ph="1"/>
      <c r="Y3526" s="1" ph="1"/>
      <c r="Z3526" s="1" ph="1"/>
      <c r="AA3526" s="1" ph="1"/>
      <c r="AB3526" s="1" ph="1"/>
      <c r="AC3526" s="1" ph="1"/>
      <c r="AD3526" s="1" ph="1"/>
      <c r="AE3526" s="1" ph="1"/>
      <c r="AF3526" s="1" ph="1"/>
      <c r="AG3526" s="1" ph="1"/>
      <c r="AH3526" s="1" ph="1"/>
      <c r="AI3526" s="1" ph="1"/>
      <c r="AJ3526" s="1" ph="1"/>
      <c r="AK3526" s="1" ph="1"/>
      <c r="AL3526" s="1" ph="1"/>
      <c r="AM3526" s="1" ph="1"/>
      <c r="AN3526" s="1" ph="1"/>
      <c r="AO3526" s="1" ph="1"/>
      <c r="AP3526" s="1" ph="1"/>
      <c r="AQ3526" s="1" ph="1"/>
      <c r="AR3526" s="1" ph="1"/>
      <c r="AS3526" s="1" ph="1"/>
      <c r="AT3526" s="1" ph="1"/>
      <c r="AU3526" s="1" ph="1"/>
      <c r="AV3526" s="1" ph="1"/>
      <c r="AW3526" s="1" ph="1"/>
    </row>
    <row r="3547" spans="24:49" ht="20.399999999999999" x14ac:dyDescent="0.2">
      <c r="X3547" s="2" ph="1"/>
      <c r="Y3547" s="1" ph="1"/>
      <c r="Z3547" s="1" ph="1"/>
      <c r="AA3547" s="1" ph="1"/>
      <c r="AB3547" s="1" ph="1"/>
      <c r="AC3547" s="1" ph="1"/>
      <c r="AD3547" s="1" ph="1"/>
      <c r="AE3547" s="1" ph="1"/>
      <c r="AF3547" s="1" ph="1"/>
      <c r="AG3547" s="1" ph="1"/>
      <c r="AH3547" s="1" ph="1"/>
      <c r="AI3547" s="1" ph="1"/>
      <c r="AJ3547" s="1" ph="1"/>
      <c r="AK3547" s="1" ph="1"/>
      <c r="AL3547" s="1" ph="1"/>
      <c r="AM3547" s="1" ph="1"/>
      <c r="AN3547" s="1" ph="1"/>
      <c r="AO3547" s="1" ph="1"/>
      <c r="AP3547" s="1" ph="1"/>
      <c r="AQ3547" s="1" ph="1"/>
      <c r="AR3547" s="1" ph="1"/>
      <c r="AS3547" s="1" ph="1"/>
      <c r="AT3547" s="1" ph="1"/>
      <c r="AU3547" s="1" ph="1"/>
      <c r="AV3547" s="1" ph="1"/>
      <c r="AW3547" s="1" ph="1"/>
    </row>
    <row r="3554" spans="24:49" ht="20.399999999999999" x14ac:dyDescent="0.2">
      <c r="X3554" s="2" ph="1"/>
      <c r="Y3554" s="1" ph="1"/>
      <c r="Z3554" s="1" ph="1"/>
      <c r="AA3554" s="1" ph="1"/>
      <c r="AB3554" s="1" ph="1"/>
      <c r="AC3554" s="1" ph="1"/>
      <c r="AD3554" s="1" ph="1"/>
      <c r="AE3554" s="1" ph="1"/>
      <c r="AF3554" s="1" ph="1"/>
      <c r="AG3554" s="1" ph="1"/>
      <c r="AH3554" s="1" ph="1"/>
      <c r="AI3554" s="1" ph="1"/>
      <c r="AJ3554" s="1" ph="1"/>
      <c r="AK3554" s="1" ph="1"/>
      <c r="AL3554" s="1" ph="1"/>
      <c r="AM3554" s="1" ph="1"/>
      <c r="AN3554" s="1" ph="1"/>
      <c r="AO3554" s="1" ph="1"/>
      <c r="AP3554" s="1" ph="1"/>
      <c r="AQ3554" s="1" ph="1"/>
      <c r="AR3554" s="1" ph="1"/>
      <c r="AS3554" s="1" ph="1"/>
      <c r="AT3554" s="1" ph="1"/>
      <c r="AU3554" s="1" ph="1"/>
      <c r="AV3554" s="1" ph="1"/>
      <c r="AW3554" s="1" ph="1"/>
    </row>
    <row r="3555" spans="24:49" ht="20.399999999999999" x14ac:dyDescent="0.2">
      <c r="X3555" s="2" ph="1"/>
      <c r="Y3555" s="1" ph="1"/>
      <c r="Z3555" s="1" ph="1"/>
      <c r="AA3555" s="1" ph="1"/>
      <c r="AB3555" s="1" ph="1"/>
      <c r="AC3555" s="1" ph="1"/>
      <c r="AD3555" s="1" ph="1"/>
      <c r="AE3555" s="1" ph="1"/>
      <c r="AF3555" s="1" ph="1"/>
      <c r="AG3555" s="1" ph="1"/>
      <c r="AH3555" s="1" ph="1"/>
      <c r="AI3555" s="1" ph="1"/>
      <c r="AJ3555" s="1" ph="1"/>
      <c r="AK3555" s="1" ph="1"/>
      <c r="AL3555" s="1" ph="1"/>
      <c r="AM3555" s="1" ph="1"/>
      <c r="AN3555" s="1" ph="1"/>
      <c r="AO3555" s="1" ph="1"/>
      <c r="AP3555" s="1" ph="1"/>
      <c r="AQ3555" s="1" ph="1"/>
      <c r="AR3555" s="1" ph="1"/>
      <c r="AS3555" s="1" ph="1"/>
      <c r="AT3555" s="1" ph="1"/>
      <c r="AU3555" s="1" ph="1"/>
      <c r="AV3555" s="1" ph="1"/>
      <c r="AW3555" s="1" ph="1"/>
    </row>
    <row r="3579" spans="24:49" ht="20.399999999999999" x14ac:dyDescent="0.2">
      <c r="X3579" s="2" ph="1"/>
      <c r="Y3579" s="1" ph="1"/>
      <c r="Z3579" s="1" ph="1"/>
      <c r="AA3579" s="1" ph="1"/>
      <c r="AB3579" s="1" ph="1"/>
      <c r="AC3579" s="1" ph="1"/>
      <c r="AD3579" s="1" ph="1"/>
      <c r="AE3579" s="1" ph="1"/>
      <c r="AF3579" s="1" ph="1"/>
      <c r="AG3579" s="1" ph="1"/>
      <c r="AH3579" s="1" ph="1"/>
      <c r="AI3579" s="1" ph="1"/>
      <c r="AJ3579" s="1" ph="1"/>
      <c r="AK3579" s="1" ph="1"/>
      <c r="AL3579" s="1" ph="1"/>
      <c r="AM3579" s="1" ph="1"/>
      <c r="AN3579" s="1" ph="1"/>
      <c r="AO3579" s="1" ph="1"/>
      <c r="AP3579" s="1" ph="1"/>
      <c r="AQ3579" s="1" ph="1"/>
      <c r="AR3579" s="1" ph="1"/>
      <c r="AS3579" s="1" ph="1"/>
      <c r="AT3579" s="1" ph="1"/>
      <c r="AU3579" s="1" ph="1"/>
      <c r="AV3579" s="1" ph="1"/>
      <c r="AW3579" s="1" ph="1"/>
    </row>
    <row r="3585" spans="24:49" ht="20.399999999999999" x14ac:dyDescent="0.2">
      <c r="X3585" s="2" ph="1"/>
      <c r="Y3585" s="1" ph="1"/>
      <c r="Z3585" s="1" ph="1"/>
      <c r="AA3585" s="1" ph="1"/>
      <c r="AB3585" s="1" ph="1"/>
      <c r="AC3585" s="1" ph="1"/>
      <c r="AD3585" s="1" ph="1"/>
      <c r="AE3585" s="1" ph="1"/>
      <c r="AF3585" s="1" ph="1"/>
      <c r="AG3585" s="1" ph="1"/>
      <c r="AH3585" s="1" ph="1"/>
      <c r="AI3585" s="1" ph="1"/>
      <c r="AJ3585" s="1" ph="1"/>
      <c r="AK3585" s="1" ph="1"/>
      <c r="AL3585" s="1" ph="1"/>
      <c r="AM3585" s="1" ph="1"/>
      <c r="AN3585" s="1" ph="1"/>
      <c r="AO3585" s="1" ph="1"/>
      <c r="AP3585" s="1" ph="1"/>
      <c r="AQ3585" s="1" ph="1"/>
      <c r="AR3585" s="1" ph="1"/>
      <c r="AS3585" s="1" ph="1"/>
      <c r="AT3585" s="1" ph="1"/>
      <c r="AU3585" s="1" ph="1"/>
      <c r="AV3585" s="1" ph="1"/>
      <c r="AW3585" s="1" ph="1"/>
    </row>
    <row r="3608" spans="24:49" ht="20.399999999999999" x14ac:dyDescent="0.2">
      <c r="X3608" s="2" ph="1"/>
      <c r="Y3608" s="1" ph="1"/>
      <c r="Z3608" s="1" ph="1"/>
      <c r="AA3608" s="1" ph="1"/>
      <c r="AB3608" s="1" ph="1"/>
      <c r="AC3608" s="1" ph="1"/>
      <c r="AD3608" s="1" ph="1"/>
      <c r="AE3608" s="1" ph="1"/>
      <c r="AF3608" s="1" ph="1"/>
      <c r="AG3608" s="1" ph="1"/>
      <c r="AH3608" s="1" ph="1"/>
      <c r="AI3608" s="1" ph="1"/>
      <c r="AJ3608" s="1" ph="1"/>
      <c r="AK3608" s="1" ph="1"/>
      <c r="AL3608" s="1" ph="1"/>
      <c r="AM3608" s="1" ph="1"/>
      <c r="AN3608" s="1" ph="1"/>
      <c r="AO3608" s="1" ph="1"/>
      <c r="AP3608" s="1" ph="1"/>
      <c r="AQ3608" s="1" ph="1"/>
      <c r="AR3608" s="1" ph="1"/>
      <c r="AS3608" s="1" ph="1"/>
      <c r="AT3608" s="1" ph="1"/>
      <c r="AU3608" s="1" ph="1"/>
      <c r="AV3608" s="1" ph="1"/>
      <c r="AW3608" s="1" ph="1"/>
    </row>
    <row r="3622" spans="24:49" ht="20.399999999999999" x14ac:dyDescent="0.2">
      <c r="X3622" s="2" ph="1"/>
      <c r="Y3622" s="1" ph="1"/>
      <c r="Z3622" s="1" ph="1"/>
      <c r="AA3622" s="1" ph="1"/>
      <c r="AB3622" s="1" ph="1"/>
      <c r="AC3622" s="1" ph="1"/>
      <c r="AD3622" s="1" ph="1"/>
      <c r="AE3622" s="1" ph="1"/>
      <c r="AF3622" s="1" ph="1"/>
      <c r="AG3622" s="1" ph="1"/>
      <c r="AH3622" s="1" ph="1"/>
      <c r="AI3622" s="1" ph="1"/>
      <c r="AJ3622" s="1" ph="1"/>
      <c r="AK3622" s="1" ph="1"/>
      <c r="AL3622" s="1" ph="1"/>
      <c r="AM3622" s="1" ph="1"/>
      <c r="AN3622" s="1" ph="1"/>
      <c r="AO3622" s="1" ph="1"/>
      <c r="AP3622" s="1" ph="1"/>
      <c r="AQ3622" s="1" ph="1"/>
      <c r="AR3622" s="1" ph="1"/>
      <c r="AS3622" s="1" ph="1"/>
      <c r="AT3622" s="1" ph="1"/>
      <c r="AU3622" s="1" ph="1"/>
      <c r="AV3622" s="1" ph="1"/>
      <c r="AW3622" s="1" ph="1"/>
    </row>
  </sheetData>
  <sheetProtection selectLockedCells="1" autoFilter="0"/>
  <autoFilter ref="B12:AM12" xr:uid="{00000000-0009-0000-0000-000001000000}"/>
  <mergeCells count="27">
    <mergeCell ref="A10:A12"/>
    <mergeCell ref="B1:E3"/>
    <mergeCell ref="H2:K2"/>
    <mergeCell ref="O2:Q2"/>
    <mergeCell ref="B4:R4"/>
    <mergeCell ref="B10:B12"/>
    <mergeCell ref="D10:D12"/>
    <mergeCell ref="E10:E12"/>
    <mergeCell ref="F10:F12"/>
    <mergeCell ref="H10:H12"/>
    <mergeCell ref="I10:I12"/>
    <mergeCell ref="J10:J12"/>
    <mergeCell ref="K10:K12"/>
    <mergeCell ref="L10:L12"/>
    <mergeCell ref="M10:M12"/>
    <mergeCell ref="N10:N12"/>
    <mergeCell ref="C10:C12"/>
    <mergeCell ref="T10:T12"/>
    <mergeCell ref="U10:U12"/>
    <mergeCell ref="V10:V12"/>
    <mergeCell ref="W10:W12"/>
    <mergeCell ref="G10:G12"/>
    <mergeCell ref="O10:O12"/>
    <mergeCell ref="P10:P12"/>
    <mergeCell ref="Q10:Q12"/>
    <mergeCell ref="R10:R12"/>
    <mergeCell ref="S10:S12"/>
  </mergeCells>
  <phoneticPr fontId="8"/>
  <dataValidations count="20">
    <dataValidation allowBlank="1" showErrorMessage="1" prompt="こちらには何も記入しないでください。" sqref="O10:R12 JC10:JF12 SY10:TB12 ACU10:ACX12 AMQ10:AMT12 AWM10:AWP12 BGI10:BGL12 BQE10:BQH12 CAA10:CAD12 CJW10:CJZ12 CTS10:CTV12 DDO10:DDR12 DNK10:DNN12 DXG10:DXJ12 EHC10:EHF12 EQY10:ERB12 FAU10:FAX12 FKQ10:FKT12 FUM10:FUP12 GEI10:GEL12 GOE10:GOH12 GYA10:GYD12 HHW10:HHZ12 HRS10:HRV12 IBO10:IBR12 ILK10:ILN12 IVG10:IVJ12 JFC10:JFF12 JOY10:JPB12 JYU10:JYX12 KIQ10:KIT12 KSM10:KSP12 LCI10:LCL12 LME10:LMH12 LWA10:LWD12 MFW10:MFZ12 MPS10:MPV12 MZO10:MZR12 NJK10:NJN12 NTG10:NTJ12 ODC10:ODF12 OMY10:ONB12 OWU10:OWX12 PGQ10:PGT12 PQM10:PQP12 QAI10:QAL12 QKE10:QKH12 QUA10:QUD12 RDW10:RDZ12 RNS10:RNV12 RXO10:RXR12 SHK10:SHN12 SRG10:SRJ12 TBC10:TBF12 TKY10:TLB12 TUU10:TUX12 UEQ10:UET12 UOM10:UOP12 UYI10:UYL12 VIE10:VIH12 VSA10:VSD12 WBW10:WBZ12 WLS10:WLV12 WVO10:WVR12 H10:H12 IU10:IU12 SQ10:SQ12 ACM10:ACM12 AMI10:AMI12 AWE10:AWE12 BGA10:BGA12 BPW10:BPW12 BZS10:BZS12 CJO10:CJO12 CTK10:CTK12 DDG10:DDG12 DNC10:DNC12 DWY10:DWY12 EGU10:EGU12 EQQ10:EQQ12 FAM10:FAM12 FKI10:FKI12 FUE10:FUE12 GEA10:GEA12 GNW10:GNW12 GXS10:GXS12 HHO10:HHO12 HRK10:HRK12 IBG10:IBG12 ILC10:ILC12 IUY10:IUY12 JEU10:JEU12 JOQ10:JOQ12 JYM10:JYM12 KII10:KII12 KSE10:KSE12 LCA10:LCA12 LLW10:LLW12 LVS10:LVS12 MFO10:MFO12 MPK10:MPK12 MZG10:MZG12 NJC10:NJC12 NSY10:NSY12 OCU10:OCU12 OMQ10:OMQ12 OWM10:OWM12 PGI10:PGI12 PQE10:PQE12 QAA10:QAA12 QJW10:QJW12 QTS10:QTS12 RDO10:RDO12 RNK10:RNK12 RXG10:RXG12 SHC10:SHC12 SQY10:SQY12 TAU10:TAU12 TKQ10:TKQ12 TUM10:TUM12 UEI10:UEI12 UOE10:UOE12 UYA10:UYA12 VHW10:VHW12 VRS10:VRS12 WBO10:WBO12 WLK10:WLK12 WVG10:WVG12 L10:L12 IY10:IY12 SU10:SU12 ACQ10:ACQ12 AMM10:AMM12 AWI10:AWI12 BGE10:BGE12 BQA10:BQA12 BZW10:BZW12 CJS10:CJS12 CTO10:CTO12 DDK10:DDK12 DNG10:DNG12 DXC10:DXC12 EGY10:EGY12 EQU10:EQU12 FAQ10:FAQ12 FKM10:FKM12 FUI10:FUI12 GEE10:GEE12 GOA10:GOA12 GXW10:GXW12 HHS10:HHS12 HRO10:HRO12 IBK10:IBK12 ILG10:ILG12 IVC10:IVC12 JEY10:JEY12 JOU10:JOU12 JYQ10:JYQ12 KIM10:KIM12 KSI10:KSI12 LCE10:LCE12 LMA10:LMA12 LVW10:LVW12 MFS10:MFS12 MPO10:MPO12 MZK10:MZK12 NJG10:NJG12 NTC10:NTC12 OCY10:OCY12 OMU10:OMU12 OWQ10:OWQ12 PGM10:PGM12 PQI10:PQI12 QAE10:QAE12 QKA10:QKA12 QTW10:QTW12 RDS10:RDS12 RNO10:RNO12 RXK10:RXK12 SHG10:SHG12 SRC10:SRC12 TAY10:TAY12 TKU10:TKU12 TUQ10:TUQ12 UEM10:UEM12 UOI10:UOI12 UYE10:UYE12 VIA10:VIA12 VRW10:VRW12 WBS10:WBS12 WLO10:WLO12 WVK10:WVK12" xr:uid="{00000000-0002-0000-0100-000000000000}"/>
    <dataValidation allowBlank="1" showInputMessage="1" showErrorMessage="1" prompt="特に記載する留意事項がありましたら記載してください。" sqref="G10:G12 JB10:JB12 SX10:SX12 ACT10:ACT12 AMP10:AMP12 AWL10:AWL12 BGH10:BGH12 BQD10:BQD12 BZZ10:BZZ12 CJV10:CJV12 CTR10:CTR12 DDN10:DDN12 DNJ10:DNJ12 DXF10:DXF12 EHB10:EHB12 EQX10:EQX12 FAT10:FAT12 FKP10:FKP12 FUL10:FUL12 GEH10:GEH12 GOD10:GOD12 GXZ10:GXZ12 HHV10:HHV12 HRR10:HRR12 IBN10:IBN12 ILJ10:ILJ12 IVF10:IVF12 JFB10:JFB12 JOX10:JOX12 JYT10:JYT12 KIP10:KIP12 KSL10:KSL12 LCH10:LCH12 LMD10:LMD12 LVZ10:LVZ12 MFV10:MFV12 MPR10:MPR12 MZN10:MZN12 NJJ10:NJJ12 NTF10:NTF12 ODB10:ODB12 OMX10:OMX12 OWT10:OWT12 PGP10:PGP12 PQL10:PQL12 QAH10:QAH12 QKD10:QKD12 QTZ10:QTZ12 RDV10:RDV12 RNR10:RNR12 RXN10:RXN12 SHJ10:SHJ12 SRF10:SRF12 TBB10:TBB12 TKX10:TKX12 TUT10:TUT12 UEP10:UEP12 UOL10:UOL12 UYH10:UYH12 VID10:VID12 VRZ10:VRZ12 WBV10:WBV12 WLR10:WLR12 WVN10:WVN12" xr:uid="{00000000-0002-0000-0100-000001000000}"/>
    <dataValidation allowBlank="1" showInputMessage="1" showErrorMessage="1" prompt="注意内容が表示された場合、必ず注意内容を確認してください。" sqref="N10:N12 JA10:JA12 SW10:SW12 ACS10:ACS12 AMO10:AMO12 AWK10:AWK12 BGG10:BGG12 BQC10:BQC12 BZY10:BZY12 CJU10:CJU12 CTQ10:CTQ12 DDM10:DDM12 DNI10:DNI12 DXE10:DXE12 EHA10:EHA12 EQW10:EQW12 FAS10:FAS12 FKO10:FKO12 FUK10:FUK12 GEG10:GEG12 GOC10:GOC12 GXY10:GXY12 HHU10:HHU12 HRQ10:HRQ12 IBM10:IBM12 ILI10:ILI12 IVE10:IVE12 JFA10:JFA12 JOW10:JOW12 JYS10:JYS12 KIO10:KIO12 KSK10:KSK12 LCG10:LCG12 LMC10:LMC12 LVY10:LVY12 MFU10:MFU12 MPQ10:MPQ12 MZM10:MZM12 NJI10:NJI12 NTE10:NTE12 ODA10:ODA12 OMW10:OMW12 OWS10:OWS12 PGO10:PGO12 PQK10:PQK12 QAG10:QAG12 QKC10:QKC12 QTY10:QTY12 RDU10:RDU12 RNQ10:RNQ12 RXM10:RXM12 SHI10:SHI12 SRE10:SRE12 TBA10:TBA12 TKW10:TKW12 TUS10:TUS12 UEO10:UEO12 UOK10:UOK12 UYG10:UYG12 VIC10:VIC12 VRY10:VRY12 WBU10:WBU12 WLQ10:WLQ12 WVM10:WVM12" xr:uid="{00000000-0002-0000-0100-000002000000}"/>
    <dataValidation allowBlank="1" showInputMessage="1" showErrorMessage="1" prompt="シート｢需要数様式記載用　図書名リスト｣の｢管理番号｣欄を参照の上、３桁（001～）の「管理番号」を入力してください。" sqref="IT10:IT12 SP10:SP12 ACL10:ACL12 AMH10:AMH12 AWD10:AWD12 BFZ10:BFZ12 BPV10:BPV12 BZR10:BZR12 CJN10:CJN12 CTJ10:CTJ12 DDF10:DDF12 DNB10:DNB12 DWX10:DWX12 EGT10:EGT12 EQP10:EQP12 FAL10:FAL12 FKH10:FKH12 FUD10:FUD12 GDZ10:GDZ12 GNV10:GNV12 GXR10:GXR12 HHN10:HHN12 HRJ10:HRJ12 IBF10:IBF12 ILB10:ILB12 IUX10:IUX12 JET10:JET12 JOP10:JOP12 JYL10:JYL12 KIH10:KIH12 KSD10:KSD12 LBZ10:LBZ12 LLV10:LLV12 LVR10:LVR12 MFN10:MFN12 MPJ10:MPJ12 MZF10:MZF12 NJB10:NJB12 NSX10:NSX12 OCT10:OCT12 OMP10:OMP12 OWL10:OWL12 PGH10:PGH12 PQD10:PQD12 PZZ10:PZZ12 QJV10:QJV12 QTR10:QTR12 RDN10:RDN12 RNJ10:RNJ12 RXF10:RXF12 SHB10:SHB12 SQX10:SQX12 TAT10:TAT12 TKP10:TKP12 TUL10:TUL12 UEH10:UEH12 UOD10:UOD12 UXZ10:UXZ12 VHV10:VHV12 VRR10:VRR12 WBN10:WBN12 WLJ10:WLJ12 WVF10:WVF12 F10:F12" xr:uid="{00000000-0002-0000-0100-000003000000}"/>
    <dataValidation allowBlank="1" showErrorMessage="1" prompt="教科書の種目をドロップダウンリストから選んでください。" sqref="J10:K12 IW10:IX12 SS10:ST12 ACO10:ACP12 AMK10:AML12 AWG10:AWH12 BGC10:BGD12 BPY10:BPZ12 BZU10:BZV12 CJQ10:CJR12 CTM10:CTN12 DDI10:DDJ12 DNE10:DNF12 DXA10:DXB12 EGW10:EGX12 EQS10:EQT12 FAO10:FAP12 FKK10:FKL12 FUG10:FUH12 GEC10:GED12 GNY10:GNZ12 GXU10:GXV12 HHQ10:HHR12 HRM10:HRN12 IBI10:IBJ12 ILE10:ILF12 IVA10:IVB12 JEW10:JEX12 JOS10:JOT12 JYO10:JYP12 KIK10:KIL12 KSG10:KSH12 LCC10:LCD12 LLY10:LLZ12 LVU10:LVV12 MFQ10:MFR12 MPM10:MPN12 MZI10:MZJ12 NJE10:NJF12 NTA10:NTB12 OCW10:OCX12 OMS10:OMT12 OWO10:OWP12 PGK10:PGL12 PQG10:PQH12 QAC10:QAD12 QJY10:QJZ12 QTU10:QTV12 RDQ10:RDR12 RNM10:RNN12 RXI10:RXJ12 SHE10:SHF12 SRA10:SRB12 TAW10:TAX12 TKS10:TKT12 TUO10:TUP12 UEK10:UEL12 UOG10:UOH12 UYC10:UYD12 VHY10:VHZ12 VRU10:VRV12 WBQ10:WBR12 WLM10:WLN12 WVI10:WVJ12" xr:uid="{00000000-0002-0000-0100-000004000000}"/>
    <dataValidation allowBlank="1" showInputMessage="1" showErrorMessage="1" prompt="小中学校の通常学級に在籍している児童生徒か必ず確認すること。" sqref="D10:D12 IR10:IR12 SN10:SN12 ACJ10:ACJ12 AMF10:AMF12 AWB10:AWB12 BFX10:BFX12 BPT10:BPT12 BZP10:BZP12 CJL10:CJL12 CTH10:CTH12 DDD10:DDD12 DMZ10:DMZ12 DWV10:DWV12 EGR10:EGR12 EQN10:EQN12 FAJ10:FAJ12 FKF10:FKF12 FUB10:FUB12 GDX10:GDX12 GNT10:GNT12 GXP10:GXP12 HHL10:HHL12 HRH10:HRH12 IBD10:IBD12 IKZ10:IKZ12 IUV10:IUV12 JER10:JER12 JON10:JON12 JYJ10:JYJ12 KIF10:KIF12 KSB10:KSB12 LBX10:LBX12 LLT10:LLT12 LVP10:LVP12 MFL10:MFL12 MPH10:MPH12 MZD10:MZD12 NIZ10:NIZ12 NSV10:NSV12 OCR10:OCR12 OMN10:OMN12 OWJ10:OWJ12 PGF10:PGF12 PQB10:PQB12 PZX10:PZX12 QJT10:QJT12 QTP10:QTP12 RDL10:RDL12 RNH10:RNH12 RXD10:RXD12 SGZ10:SGZ12 SQV10:SQV12 TAR10:TAR12 TKN10:TKN12 TUJ10:TUJ12 UEF10:UEF12 UOB10:UOB12 UXX10:UXX12 VHT10:VHT12 VRP10:VRP12 WBL10:WBL12 WLH10:WLH12 WVD10:WVD12" xr:uid="{00000000-0002-0000-0100-000005000000}"/>
    <dataValidation allowBlank="1" showInputMessage="1" showErrorMessage="1" prompt="シート｢需要数様式記載用　図書名リスト｣の｢発行者番号｣欄を参照の上、３桁（002～）の「発行者番号」を入力してください。" sqref="E10:E12 IS10:IS12 SO10:SO12 ACK10:ACK12 AMG10:AMG12 AWC10:AWC12 BFY10:BFY12 BPU10:BPU12 BZQ10:BZQ12 CJM10:CJM12 CTI10:CTI12 DDE10:DDE12 DNA10:DNA12 DWW10:DWW12 EGS10:EGS12 EQO10:EQO12 FAK10:FAK12 FKG10:FKG12 FUC10:FUC12 GDY10:GDY12 GNU10:GNU12 GXQ10:GXQ12 HHM10:HHM12 HRI10:HRI12 IBE10:IBE12 ILA10:ILA12 IUW10:IUW12 JES10:JES12 JOO10:JOO12 JYK10:JYK12 KIG10:KIG12 KSC10:KSC12 LBY10:LBY12 LLU10:LLU12 LVQ10:LVQ12 MFM10:MFM12 MPI10:MPI12 MZE10:MZE12 NJA10:NJA12 NSW10:NSW12 OCS10:OCS12 OMO10:OMO12 OWK10:OWK12 PGG10:PGG12 PQC10:PQC12 PZY10:PZY12 QJU10:QJU12 QTQ10:QTQ12 RDM10:RDM12 RNI10:RNI12 RXE10:RXE12 SHA10:SHA12 SQW10:SQW12 TAS10:TAS12 TKO10:TKO12 TUK10:TUK12 UEG10:UEG12 UOC10:UOC12 UXY10:UXY12 VHU10:VHU12 VRQ10:VRQ12 WBM10:WBM12 WLI10:WLI12 WVE10:WVE12" xr:uid="{00000000-0002-0000-0100-000006000000}"/>
    <dataValidation allowBlank="1" showInputMessage="1" showErrorMessage="1" prompt="学校名を記入してください。_x000a_なお、国立大学法人、公立大学法人附属学校及び私立学校の場合、設置者名も記載ください。_x000a_例：○○大学附属○○小学校" sqref="B10:B12 IO10:IO12 SK10:SK12 ACG10:ACG12 AMC10:AMC12 AVY10:AVY12 BFU10:BFU12 BPQ10:BPQ12 BZM10:BZM12 CJI10:CJI12 CTE10:CTE12 DDA10:DDA12 DMW10:DMW12 DWS10:DWS12 EGO10:EGO12 EQK10:EQK12 FAG10:FAG12 FKC10:FKC12 FTY10:FTY12 GDU10:GDU12 GNQ10:GNQ12 GXM10:GXM12 HHI10:HHI12 HRE10:HRE12 IBA10:IBA12 IKW10:IKW12 IUS10:IUS12 JEO10:JEO12 JOK10:JOK12 JYG10:JYG12 KIC10:KIC12 KRY10:KRY12 LBU10:LBU12 LLQ10:LLQ12 LVM10:LVM12 MFI10:MFI12 MPE10:MPE12 MZA10:MZA12 NIW10:NIW12 NSS10:NSS12 OCO10:OCO12 OMK10:OMK12 OWG10:OWG12 PGC10:PGC12 PPY10:PPY12 PZU10:PZU12 QJQ10:QJQ12 QTM10:QTM12 RDI10:RDI12 RNE10:RNE12 RXA10:RXA12 SGW10:SGW12 SQS10:SQS12 TAO10:TAO12 TKK10:TKK12 TUG10:TUG12 UEC10:UEC12 UNY10:UNY12 UXU10:UXU12 VHQ10:VHQ12 VRM10:VRM12 WBI10:WBI12 WLE10:WLE12 WVA10:WVA12" xr:uid="{00000000-0002-0000-0100-000007000000}"/>
    <dataValidation errorStyle="warning" imeMode="halfAlpha" showInputMessage="1" showErrorMessage="1" errorTitle="独自名称のボランティア団体、民間出版社及び教科書発者" error="独自名称のボランティア団体や民間出版社、教科書発行者が出版する拡大教科書を入力する場合は、図書名のセルを結合し、左詰、折り返しの設定し、正確な図書名をご記入下さい。_x000a_通常学級では、_x000a_○キューズ、○大活字、○学校図書、○教育出版、○光村図書_x000a_が発行する「拡大教科書」も、このエクセルファイルと出力した紙媒体で報告してください。" sqref="WVF13:WVF1999 IT13:IT1999 SP13:SP1999 ACL13:ACL1999 AMH13:AMH1999 AWD13:AWD1999 BFZ13:BFZ1999 BPV13:BPV1999 BZR13:BZR1999 CJN13:CJN1999 CTJ13:CTJ1999 DDF13:DDF1999 DNB13:DNB1999 DWX13:DWX1999 EGT13:EGT1999 EQP13:EQP1999 FAL13:FAL1999 FKH13:FKH1999 FUD13:FUD1999 GDZ13:GDZ1999 GNV13:GNV1999 GXR13:GXR1999 HHN13:HHN1999 HRJ13:HRJ1999 IBF13:IBF1999 ILB13:ILB1999 IUX13:IUX1999 JET13:JET1999 JOP13:JOP1999 JYL13:JYL1999 KIH13:KIH1999 KSD13:KSD1999 LBZ13:LBZ1999 LLV13:LLV1999 LVR13:LVR1999 MFN13:MFN1999 MPJ13:MPJ1999 MZF13:MZF1999 NJB13:NJB1999 NSX13:NSX1999 OCT13:OCT1999 OMP13:OMP1999 OWL13:OWL1999 PGH13:PGH1999 PQD13:PQD1999 PZZ13:PZZ1999 QJV13:QJV1999 QTR13:QTR1999 RDN13:RDN1999 RNJ13:RNJ1999 RXF13:RXF1999 SHB13:SHB1999 SQX13:SQX1999 TAT13:TAT1999 TKP13:TKP1999 TUL13:TUL1999 UEH13:UEH1999 UOD13:UOD1999 UXZ13:UXZ1999 VHV13:VHV1999 VRR13:VRR1999 WBN13:WBN1999 WLJ13:WLJ1999 F13:F1999" xr:uid="{00000000-0002-0000-0100-000008000000}"/>
    <dataValidation type="list" allowBlank="1" showInputMessage="1" showErrorMessage="1" prompt="学年の数字" sqref="RNG13:RNG1999 RXC13:RXC1999 SGY13:SGY1999 SQU13:SQU1999 TAQ13:TAQ1999 TKM13:TKM1999 TUI13:TUI1999 UEE13:UEE1999 UOA13:UOA1999 UXW13:UXW1999 VHS13:VHS1999 VRO13:VRO1999 WBK13:WBK1999 WLG13:WLG1999 WVC13:WVC1999 IQ13:IQ1999 SM13:SM1999 ACI13:ACI1999 AME13:AME1999 AWA13:AWA1999 BFW13:BFW1999 BPS13:BPS1999 BZO13:BZO1999 CJK13:CJK1999 CTG13:CTG1999 DDC13:DDC1999 DMY13:DMY1999 DWU13:DWU1999 EGQ13:EGQ1999 EQM13:EQM1999 FAI13:FAI1999 FKE13:FKE1999 FUA13:FUA1999 GDW13:GDW1999 GNS13:GNS1999 GXO13:GXO1999 HHK13:HHK1999 HRG13:HRG1999 IBC13:IBC1999 IKY13:IKY1999 IUU13:IUU1999 JEQ13:JEQ1999 JOM13:JOM1999 JYI13:JYI1999 KIE13:KIE1999 KSA13:KSA1999 LBW13:LBW1999 LLS13:LLS1999 LVO13:LVO1999 MFK13:MFK1999 MPG13:MPG1999 MZC13:MZC1999 NIY13:NIY1999 NSU13:NSU1999 OCQ13:OCQ1999 OMM13:OMM1999 OWI13:OWI1999 PGE13:PGE1999 PQA13:PQA1999 PZW13:PZW1999 QJS13:QJS1999 QTO13:QTO1999 RDK13:RDK1999" xr:uid="{00000000-0002-0000-0100-000009000000}">
      <formula1>"1,2,3,4,5,6"</formula1>
    </dataValidation>
    <dataValidation type="list" allowBlank="1" showInputMessage="1" showErrorMessage="1" prompt="小・中の別" sqref="RNF13:RNF1999 RXB13:RXB1999 SGX13:SGX1999 SQT13:SQT1999 TAP13:TAP1999 TKL13:TKL1999 TUH13:TUH1999 UED13:UED1999 UNZ13:UNZ1999 UXV13:UXV1999 VHR13:VHR1999 VRN13:VRN1999 WBJ13:WBJ1999 WLF13:WLF1999 WVB13:WVB1999 IP13:IP1999 SL13:SL1999 ACH13:ACH1999 AMD13:AMD1999 AVZ13:AVZ1999 BFV13:BFV1999 BPR13:BPR1999 BZN13:BZN1999 CJJ13:CJJ1999 CTF13:CTF1999 DDB13:DDB1999 DMX13:DMX1999 DWT13:DWT1999 EGP13:EGP1999 EQL13:EQL1999 FAH13:FAH1999 FKD13:FKD1999 FTZ13:FTZ1999 GDV13:GDV1999 GNR13:GNR1999 GXN13:GXN1999 HHJ13:HHJ1999 HRF13:HRF1999 IBB13:IBB1999 IKX13:IKX1999 IUT13:IUT1999 JEP13:JEP1999 JOL13:JOL1999 JYH13:JYH1999 KID13:KID1999 KRZ13:KRZ1999 LBV13:LBV1999 LLR13:LLR1999 LVN13:LVN1999 MFJ13:MFJ1999 MPF13:MPF1999 MZB13:MZB1999 NIX13:NIX1999 NST13:NST1999 OCP13:OCP1999 OML13:OML1999 OWH13:OWH1999 PGD13:PGD1999 PPZ13:PPZ1999 PZV13:PZV1999 QJR13:QJR1999 QTN13:QTN1999 RDJ13:RDJ1999" xr:uid="{00000000-0002-0000-0100-00000A000000}">
      <formula1>"小,中"</formula1>
    </dataValidation>
    <dataValidation allowBlank="1" showInputMessage="1" sqref="IU13:IU1999 SQ13:SQ1999 ACM13:ACM1999 AMI13:AMI1999 AWE13:AWE1999 BGA13:BGA1999 BPW13:BPW1999 BZS13:BZS1999 CJO13:CJO1999 CTK13:CTK1999 DDG13:DDG1999 DNC13:DNC1999 DWY13:DWY1999 EGU13:EGU1999 EQQ13:EQQ1999 FAM13:FAM1999 FKI13:FKI1999 FUE13:FUE1999 GEA13:GEA1999 GNW13:GNW1999 GXS13:GXS1999 HHO13:HHO1999 HRK13:HRK1999 IBG13:IBG1999 ILC13:ILC1999 IUY13:IUY1999 JEU13:JEU1999 JOQ13:JOQ1999 JYM13:JYM1999 KII13:KII1999 KSE13:KSE1999 LCA13:LCA1999 LLW13:LLW1999 LVS13:LVS1999 MFO13:MFO1999 MPK13:MPK1999 MZG13:MZG1999 NJC13:NJC1999 NSY13:NSY1999 OCU13:OCU1999 OMQ13:OMQ1999 OWM13:OWM1999 PGI13:PGI1999 PQE13:PQE1999 QAA13:QAA1999 QJW13:QJW1999 QTS13:QTS1999 RDO13:RDO1999 RNK13:RNK1999 RXG13:RXG1999 SHC13:SHC1999 SQY13:SQY1999 TAU13:TAU1999 TKQ13:TKQ1999 TUM13:TUM1999 UEI13:UEI1999 UOE13:UOE1999 UYA13:UYA1999 VHW13:VHW1999 VRS13:VRS1999 WBO13:WBO1999 WLK13:WLK1999 WVG13:WVG1999 H13:H1999" xr:uid="{00000000-0002-0000-0100-00000B000000}"/>
    <dataValidation type="list" imeMode="halfAlpha" allowBlank="1" showInputMessage="1" showErrorMessage="1" sqref="IS500:IS1999 SO500:SO1999 ACK500:ACK1999 AMG500:AMG1999 AWC500:AWC1999 BFY500:BFY1999 BPU500:BPU1999 BZQ500:BZQ1999 CJM500:CJM1999 CTI500:CTI1999 DDE500:DDE1999 DNA500:DNA1999 DWW500:DWW1999 EGS500:EGS1999 EQO500:EQO1999 FAK500:FAK1999 FKG500:FKG1999 FUC500:FUC1999 GDY500:GDY1999 GNU500:GNU1999 GXQ500:GXQ1999 HHM500:HHM1999 HRI500:HRI1999 IBE500:IBE1999 ILA500:ILA1999 IUW500:IUW1999 JES500:JES1999 JOO500:JOO1999 JYK500:JYK1999 KIG500:KIG1999 KSC500:KSC1999 LBY500:LBY1999 LLU500:LLU1999 LVQ500:LVQ1999 MFM500:MFM1999 MPI500:MPI1999 MZE500:MZE1999 NJA500:NJA1999 NSW500:NSW1999 OCS500:OCS1999 OMO500:OMO1999 OWK500:OWK1999 PGG500:PGG1999 PQC500:PQC1999 PZY500:PZY1999 QJU500:QJU1999 QTQ500:QTQ1999 RDM500:RDM1999 RNI500:RNI1999 RXE500:RXE1999 SHA500:SHA1999 SQW500:SQW1999 TAS500:TAS1999 TKO500:TKO1999 TUK500:TUK1999 UEG500:UEG1999 UOC500:UOC1999 UXY500:UXY1999 VHU500:VHU1999 VRQ500:VRQ1999 WBM500:WBM1999 WLI500:WLI1999 WVE500:WVE1999" xr:uid="{00000000-0002-0000-0100-00000C000000}">
      <formula1>"002,004,006,009,011,015,017,026,027,035,038,046,050,061,104,116,207,208,224,225,227,181,182,196,216,217,999"</formula1>
    </dataValidation>
    <dataValidation allowBlank="1" showInputMessage="1" showErrorMessage="1" prompt="市町村教育委員会の場合は市区町村名を、国立大学法人、公立大学法人附属学校及び私立学校については、学校長名を記入してください。" sqref="O2:Q2 JC2:JE2 SY2:TA2 ACU2:ACW2 AMQ2:AMS2 AWM2:AWO2 BGI2:BGK2 BQE2:BQG2 CAA2:CAC2 CJW2:CJY2 CTS2:CTU2 DDO2:DDQ2 DNK2:DNM2 DXG2:DXI2 EHC2:EHE2 EQY2:ERA2 FAU2:FAW2 FKQ2:FKS2 FUM2:FUO2 GEI2:GEK2 GOE2:GOG2 GYA2:GYC2 HHW2:HHY2 HRS2:HRU2 IBO2:IBQ2 ILK2:ILM2 IVG2:IVI2 JFC2:JFE2 JOY2:JPA2 JYU2:JYW2 KIQ2:KIS2 KSM2:KSO2 LCI2:LCK2 LME2:LMG2 LWA2:LWC2 MFW2:MFY2 MPS2:MPU2 MZO2:MZQ2 NJK2:NJM2 NTG2:NTI2 ODC2:ODE2 OMY2:ONA2 OWU2:OWW2 PGQ2:PGS2 PQM2:PQO2 QAI2:QAK2 QKE2:QKG2 QUA2:QUC2 RDW2:RDY2 RNS2:RNU2 RXO2:RXQ2 SHK2:SHM2 SRG2:SRI2 TBC2:TBE2 TKY2:TLA2 TUU2:TUW2 UEQ2:UES2 UOM2:UOO2 UYI2:UYK2 VIE2:VIG2 VSA2:VSC2 WBW2:WBY2 WLS2:WLU2 WVO2:WVQ2" xr:uid="{00000000-0002-0000-0100-00000D000000}"/>
    <dataValidation type="list" imeMode="halfAlpha" allowBlank="1" showInputMessage="1" showErrorMessage="1" sqref="IS13:IS499 SO13:SO499 ACK13:ACK499 AMG13:AMG499 AWC13:AWC499 BFY13:BFY499 BPU13:BPU499 BZQ13:BZQ499 CJM13:CJM499 CTI13:CTI499 DDE13:DDE499 DNA13:DNA499 DWW13:DWW499 EGS13:EGS499 EQO13:EQO499 FAK13:FAK499 FKG13:FKG499 FUC13:FUC499 GDY13:GDY499 GNU13:GNU499 GXQ13:GXQ499 HHM13:HHM499 HRI13:HRI499 IBE13:IBE499 ILA13:ILA499 IUW13:IUW499 JES13:JES499 JOO13:JOO499 JYK13:JYK499 KIG13:KIG499 KSC13:KSC499 LBY13:LBY499 LLU13:LLU499 LVQ13:LVQ499 MFM13:MFM499 MPI13:MPI499 MZE13:MZE499 NJA13:NJA499 NSW13:NSW499 OCS13:OCS499 OMO13:OMO499 OWK13:OWK499 PGG13:PGG499 PQC13:PQC499 PZY13:PZY499 QJU13:QJU499 QTQ13:QTQ499 RDM13:RDM499 RNI13:RNI499 RXE13:RXE499 SHA13:SHA499 SQW13:SQW499 TAS13:TAS499 TKO13:TKO499 TUK13:TUK499 UEG13:UEG499 UOC13:UOC499 UXY13:UXY499 VHU13:VHU499 VRQ13:VRQ499 WBM13:WBM499 WLI13:WLI499 WVE13:WVE499" xr:uid="{00000000-0002-0000-0100-00000E000000}">
      <formula1>"002,004,006,009,011,015,017,026,027,035,038,046,050,061,104,116,207,208,224,225,227,181,182,196,216,217,232,999"</formula1>
    </dataValidation>
    <dataValidation type="list" allowBlank="1" showInputMessage="1" showErrorMessage="1" prompt="都道府県を選択してください。" sqref="IY2 SU2 ACQ2 AMM2 AWI2 BGE2 BQA2 BZW2 CJS2 CTO2 DDK2 DNG2 DXC2 EGY2 EQU2 FAQ2 FKM2 FUI2 GEE2 GOA2 GXW2 HHS2 HRO2 IBK2 ILG2 IVC2 JEY2 JOU2 JYQ2 KIM2 KSI2 LCE2 LMA2 LVW2 MFS2 MPO2 MZK2 NJG2 NTC2 OCY2 OMU2 OWQ2 PGM2 PQI2 QAE2 QKA2 QTW2 RDS2 RNO2 RXK2 SHG2 SRC2 TAY2 TKU2 TUQ2 UEM2 UOI2 UYE2 VIA2 VRW2 WBS2 WLO2 WVK2" xr:uid="{00000000-0002-0000-0100-00000F000000}">
      <formula1>#REF!</formula1>
    </dataValidation>
    <dataValidation type="list" imeMode="halfAlpha" allowBlank="1" showInputMessage="1" showErrorMessage="1" sqref="E13:E1999" xr:uid="{00000000-0002-0000-0100-000010000000}">
      <formula1>発行者番号</formula1>
    </dataValidation>
    <dataValidation type="list" allowBlank="1" showInputMessage="1" showErrorMessage="1" sqref="C13:C1999" xr:uid="{00000000-0002-0000-0100-000011000000}">
      <formula1>学年リスト1</formula1>
    </dataValidation>
    <dataValidation type="list" allowBlank="1" showInputMessage="1" showErrorMessage="1" prompt="都道府県を選択してください。" sqref="L2" xr:uid="{00000000-0002-0000-0100-000012000000}">
      <formula1>都道府県リスト</formula1>
    </dataValidation>
    <dataValidation type="list" allowBlank="1" showInputMessage="1" showErrorMessage="1" sqref="G13:G260" xr:uid="{00000000-0002-0000-0100-000013000000}">
      <formula1>"通常学級,特別支援学級"</formula1>
    </dataValidation>
  </dataValidations>
  <printOptions horizontalCentered="1"/>
  <pageMargins left="0.39370078740157483" right="0.39370078740157483" top="0.59055118110236227" bottom="0.39370078740157483" header="0.51181102362204722" footer="0.51181102362204722"/>
  <pageSetup paperSize="9" scale="55" fitToHeight="0" orientation="landscape" r:id="rId1"/>
  <headerFooter alignWithMargins="0">
    <oddHeader xml:space="preserve">&amp;R別紙様式１－１
</oddHeader>
  </headerFooter>
  <colBreaks count="1" manualBreakCount="1">
    <brk id="18" max="3499"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filterMode="1">
    <pageSetUpPr fitToPage="1"/>
  </sheetPr>
  <dimension ref="A1:W946"/>
  <sheetViews>
    <sheetView view="pageBreakPreview" zoomScaleNormal="70" zoomScaleSheetLayoutView="100" zoomScalePageLayoutView="40" workbookViewId="0">
      <pane ySplit="4" topLeftCell="A280" activePane="bottomLeft" state="frozen"/>
      <selection pane="bottomLeft" activeCell="C283" sqref="C283"/>
    </sheetView>
  </sheetViews>
  <sheetFormatPr defaultColWidth="9" defaultRowHeight="21" x14ac:dyDescent="0.2"/>
  <cols>
    <col min="1" max="1" width="10" style="52" customWidth="1"/>
    <col min="2" max="2" width="16.44140625" style="53" customWidth="1"/>
    <col min="3" max="3" width="8" style="54" customWidth="1"/>
    <col min="4" max="4" width="6.6640625" style="55" customWidth="1"/>
    <col min="5" max="5" width="9" style="53" customWidth="1"/>
    <col min="6" max="6" width="6.21875" style="54" customWidth="1"/>
    <col min="7" max="7" width="6.44140625" style="54" customWidth="1"/>
    <col min="8" max="8" width="6.6640625" style="54" customWidth="1"/>
    <col min="9" max="9" width="8.33203125" style="54" customWidth="1"/>
    <col min="10" max="10" width="12.109375" style="53" customWidth="1"/>
    <col min="11" max="11" width="74.77734375" style="54" customWidth="1"/>
    <col min="12" max="12" width="9.77734375" style="54" customWidth="1"/>
    <col min="13" max="13" width="16" style="54" customWidth="1"/>
    <col min="14" max="14" width="8" style="54" customWidth="1"/>
    <col min="15" max="15" width="22.88671875" style="56" customWidth="1"/>
    <col min="16" max="16" width="7" style="54" customWidth="1"/>
    <col min="17" max="17" width="75.6640625" style="57" customWidth="1"/>
    <col min="18" max="18" width="37" style="54" customWidth="1"/>
    <col min="19" max="19" width="16.6640625" style="54" customWidth="1"/>
    <col min="20" max="20" width="45.77734375" style="54" customWidth="1"/>
    <col min="21" max="21" width="17.88671875" style="54" customWidth="1"/>
    <col min="22" max="22" width="26" style="54" customWidth="1"/>
    <col min="23" max="23" width="13.88671875" style="222" customWidth="1"/>
    <col min="24" max="16384" width="9" style="54"/>
  </cols>
  <sheetData>
    <row r="1" spans="1:23" ht="33" customHeight="1" x14ac:dyDescent="0.2">
      <c r="O1" s="283" t="s">
        <v>249</v>
      </c>
      <c r="P1" s="283"/>
      <c r="Q1" s="283"/>
    </row>
    <row r="2" spans="1:23" ht="10.5" customHeight="1" x14ac:dyDescent="0.2"/>
    <row r="3" spans="1:23" s="58" customFormat="1" ht="22.5" customHeight="1" x14ac:dyDescent="0.2">
      <c r="A3" s="42"/>
      <c r="B3" s="284" t="s">
        <v>250</v>
      </c>
      <c r="C3" s="286" t="s">
        <v>251</v>
      </c>
      <c r="D3" s="284" t="s">
        <v>228</v>
      </c>
      <c r="E3" s="284" t="s">
        <v>252</v>
      </c>
      <c r="F3" s="288" t="s">
        <v>253</v>
      </c>
      <c r="G3" s="288" t="s">
        <v>254</v>
      </c>
      <c r="H3" s="228" t="s">
        <v>255</v>
      </c>
      <c r="I3" s="228"/>
      <c r="J3" s="228"/>
      <c r="K3" s="290" t="s">
        <v>256</v>
      </c>
      <c r="L3" s="290"/>
      <c r="M3" s="290"/>
      <c r="N3" s="290"/>
      <c r="O3" s="290"/>
      <c r="P3" s="290"/>
      <c r="Q3" s="43"/>
      <c r="R3" s="44"/>
      <c r="S3" s="44"/>
      <c r="T3" s="44"/>
      <c r="U3" s="44"/>
      <c r="V3" s="44"/>
      <c r="W3" s="223"/>
    </row>
    <row r="4" spans="1:23" s="58" customFormat="1" ht="40.5" hidden="1" customHeight="1" x14ac:dyDescent="0.2">
      <c r="A4" s="42"/>
      <c r="B4" s="285"/>
      <c r="C4" s="287"/>
      <c r="D4" s="285"/>
      <c r="E4" s="285"/>
      <c r="F4" s="289"/>
      <c r="G4" s="289"/>
      <c r="H4" s="45" t="s">
        <v>257</v>
      </c>
      <c r="I4" s="45" t="s">
        <v>258</v>
      </c>
      <c r="J4" s="59" t="s">
        <v>259</v>
      </c>
      <c r="K4" s="46" t="s">
        <v>260</v>
      </c>
      <c r="L4" s="47" t="s">
        <v>261</v>
      </c>
      <c r="M4" s="45" t="s">
        <v>262</v>
      </c>
      <c r="N4" s="45" t="s">
        <v>234</v>
      </c>
      <c r="O4" s="45" t="s">
        <v>263</v>
      </c>
      <c r="P4" s="45" t="s">
        <v>264</v>
      </c>
      <c r="Q4" s="43" t="s">
        <v>265</v>
      </c>
      <c r="R4" s="224" t="s">
        <v>266</v>
      </c>
      <c r="S4" s="224" t="s">
        <v>267</v>
      </c>
      <c r="T4" s="224" t="s">
        <v>238</v>
      </c>
      <c r="U4" s="224" t="s">
        <v>268</v>
      </c>
      <c r="V4" s="224" t="s">
        <v>239</v>
      </c>
      <c r="W4" s="225" t="s">
        <v>269</v>
      </c>
    </row>
    <row r="5" spans="1:23" ht="45" hidden="1" customHeight="1" x14ac:dyDescent="0.2">
      <c r="A5" s="52" t="str">
        <f t="shared" ref="A5:A68" si="0">CONCATENATE(TEXT(C5,"000"),(TEXT(D5,"000")))</f>
        <v>002001</v>
      </c>
      <c r="B5" s="49" t="s">
        <v>270</v>
      </c>
      <c r="C5" s="60" t="s">
        <v>10</v>
      </c>
      <c r="D5" s="61">
        <v>1</v>
      </c>
      <c r="E5" s="61" t="s">
        <v>271</v>
      </c>
      <c r="F5" s="50" t="s">
        <v>272</v>
      </c>
      <c r="G5" s="48">
        <v>1</v>
      </c>
      <c r="H5" s="62">
        <v>8</v>
      </c>
      <c r="I5" s="60" t="s">
        <v>273</v>
      </c>
      <c r="J5" s="49">
        <v>109</v>
      </c>
      <c r="K5" s="63" t="s">
        <v>274</v>
      </c>
      <c r="L5" s="64">
        <v>1</v>
      </c>
      <c r="M5" s="65" t="s">
        <v>275</v>
      </c>
      <c r="N5" s="66">
        <v>26</v>
      </c>
      <c r="O5" s="67" t="s">
        <v>276</v>
      </c>
      <c r="P5" s="60" t="s">
        <v>1329</v>
      </c>
      <c r="Q5" s="68"/>
      <c r="R5" s="226" t="s">
        <v>11</v>
      </c>
      <c r="S5" s="226" t="s">
        <v>1731</v>
      </c>
      <c r="T5" s="226" t="s">
        <v>1730</v>
      </c>
      <c r="U5" s="226" t="s">
        <v>277</v>
      </c>
      <c r="V5" s="226" t="s">
        <v>1729</v>
      </c>
      <c r="W5" s="227" t="str">
        <f>I5&amp;J5</f>
        <v>国語109</v>
      </c>
    </row>
    <row r="6" spans="1:23" ht="45" hidden="1" customHeight="1" x14ac:dyDescent="0.2">
      <c r="A6" s="52" t="str">
        <f t="shared" si="0"/>
        <v>002002</v>
      </c>
      <c r="B6" s="49" t="s">
        <v>270</v>
      </c>
      <c r="C6" s="60" t="s">
        <v>10</v>
      </c>
      <c r="D6" s="61">
        <v>2</v>
      </c>
      <c r="E6" s="61" t="s">
        <v>271</v>
      </c>
      <c r="F6" s="50" t="s">
        <v>272</v>
      </c>
      <c r="G6" s="48">
        <v>1</v>
      </c>
      <c r="H6" s="62">
        <v>8</v>
      </c>
      <c r="I6" s="60" t="s">
        <v>273</v>
      </c>
      <c r="J6" s="49">
        <v>109</v>
      </c>
      <c r="K6" s="63" t="s">
        <v>278</v>
      </c>
      <c r="L6" s="64">
        <v>1</v>
      </c>
      <c r="M6" s="65" t="s">
        <v>279</v>
      </c>
      <c r="N6" s="66">
        <v>30</v>
      </c>
      <c r="O6" s="67" t="s">
        <v>276</v>
      </c>
      <c r="P6" s="60" t="s">
        <v>1329</v>
      </c>
      <c r="Q6" s="68"/>
      <c r="R6" s="226" t="s">
        <v>11</v>
      </c>
      <c r="S6" s="226" t="s">
        <v>1731</v>
      </c>
      <c r="T6" s="226" t="s">
        <v>1730</v>
      </c>
      <c r="U6" s="226" t="s">
        <v>277</v>
      </c>
      <c r="V6" s="226" t="s">
        <v>1729</v>
      </c>
      <c r="W6" s="227" t="str">
        <f t="shared" ref="W6:W69" si="1">I6&amp;J6</f>
        <v>国語109</v>
      </c>
    </row>
    <row r="7" spans="1:23" ht="45" hidden="1" customHeight="1" x14ac:dyDescent="0.2">
      <c r="A7" s="52" t="str">
        <f t="shared" si="0"/>
        <v>002003</v>
      </c>
      <c r="B7" s="49" t="s">
        <v>270</v>
      </c>
      <c r="C7" s="60" t="s">
        <v>10</v>
      </c>
      <c r="D7" s="61">
        <v>3</v>
      </c>
      <c r="E7" s="61" t="s">
        <v>271</v>
      </c>
      <c r="F7" s="50" t="s">
        <v>272</v>
      </c>
      <c r="G7" s="48">
        <v>1</v>
      </c>
      <c r="H7" s="62">
        <v>8</v>
      </c>
      <c r="I7" s="60" t="s">
        <v>273</v>
      </c>
      <c r="J7" s="49">
        <v>110</v>
      </c>
      <c r="K7" s="63" t="s">
        <v>280</v>
      </c>
      <c r="L7" s="64">
        <v>2</v>
      </c>
      <c r="M7" s="65" t="s">
        <v>275</v>
      </c>
      <c r="N7" s="66">
        <v>26</v>
      </c>
      <c r="O7" s="67" t="s">
        <v>1330</v>
      </c>
      <c r="P7" s="60" t="s">
        <v>1329</v>
      </c>
      <c r="Q7" s="68"/>
      <c r="R7" s="226" t="s">
        <v>11</v>
      </c>
      <c r="S7" s="226" t="s">
        <v>1731</v>
      </c>
      <c r="T7" s="226" t="s">
        <v>1730</v>
      </c>
      <c r="U7" s="226" t="s">
        <v>277</v>
      </c>
      <c r="V7" s="226" t="s">
        <v>1729</v>
      </c>
      <c r="W7" s="227" t="str">
        <f t="shared" si="1"/>
        <v>国語110</v>
      </c>
    </row>
    <row r="8" spans="1:23" ht="45" hidden="1" customHeight="1" x14ac:dyDescent="0.2">
      <c r="A8" s="52" t="str">
        <f t="shared" si="0"/>
        <v>002004</v>
      </c>
      <c r="B8" s="49" t="s">
        <v>270</v>
      </c>
      <c r="C8" s="60" t="s">
        <v>10</v>
      </c>
      <c r="D8" s="61">
        <v>4</v>
      </c>
      <c r="E8" s="61" t="s">
        <v>271</v>
      </c>
      <c r="F8" s="50" t="s">
        <v>272</v>
      </c>
      <c r="G8" s="48">
        <v>1</v>
      </c>
      <c r="H8" s="62">
        <v>8</v>
      </c>
      <c r="I8" s="60" t="s">
        <v>273</v>
      </c>
      <c r="J8" s="49">
        <v>110</v>
      </c>
      <c r="K8" s="63" t="s">
        <v>282</v>
      </c>
      <c r="L8" s="64">
        <v>2</v>
      </c>
      <c r="M8" s="65" t="s">
        <v>279</v>
      </c>
      <c r="N8" s="66">
        <v>30</v>
      </c>
      <c r="O8" s="67" t="s">
        <v>1330</v>
      </c>
      <c r="P8" s="60" t="s">
        <v>1329</v>
      </c>
      <c r="Q8" s="68"/>
      <c r="R8" s="226" t="s">
        <v>11</v>
      </c>
      <c r="S8" s="226" t="s">
        <v>1731</v>
      </c>
      <c r="T8" s="226" t="s">
        <v>1730</v>
      </c>
      <c r="U8" s="226" t="s">
        <v>277</v>
      </c>
      <c r="V8" s="226" t="s">
        <v>1729</v>
      </c>
      <c r="W8" s="227" t="str">
        <f t="shared" si="1"/>
        <v>国語110</v>
      </c>
    </row>
    <row r="9" spans="1:23" ht="45" hidden="1" customHeight="1" x14ac:dyDescent="0.2">
      <c r="A9" s="52" t="str">
        <f t="shared" si="0"/>
        <v>002005</v>
      </c>
      <c r="B9" s="49" t="s">
        <v>270</v>
      </c>
      <c r="C9" s="60" t="s">
        <v>10</v>
      </c>
      <c r="D9" s="61">
        <v>5</v>
      </c>
      <c r="E9" s="61" t="s">
        <v>271</v>
      </c>
      <c r="F9" s="50" t="s">
        <v>272</v>
      </c>
      <c r="G9" s="48">
        <v>2</v>
      </c>
      <c r="H9" s="62">
        <v>8</v>
      </c>
      <c r="I9" s="60" t="s">
        <v>273</v>
      </c>
      <c r="J9" s="49">
        <v>209</v>
      </c>
      <c r="K9" s="63" t="s">
        <v>283</v>
      </c>
      <c r="L9" s="64">
        <v>3</v>
      </c>
      <c r="M9" s="65" t="s">
        <v>275</v>
      </c>
      <c r="N9" s="66">
        <v>26</v>
      </c>
      <c r="O9" s="67" t="s">
        <v>1330</v>
      </c>
      <c r="P9" s="60" t="s">
        <v>1329</v>
      </c>
      <c r="Q9" s="68"/>
      <c r="R9" s="226" t="s">
        <v>11</v>
      </c>
      <c r="S9" s="226" t="s">
        <v>1731</v>
      </c>
      <c r="T9" s="226" t="s">
        <v>1730</v>
      </c>
      <c r="U9" s="226" t="s">
        <v>277</v>
      </c>
      <c r="V9" s="226" t="s">
        <v>1729</v>
      </c>
      <c r="W9" s="227" t="str">
        <f t="shared" si="1"/>
        <v>国語209</v>
      </c>
    </row>
    <row r="10" spans="1:23" ht="45" hidden="1" customHeight="1" x14ac:dyDescent="0.2">
      <c r="A10" s="52" t="str">
        <f t="shared" si="0"/>
        <v>002006</v>
      </c>
      <c r="B10" s="49" t="s">
        <v>270</v>
      </c>
      <c r="C10" s="60" t="s">
        <v>10</v>
      </c>
      <c r="D10" s="61">
        <v>6</v>
      </c>
      <c r="E10" s="61" t="s">
        <v>271</v>
      </c>
      <c r="F10" s="50" t="s">
        <v>272</v>
      </c>
      <c r="G10" s="48">
        <v>2</v>
      </c>
      <c r="H10" s="62">
        <v>8</v>
      </c>
      <c r="I10" s="60" t="s">
        <v>273</v>
      </c>
      <c r="J10" s="49">
        <v>209</v>
      </c>
      <c r="K10" s="63" t="s">
        <v>284</v>
      </c>
      <c r="L10" s="64">
        <v>3</v>
      </c>
      <c r="M10" s="65" t="s">
        <v>279</v>
      </c>
      <c r="N10" s="66">
        <v>30</v>
      </c>
      <c r="O10" s="67" t="s">
        <v>1330</v>
      </c>
      <c r="P10" s="60" t="s">
        <v>1329</v>
      </c>
      <c r="Q10" s="68"/>
      <c r="R10" s="226" t="s">
        <v>11</v>
      </c>
      <c r="S10" s="226" t="s">
        <v>1731</v>
      </c>
      <c r="T10" s="226" t="s">
        <v>1730</v>
      </c>
      <c r="U10" s="226" t="s">
        <v>277</v>
      </c>
      <c r="V10" s="226" t="s">
        <v>1729</v>
      </c>
      <c r="W10" s="227" t="str">
        <f t="shared" si="1"/>
        <v>国語209</v>
      </c>
    </row>
    <row r="11" spans="1:23" ht="45" hidden="1" customHeight="1" x14ac:dyDescent="0.2">
      <c r="A11" s="52" t="str">
        <f t="shared" si="0"/>
        <v>002007</v>
      </c>
      <c r="B11" s="49" t="s">
        <v>270</v>
      </c>
      <c r="C11" s="60" t="s">
        <v>10</v>
      </c>
      <c r="D11" s="61">
        <v>7</v>
      </c>
      <c r="E11" s="61" t="s">
        <v>271</v>
      </c>
      <c r="F11" s="50" t="s">
        <v>272</v>
      </c>
      <c r="G11" s="48">
        <v>2</v>
      </c>
      <c r="H11" s="62">
        <v>8</v>
      </c>
      <c r="I11" s="60" t="s">
        <v>273</v>
      </c>
      <c r="J11" s="49">
        <v>210</v>
      </c>
      <c r="K11" s="63" t="s">
        <v>285</v>
      </c>
      <c r="L11" s="69">
        <v>2</v>
      </c>
      <c r="M11" s="65" t="s">
        <v>275</v>
      </c>
      <c r="N11" s="66">
        <v>26</v>
      </c>
      <c r="O11" s="67" t="s">
        <v>1330</v>
      </c>
      <c r="P11" s="60" t="s">
        <v>1329</v>
      </c>
      <c r="Q11" s="68"/>
      <c r="R11" s="226" t="s">
        <v>11</v>
      </c>
      <c r="S11" s="226" t="s">
        <v>1731</v>
      </c>
      <c r="T11" s="226" t="s">
        <v>1730</v>
      </c>
      <c r="U11" s="226" t="s">
        <v>277</v>
      </c>
      <c r="V11" s="226" t="s">
        <v>1729</v>
      </c>
      <c r="W11" s="227" t="str">
        <f t="shared" si="1"/>
        <v>国語210</v>
      </c>
    </row>
    <row r="12" spans="1:23" ht="45" hidden="1" customHeight="1" x14ac:dyDescent="0.2">
      <c r="A12" s="52" t="str">
        <f t="shared" si="0"/>
        <v>002008</v>
      </c>
      <c r="B12" s="49" t="s">
        <v>270</v>
      </c>
      <c r="C12" s="60" t="s">
        <v>10</v>
      </c>
      <c r="D12" s="61">
        <v>8</v>
      </c>
      <c r="E12" s="61" t="s">
        <v>271</v>
      </c>
      <c r="F12" s="50" t="s">
        <v>272</v>
      </c>
      <c r="G12" s="48">
        <v>2</v>
      </c>
      <c r="H12" s="62">
        <v>8</v>
      </c>
      <c r="I12" s="60" t="s">
        <v>273</v>
      </c>
      <c r="J12" s="49">
        <v>210</v>
      </c>
      <c r="K12" s="63" t="s">
        <v>286</v>
      </c>
      <c r="L12" s="69">
        <v>2</v>
      </c>
      <c r="M12" s="65" t="s">
        <v>279</v>
      </c>
      <c r="N12" s="66">
        <v>30</v>
      </c>
      <c r="O12" s="67" t="s">
        <v>1330</v>
      </c>
      <c r="P12" s="60" t="s">
        <v>1329</v>
      </c>
      <c r="Q12" s="68"/>
      <c r="R12" s="226" t="s">
        <v>11</v>
      </c>
      <c r="S12" s="226" t="s">
        <v>1731</v>
      </c>
      <c r="T12" s="226" t="s">
        <v>1730</v>
      </c>
      <c r="U12" s="226" t="s">
        <v>277</v>
      </c>
      <c r="V12" s="226" t="s">
        <v>1729</v>
      </c>
      <c r="W12" s="227" t="str">
        <f t="shared" si="1"/>
        <v>国語210</v>
      </c>
    </row>
    <row r="13" spans="1:23" ht="45" customHeight="1" x14ac:dyDescent="0.2">
      <c r="A13" s="52" t="str">
        <f t="shared" si="0"/>
        <v>002009</v>
      </c>
      <c r="B13" s="49" t="s">
        <v>270</v>
      </c>
      <c r="C13" s="60" t="s">
        <v>10</v>
      </c>
      <c r="D13" s="61">
        <v>9</v>
      </c>
      <c r="E13" s="61" t="s">
        <v>271</v>
      </c>
      <c r="F13" s="50" t="s">
        <v>272</v>
      </c>
      <c r="G13" s="48">
        <v>3</v>
      </c>
      <c r="H13" s="62">
        <v>8</v>
      </c>
      <c r="I13" s="60" t="s">
        <v>273</v>
      </c>
      <c r="J13" s="49">
        <v>309</v>
      </c>
      <c r="K13" s="63" t="s">
        <v>287</v>
      </c>
      <c r="L13" s="64">
        <v>3</v>
      </c>
      <c r="M13" s="65" t="s">
        <v>275</v>
      </c>
      <c r="N13" s="66">
        <v>26</v>
      </c>
      <c r="O13" s="67" t="s">
        <v>1330</v>
      </c>
      <c r="P13" s="60" t="s">
        <v>1329</v>
      </c>
      <c r="Q13" s="68"/>
      <c r="R13" s="226" t="s">
        <v>11</v>
      </c>
      <c r="S13" s="226" t="s">
        <v>1731</v>
      </c>
      <c r="T13" s="226" t="s">
        <v>1730</v>
      </c>
      <c r="U13" s="226" t="s">
        <v>277</v>
      </c>
      <c r="V13" s="226" t="s">
        <v>1729</v>
      </c>
      <c r="W13" s="227" t="str">
        <f t="shared" si="1"/>
        <v>国語309</v>
      </c>
    </row>
    <row r="14" spans="1:23" ht="45" customHeight="1" x14ac:dyDescent="0.2">
      <c r="A14" s="52" t="str">
        <f t="shared" si="0"/>
        <v>002010</v>
      </c>
      <c r="B14" s="49" t="s">
        <v>270</v>
      </c>
      <c r="C14" s="60" t="s">
        <v>10</v>
      </c>
      <c r="D14" s="61">
        <v>10</v>
      </c>
      <c r="E14" s="61" t="s">
        <v>271</v>
      </c>
      <c r="F14" s="50" t="s">
        <v>272</v>
      </c>
      <c r="G14" s="48">
        <v>3</v>
      </c>
      <c r="H14" s="62">
        <v>8</v>
      </c>
      <c r="I14" s="60" t="s">
        <v>273</v>
      </c>
      <c r="J14" s="49">
        <v>309</v>
      </c>
      <c r="K14" s="63" t="s">
        <v>288</v>
      </c>
      <c r="L14" s="64">
        <v>3</v>
      </c>
      <c r="M14" s="65" t="s">
        <v>279</v>
      </c>
      <c r="N14" s="66">
        <v>30</v>
      </c>
      <c r="O14" s="67" t="s">
        <v>1330</v>
      </c>
      <c r="P14" s="60" t="s">
        <v>1329</v>
      </c>
      <c r="Q14" s="68"/>
      <c r="R14" s="226" t="s">
        <v>11</v>
      </c>
      <c r="S14" s="226" t="s">
        <v>1731</v>
      </c>
      <c r="T14" s="226" t="s">
        <v>1730</v>
      </c>
      <c r="U14" s="226" t="s">
        <v>277</v>
      </c>
      <c r="V14" s="226" t="s">
        <v>1729</v>
      </c>
      <c r="W14" s="227" t="str">
        <f t="shared" si="1"/>
        <v>国語309</v>
      </c>
    </row>
    <row r="15" spans="1:23" ht="45" customHeight="1" x14ac:dyDescent="0.2">
      <c r="A15" s="52" t="str">
        <f t="shared" si="0"/>
        <v>002011</v>
      </c>
      <c r="B15" s="49" t="s">
        <v>270</v>
      </c>
      <c r="C15" s="60" t="s">
        <v>10</v>
      </c>
      <c r="D15" s="61">
        <v>11</v>
      </c>
      <c r="E15" s="61" t="s">
        <v>271</v>
      </c>
      <c r="F15" s="50" t="s">
        <v>272</v>
      </c>
      <c r="G15" s="48">
        <v>3</v>
      </c>
      <c r="H15" s="62">
        <v>8</v>
      </c>
      <c r="I15" s="60" t="s">
        <v>273</v>
      </c>
      <c r="J15" s="49">
        <v>310</v>
      </c>
      <c r="K15" s="63" t="s">
        <v>289</v>
      </c>
      <c r="L15" s="69">
        <v>2</v>
      </c>
      <c r="M15" s="65" t="s">
        <v>275</v>
      </c>
      <c r="N15" s="66">
        <v>26</v>
      </c>
      <c r="O15" s="67" t="s">
        <v>1330</v>
      </c>
      <c r="P15" s="60" t="s">
        <v>1329</v>
      </c>
      <c r="Q15" s="68"/>
      <c r="R15" s="226" t="s">
        <v>11</v>
      </c>
      <c r="S15" s="226" t="s">
        <v>1731</v>
      </c>
      <c r="T15" s="226" t="s">
        <v>1730</v>
      </c>
      <c r="U15" s="226" t="s">
        <v>277</v>
      </c>
      <c r="V15" s="226" t="s">
        <v>1729</v>
      </c>
      <c r="W15" s="227" t="str">
        <f t="shared" si="1"/>
        <v>国語310</v>
      </c>
    </row>
    <row r="16" spans="1:23" ht="45" customHeight="1" x14ac:dyDescent="0.2">
      <c r="A16" s="52" t="str">
        <f t="shared" si="0"/>
        <v>002012</v>
      </c>
      <c r="B16" s="49" t="s">
        <v>270</v>
      </c>
      <c r="C16" s="60" t="s">
        <v>10</v>
      </c>
      <c r="D16" s="61">
        <v>12</v>
      </c>
      <c r="E16" s="61" t="s">
        <v>271</v>
      </c>
      <c r="F16" s="50" t="s">
        <v>272</v>
      </c>
      <c r="G16" s="48">
        <v>3</v>
      </c>
      <c r="H16" s="62">
        <v>8</v>
      </c>
      <c r="I16" s="60" t="s">
        <v>273</v>
      </c>
      <c r="J16" s="49">
        <v>310</v>
      </c>
      <c r="K16" s="63" t="s">
        <v>290</v>
      </c>
      <c r="L16" s="69">
        <v>2</v>
      </c>
      <c r="M16" s="65" t="s">
        <v>279</v>
      </c>
      <c r="N16" s="66">
        <v>30</v>
      </c>
      <c r="O16" s="67" t="s">
        <v>1330</v>
      </c>
      <c r="P16" s="60" t="s">
        <v>1329</v>
      </c>
      <c r="Q16" s="68"/>
      <c r="R16" s="226" t="s">
        <v>11</v>
      </c>
      <c r="S16" s="226" t="s">
        <v>1731</v>
      </c>
      <c r="T16" s="226" t="s">
        <v>1730</v>
      </c>
      <c r="U16" s="226" t="s">
        <v>277</v>
      </c>
      <c r="V16" s="226" t="s">
        <v>1729</v>
      </c>
      <c r="W16" s="227" t="str">
        <f t="shared" si="1"/>
        <v>国語310</v>
      </c>
    </row>
    <row r="17" spans="1:23" ht="45" hidden="1" customHeight="1" x14ac:dyDescent="0.2">
      <c r="A17" s="52" t="str">
        <f t="shared" si="0"/>
        <v>002013</v>
      </c>
      <c r="B17" s="49" t="s">
        <v>270</v>
      </c>
      <c r="C17" s="60" t="s">
        <v>10</v>
      </c>
      <c r="D17" s="61">
        <v>13</v>
      </c>
      <c r="E17" s="61" t="s">
        <v>271</v>
      </c>
      <c r="F17" s="50" t="s">
        <v>272</v>
      </c>
      <c r="G17" s="48">
        <v>4</v>
      </c>
      <c r="H17" s="62">
        <v>8</v>
      </c>
      <c r="I17" s="60" t="s">
        <v>273</v>
      </c>
      <c r="J17" s="49">
        <v>409</v>
      </c>
      <c r="K17" s="63" t="s">
        <v>291</v>
      </c>
      <c r="L17" s="64">
        <v>3</v>
      </c>
      <c r="M17" s="65" t="s">
        <v>275</v>
      </c>
      <c r="N17" s="66">
        <v>22</v>
      </c>
      <c r="O17" s="67" t="s">
        <v>1330</v>
      </c>
      <c r="P17" s="60" t="s">
        <v>1329</v>
      </c>
      <c r="Q17" s="68"/>
      <c r="R17" s="226" t="s">
        <v>11</v>
      </c>
      <c r="S17" s="226" t="s">
        <v>1731</v>
      </c>
      <c r="T17" s="226" t="s">
        <v>1730</v>
      </c>
      <c r="U17" s="226" t="s">
        <v>277</v>
      </c>
      <c r="V17" s="226" t="s">
        <v>1729</v>
      </c>
      <c r="W17" s="227" t="str">
        <f t="shared" si="1"/>
        <v>国語409</v>
      </c>
    </row>
    <row r="18" spans="1:23" ht="45" hidden="1" customHeight="1" x14ac:dyDescent="0.2">
      <c r="A18" s="52" t="str">
        <f t="shared" si="0"/>
        <v>002014</v>
      </c>
      <c r="B18" s="49" t="s">
        <v>270</v>
      </c>
      <c r="C18" s="60" t="s">
        <v>10</v>
      </c>
      <c r="D18" s="61">
        <v>14</v>
      </c>
      <c r="E18" s="61" t="s">
        <v>271</v>
      </c>
      <c r="F18" s="50" t="s">
        <v>272</v>
      </c>
      <c r="G18" s="48">
        <v>4</v>
      </c>
      <c r="H18" s="62">
        <v>8</v>
      </c>
      <c r="I18" s="60" t="s">
        <v>273</v>
      </c>
      <c r="J18" s="49">
        <v>409</v>
      </c>
      <c r="K18" s="63" t="s">
        <v>292</v>
      </c>
      <c r="L18" s="64">
        <v>3</v>
      </c>
      <c r="M18" s="65" t="s">
        <v>279</v>
      </c>
      <c r="N18" s="66">
        <v>26</v>
      </c>
      <c r="O18" s="67" t="s">
        <v>1330</v>
      </c>
      <c r="P18" s="60" t="s">
        <v>1329</v>
      </c>
      <c r="Q18" s="68"/>
      <c r="R18" s="226" t="s">
        <v>11</v>
      </c>
      <c r="S18" s="226" t="s">
        <v>1731</v>
      </c>
      <c r="T18" s="226" t="s">
        <v>1730</v>
      </c>
      <c r="U18" s="226" t="s">
        <v>277</v>
      </c>
      <c r="V18" s="226" t="s">
        <v>1729</v>
      </c>
      <c r="W18" s="227" t="str">
        <f t="shared" si="1"/>
        <v>国語409</v>
      </c>
    </row>
    <row r="19" spans="1:23" ht="45" hidden="1" customHeight="1" x14ac:dyDescent="0.2">
      <c r="A19" s="52" t="str">
        <f t="shared" si="0"/>
        <v>002015</v>
      </c>
      <c r="B19" s="49" t="s">
        <v>270</v>
      </c>
      <c r="C19" s="60" t="s">
        <v>10</v>
      </c>
      <c r="D19" s="61">
        <v>15</v>
      </c>
      <c r="E19" s="61" t="s">
        <v>271</v>
      </c>
      <c r="F19" s="50" t="s">
        <v>272</v>
      </c>
      <c r="G19" s="48">
        <v>4</v>
      </c>
      <c r="H19" s="62">
        <v>8</v>
      </c>
      <c r="I19" s="60" t="s">
        <v>273</v>
      </c>
      <c r="J19" s="49">
        <v>410</v>
      </c>
      <c r="K19" s="63" t="s">
        <v>293</v>
      </c>
      <c r="L19" s="69">
        <v>2</v>
      </c>
      <c r="M19" s="65" t="s">
        <v>275</v>
      </c>
      <c r="N19" s="66">
        <v>22</v>
      </c>
      <c r="O19" s="67" t="s">
        <v>1330</v>
      </c>
      <c r="P19" s="60" t="s">
        <v>1329</v>
      </c>
      <c r="Q19" s="68"/>
      <c r="R19" s="226" t="s">
        <v>11</v>
      </c>
      <c r="S19" s="226" t="s">
        <v>1731</v>
      </c>
      <c r="T19" s="226" t="s">
        <v>1730</v>
      </c>
      <c r="U19" s="226" t="s">
        <v>277</v>
      </c>
      <c r="V19" s="226" t="s">
        <v>1729</v>
      </c>
      <c r="W19" s="227" t="str">
        <f t="shared" si="1"/>
        <v>国語410</v>
      </c>
    </row>
    <row r="20" spans="1:23" ht="45" hidden="1" customHeight="1" x14ac:dyDescent="0.2">
      <c r="A20" s="52" t="str">
        <f t="shared" si="0"/>
        <v>002016</v>
      </c>
      <c r="B20" s="49" t="s">
        <v>270</v>
      </c>
      <c r="C20" s="60" t="s">
        <v>10</v>
      </c>
      <c r="D20" s="61">
        <v>16</v>
      </c>
      <c r="E20" s="61" t="s">
        <v>271</v>
      </c>
      <c r="F20" s="50" t="s">
        <v>272</v>
      </c>
      <c r="G20" s="48">
        <v>4</v>
      </c>
      <c r="H20" s="62">
        <v>8</v>
      </c>
      <c r="I20" s="60" t="s">
        <v>273</v>
      </c>
      <c r="J20" s="49">
        <v>410</v>
      </c>
      <c r="K20" s="63" t="s">
        <v>294</v>
      </c>
      <c r="L20" s="69">
        <v>2</v>
      </c>
      <c r="M20" s="65" t="s">
        <v>279</v>
      </c>
      <c r="N20" s="66">
        <v>26</v>
      </c>
      <c r="O20" s="67" t="s">
        <v>1330</v>
      </c>
      <c r="P20" s="60" t="s">
        <v>1329</v>
      </c>
      <c r="Q20" s="68"/>
      <c r="R20" s="226" t="s">
        <v>11</v>
      </c>
      <c r="S20" s="226" t="s">
        <v>1731</v>
      </c>
      <c r="T20" s="226" t="s">
        <v>1730</v>
      </c>
      <c r="U20" s="226" t="s">
        <v>277</v>
      </c>
      <c r="V20" s="226" t="s">
        <v>1729</v>
      </c>
      <c r="W20" s="227" t="str">
        <f t="shared" si="1"/>
        <v>国語410</v>
      </c>
    </row>
    <row r="21" spans="1:23" ht="45" hidden="1" customHeight="1" x14ac:dyDescent="0.2">
      <c r="A21" s="52" t="str">
        <f t="shared" si="0"/>
        <v>002017</v>
      </c>
      <c r="B21" s="49" t="s">
        <v>270</v>
      </c>
      <c r="C21" s="60" t="s">
        <v>10</v>
      </c>
      <c r="D21" s="61">
        <v>17</v>
      </c>
      <c r="E21" s="61" t="s">
        <v>271</v>
      </c>
      <c r="F21" s="50" t="s">
        <v>272</v>
      </c>
      <c r="G21" s="48">
        <v>5</v>
      </c>
      <c r="H21" s="62">
        <v>8</v>
      </c>
      <c r="I21" s="60" t="s">
        <v>273</v>
      </c>
      <c r="J21" s="49">
        <v>509</v>
      </c>
      <c r="K21" s="63" t="s">
        <v>295</v>
      </c>
      <c r="L21" s="64">
        <v>5</v>
      </c>
      <c r="M21" s="65" t="s">
        <v>275</v>
      </c>
      <c r="N21" s="66">
        <v>22</v>
      </c>
      <c r="O21" s="67" t="s">
        <v>1330</v>
      </c>
      <c r="P21" s="60" t="s">
        <v>1329</v>
      </c>
      <c r="Q21" s="68"/>
      <c r="R21" s="226" t="s">
        <v>11</v>
      </c>
      <c r="S21" s="226" t="s">
        <v>1731</v>
      </c>
      <c r="T21" s="226" t="s">
        <v>1730</v>
      </c>
      <c r="U21" s="226" t="s">
        <v>277</v>
      </c>
      <c r="V21" s="226" t="s">
        <v>1729</v>
      </c>
      <c r="W21" s="227" t="str">
        <f t="shared" si="1"/>
        <v>国語509</v>
      </c>
    </row>
    <row r="22" spans="1:23" ht="45" hidden="1" customHeight="1" x14ac:dyDescent="0.2">
      <c r="A22" s="52" t="str">
        <f t="shared" si="0"/>
        <v>002018</v>
      </c>
      <c r="B22" s="49" t="s">
        <v>270</v>
      </c>
      <c r="C22" s="60" t="s">
        <v>10</v>
      </c>
      <c r="D22" s="61">
        <v>18</v>
      </c>
      <c r="E22" s="61" t="s">
        <v>271</v>
      </c>
      <c r="F22" s="50" t="s">
        <v>272</v>
      </c>
      <c r="G22" s="48">
        <v>5</v>
      </c>
      <c r="H22" s="62">
        <v>8</v>
      </c>
      <c r="I22" s="60" t="s">
        <v>273</v>
      </c>
      <c r="J22" s="49">
        <v>509</v>
      </c>
      <c r="K22" s="63" t="s">
        <v>296</v>
      </c>
      <c r="L22" s="64">
        <v>5</v>
      </c>
      <c r="M22" s="65" t="s">
        <v>279</v>
      </c>
      <c r="N22" s="66">
        <v>26</v>
      </c>
      <c r="O22" s="67" t="s">
        <v>1330</v>
      </c>
      <c r="P22" s="60" t="s">
        <v>1329</v>
      </c>
      <c r="Q22" s="68"/>
      <c r="R22" s="226" t="s">
        <v>11</v>
      </c>
      <c r="S22" s="226" t="s">
        <v>1731</v>
      </c>
      <c r="T22" s="226" t="s">
        <v>1730</v>
      </c>
      <c r="U22" s="226" t="s">
        <v>277</v>
      </c>
      <c r="V22" s="226" t="s">
        <v>1729</v>
      </c>
      <c r="W22" s="227" t="str">
        <f t="shared" si="1"/>
        <v>国語509</v>
      </c>
    </row>
    <row r="23" spans="1:23" ht="45" hidden="1" customHeight="1" x14ac:dyDescent="0.2">
      <c r="A23" s="52" t="str">
        <f t="shared" si="0"/>
        <v>002019</v>
      </c>
      <c r="B23" s="49" t="s">
        <v>270</v>
      </c>
      <c r="C23" s="60" t="s">
        <v>10</v>
      </c>
      <c r="D23" s="61">
        <v>19</v>
      </c>
      <c r="E23" s="61" t="s">
        <v>271</v>
      </c>
      <c r="F23" s="50" t="s">
        <v>272</v>
      </c>
      <c r="G23" s="48">
        <v>6</v>
      </c>
      <c r="H23" s="62">
        <v>8</v>
      </c>
      <c r="I23" s="60" t="s">
        <v>273</v>
      </c>
      <c r="J23" s="49">
        <v>609</v>
      </c>
      <c r="K23" s="63" t="s">
        <v>297</v>
      </c>
      <c r="L23" s="64">
        <v>5</v>
      </c>
      <c r="M23" s="65" t="s">
        <v>275</v>
      </c>
      <c r="N23" s="66">
        <v>22</v>
      </c>
      <c r="O23" s="67" t="s">
        <v>1330</v>
      </c>
      <c r="P23" s="60" t="s">
        <v>1329</v>
      </c>
      <c r="Q23" s="68"/>
      <c r="R23" s="226" t="s">
        <v>11</v>
      </c>
      <c r="S23" s="226" t="s">
        <v>1731</v>
      </c>
      <c r="T23" s="226" t="s">
        <v>1730</v>
      </c>
      <c r="U23" s="226" t="s">
        <v>277</v>
      </c>
      <c r="V23" s="226" t="s">
        <v>1729</v>
      </c>
      <c r="W23" s="227" t="str">
        <f t="shared" si="1"/>
        <v>国語609</v>
      </c>
    </row>
    <row r="24" spans="1:23" ht="45" hidden="1" customHeight="1" x14ac:dyDescent="0.2">
      <c r="A24" s="52" t="str">
        <f t="shared" si="0"/>
        <v>002020</v>
      </c>
      <c r="B24" s="49" t="s">
        <v>270</v>
      </c>
      <c r="C24" s="60" t="s">
        <v>10</v>
      </c>
      <c r="D24" s="61">
        <v>20</v>
      </c>
      <c r="E24" s="61" t="s">
        <v>271</v>
      </c>
      <c r="F24" s="50" t="s">
        <v>272</v>
      </c>
      <c r="G24" s="48">
        <v>6</v>
      </c>
      <c r="H24" s="62">
        <v>8</v>
      </c>
      <c r="I24" s="60" t="s">
        <v>273</v>
      </c>
      <c r="J24" s="49">
        <v>609</v>
      </c>
      <c r="K24" s="63" t="s">
        <v>298</v>
      </c>
      <c r="L24" s="64">
        <v>5</v>
      </c>
      <c r="M24" s="65" t="s">
        <v>279</v>
      </c>
      <c r="N24" s="66">
        <v>26</v>
      </c>
      <c r="O24" s="67" t="s">
        <v>1330</v>
      </c>
      <c r="P24" s="60" t="s">
        <v>1329</v>
      </c>
      <c r="Q24" s="68"/>
      <c r="R24" s="226" t="s">
        <v>11</v>
      </c>
      <c r="S24" s="226" t="s">
        <v>1731</v>
      </c>
      <c r="T24" s="226" t="s">
        <v>1730</v>
      </c>
      <c r="U24" s="226" t="s">
        <v>277</v>
      </c>
      <c r="V24" s="226" t="s">
        <v>1729</v>
      </c>
      <c r="W24" s="227" t="str">
        <f t="shared" si="1"/>
        <v>国語609</v>
      </c>
    </row>
    <row r="25" spans="1:23" ht="45" hidden="1" customHeight="1" x14ac:dyDescent="0.2">
      <c r="A25" s="52" t="str">
        <f t="shared" si="0"/>
        <v>017001</v>
      </c>
      <c r="B25" s="49" t="s">
        <v>299</v>
      </c>
      <c r="C25" s="60" t="s">
        <v>50</v>
      </c>
      <c r="D25" s="70">
        <v>1</v>
      </c>
      <c r="E25" s="61" t="s">
        <v>271</v>
      </c>
      <c r="F25" s="50" t="s">
        <v>272</v>
      </c>
      <c r="G25" s="48">
        <v>1</v>
      </c>
      <c r="H25" s="62">
        <v>8</v>
      </c>
      <c r="I25" s="60" t="s">
        <v>273</v>
      </c>
      <c r="J25" s="49">
        <v>111</v>
      </c>
      <c r="K25" s="63" t="s">
        <v>300</v>
      </c>
      <c r="L25" s="71">
        <v>1</v>
      </c>
      <c r="M25" s="65" t="s">
        <v>279</v>
      </c>
      <c r="N25" s="66">
        <v>30</v>
      </c>
      <c r="O25" s="67" t="s">
        <v>608</v>
      </c>
      <c r="P25" s="60" t="s">
        <v>1329</v>
      </c>
      <c r="Q25" s="68"/>
      <c r="R25" s="51" t="s">
        <v>51</v>
      </c>
      <c r="S25" s="51" t="s">
        <v>301</v>
      </c>
      <c r="T25" s="51" t="s">
        <v>302</v>
      </c>
      <c r="U25" s="51" t="s">
        <v>303</v>
      </c>
      <c r="V25" s="51" t="s">
        <v>1733</v>
      </c>
      <c r="W25" s="227" t="str">
        <f t="shared" si="1"/>
        <v>国語111</v>
      </c>
    </row>
    <row r="26" spans="1:23" ht="45" hidden="1" customHeight="1" x14ac:dyDescent="0.2">
      <c r="A26" s="52" t="str">
        <f t="shared" si="0"/>
        <v>017002</v>
      </c>
      <c r="B26" s="49" t="s">
        <v>299</v>
      </c>
      <c r="C26" s="60" t="s">
        <v>50</v>
      </c>
      <c r="D26" s="70">
        <v>2</v>
      </c>
      <c r="E26" s="61" t="s">
        <v>271</v>
      </c>
      <c r="F26" s="50" t="s">
        <v>272</v>
      </c>
      <c r="G26" s="48">
        <v>1</v>
      </c>
      <c r="H26" s="62">
        <v>8</v>
      </c>
      <c r="I26" s="60" t="s">
        <v>273</v>
      </c>
      <c r="J26" s="49">
        <v>112</v>
      </c>
      <c r="K26" s="63" t="s">
        <v>304</v>
      </c>
      <c r="L26" s="72">
        <v>2</v>
      </c>
      <c r="M26" s="65" t="s">
        <v>279</v>
      </c>
      <c r="N26" s="66">
        <v>30</v>
      </c>
      <c r="O26" s="67" t="s">
        <v>608</v>
      </c>
      <c r="P26" s="60" t="s">
        <v>1329</v>
      </c>
      <c r="Q26" s="68"/>
      <c r="R26" s="51" t="s">
        <v>51</v>
      </c>
      <c r="S26" s="51" t="s">
        <v>301</v>
      </c>
      <c r="T26" s="51" t="s">
        <v>302</v>
      </c>
      <c r="U26" s="51" t="s">
        <v>303</v>
      </c>
      <c r="V26" s="51" t="s">
        <v>1733</v>
      </c>
      <c r="W26" s="227" t="str">
        <f t="shared" si="1"/>
        <v>国語112</v>
      </c>
    </row>
    <row r="27" spans="1:23" ht="45" hidden="1" customHeight="1" x14ac:dyDescent="0.2">
      <c r="A27" s="52" t="str">
        <f t="shared" si="0"/>
        <v>017003</v>
      </c>
      <c r="B27" s="49" t="s">
        <v>299</v>
      </c>
      <c r="C27" s="60" t="s">
        <v>50</v>
      </c>
      <c r="D27" s="70">
        <v>3</v>
      </c>
      <c r="E27" s="61" t="s">
        <v>271</v>
      </c>
      <c r="F27" s="50" t="s">
        <v>272</v>
      </c>
      <c r="G27" s="48">
        <v>2</v>
      </c>
      <c r="H27" s="62">
        <v>8</v>
      </c>
      <c r="I27" s="60" t="s">
        <v>273</v>
      </c>
      <c r="J27" s="49">
        <v>211</v>
      </c>
      <c r="K27" s="63" t="s">
        <v>305</v>
      </c>
      <c r="L27" s="64">
        <v>2</v>
      </c>
      <c r="M27" s="65" t="s">
        <v>279</v>
      </c>
      <c r="N27" s="66">
        <v>30</v>
      </c>
      <c r="O27" s="67" t="s">
        <v>608</v>
      </c>
      <c r="P27" s="60" t="s">
        <v>1329</v>
      </c>
      <c r="Q27" s="68"/>
      <c r="R27" s="51" t="s">
        <v>51</v>
      </c>
      <c r="S27" s="51" t="s">
        <v>301</v>
      </c>
      <c r="T27" s="51" t="s">
        <v>302</v>
      </c>
      <c r="U27" s="51" t="s">
        <v>303</v>
      </c>
      <c r="V27" s="51" t="s">
        <v>1733</v>
      </c>
      <c r="W27" s="227" t="str">
        <f t="shared" si="1"/>
        <v>国語211</v>
      </c>
    </row>
    <row r="28" spans="1:23" ht="45" hidden="1" customHeight="1" x14ac:dyDescent="0.2">
      <c r="A28" s="52" t="str">
        <f t="shared" si="0"/>
        <v>017004</v>
      </c>
      <c r="B28" s="49" t="s">
        <v>299</v>
      </c>
      <c r="C28" s="60" t="s">
        <v>50</v>
      </c>
      <c r="D28" s="70">
        <v>4</v>
      </c>
      <c r="E28" s="61" t="s">
        <v>271</v>
      </c>
      <c r="F28" s="50" t="s">
        <v>272</v>
      </c>
      <c r="G28" s="48">
        <v>2</v>
      </c>
      <c r="H28" s="62">
        <v>8</v>
      </c>
      <c r="I28" s="60" t="s">
        <v>273</v>
      </c>
      <c r="J28" s="49">
        <v>212</v>
      </c>
      <c r="K28" s="63" t="s">
        <v>306</v>
      </c>
      <c r="L28" s="72">
        <v>2</v>
      </c>
      <c r="M28" s="65" t="s">
        <v>279</v>
      </c>
      <c r="N28" s="66">
        <v>30</v>
      </c>
      <c r="O28" s="67" t="s">
        <v>608</v>
      </c>
      <c r="P28" s="60" t="s">
        <v>1329</v>
      </c>
      <c r="Q28" s="68"/>
      <c r="R28" s="51" t="s">
        <v>51</v>
      </c>
      <c r="S28" s="51" t="s">
        <v>301</v>
      </c>
      <c r="T28" s="51" t="s">
        <v>302</v>
      </c>
      <c r="U28" s="51" t="s">
        <v>303</v>
      </c>
      <c r="V28" s="51" t="s">
        <v>1733</v>
      </c>
      <c r="W28" s="227" t="str">
        <f t="shared" si="1"/>
        <v>国語212</v>
      </c>
    </row>
    <row r="29" spans="1:23" ht="45" customHeight="1" x14ac:dyDescent="0.2">
      <c r="A29" s="52" t="str">
        <f t="shared" si="0"/>
        <v>017005</v>
      </c>
      <c r="B29" s="49" t="s">
        <v>299</v>
      </c>
      <c r="C29" s="60" t="s">
        <v>50</v>
      </c>
      <c r="D29" s="70">
        <v>5</v>
      </c>
      <c r="E29" s="61" t="s">
        <v>271</v>
      </c>
      <c r="F29" s="50" t="s">
        <v>272</v>
      </c>
      <c r="G29" s="48">
        <v>3</v>
      </c>
      <c r="H29" s="62">
        <v>8</v>
      </c>
      <c r="I29" s="60" t="s">
        <v>273</v>
      </c>
      <c r="J29" s="49">
        <v>311</v>
      </c>
      <c r="K29" s="63" t="s">
        <v>307</v>
      </c>
      <c r="L29" s="71">
        <v>2</v>
      </c>
      <c r="M29" s="65" t="s">
        <v>279</v>
      </c>
      <c r="N29" s="66">
        <v>30</v>
      </c>
      <c r="O29" s="67" t="s">
        <v>608</v>
      </c>
      <c r="P29" s="60" t="s">
        <v>1329</v>
      </c>
      <c r="Q29" s="68"/>
      <c r="R29" s="51" t="s">
        <v>51</v>
      </c>
      <c r="S29" s="51" t="s">
        <v>301</v>
      </c>
      <c r="T29" s="51" t="s">
        <v>302</v>
      </c>
      <c r="U29" s="51" t="s">
        <v>303</v>
      </c>
      <c r="V29" s="51" t="s">
        <v>1733</v>
      </c>
      <c r="W29" s="227" t="str">
        <f t="shared" si="1"/>
        <v>国語311</v>
      </c>
    </row>
    <row r="30" spans="1:23" ht="45" customHeight="1" x14ac:dyDescent="0.2">
      <c r="A30" s="52" t="str">
        <f t="shared" si="0"/>
        <v>017006</v>
      </c>
      <c r="B30" s="49" t="s">
        <v>299</v>
      </c>
      <c r="C30" s="60" t="s">
        <v>50</v>
      </c>
      <c r="D30" s="70">
        <v>6</v>
      </c>
      <c r="E30" s="61" t="s">
        <v>271</v>
      </c>
      <c r="F30" s="50" t="s">
        <v>272</v>
      </c>
      <c r="G30" s="48">
        <v>3</v>
      </c>
      <c r="H30" s="62">
        <v>8</v>
      </c>
      <c r="I30" s="60" t="s">
        <v>273</v>
      </c>
      <c r="J30" s="49">
        <v>312</v>
      </c>
      <c r="K30" s="63" t="s">
        <v>308</v>
      </c>
      <c r="L30" s="72">
        <v>2</v>
      </c>
      <c r="M30" s="65" t="s">
        <v>279</v>
      </c>
      <c r="N30" s="66">
        <v>30</v>
      </c>
      <c r="O30" s="67" t="s">
        <v>608</v>
      </c>
      <c r="P30" s="60" t="s">
        <v>1329</v>
      </c>
      <c r="Q30" s="68"/>
      <c r="R30" s="51" t="s">
        <v>51</v>
      </c>
      <c r="S30" s="51" t="s">
        <v>301</v>
      </c>
      <c r="T30" s="51" t="s">
        <v>302</v>
      </c>
      <c r="U30" s="51" t="s">
        <v>303</v>
      </c>
      <c r="V30" s="51" t="s">
        <v>1733</v>
      </c>
      <c r="W30" s="227" t="str">
        <f t="shared" si="1"/>
        <v>国語312</v>
      </c>
    </row>
    <row r="31" spans="1:23" ht="45" hidden="1" customHeight="1" x14ac:dyDescent="0.2">
      <c r="A31" s="52" t="str">
        <f t="shared" si="0"/>
        <v>017007</v>
      </c>
      <c r="B31" s="49" t="s">
        <v>299</v>
      </c>
      <c r="C31" s="60" t="s">
        <v>50</v>
      </c>
      <c r="D31" s="70">
        <v>7</v>
      </c>
      <c r="E31" s="61" t="s">
        <v>271</v>
      </c>
      <c r="F31" s="50" t="s">
        <v>272</v>
      </c>
      <c r="G31" s="48">
        <v>4</v>
      </c>
      <c r="H31" s="62">
        <v>8</v>
      </c>
      <c r="I31" s="60" t="s">
        <v>273</v>
      </c>
      <c r="J31" s="49">
        <v>411</v>
      </c>
      <c r="K31" s="63" t="s">
        <v>309</v>
      </c>
      <c r="L31" s="64">
        <v>2</v>
      </c>
      <c r="M31" s="65" t="s">
        <v>279</v>
      </c>
      <c r="N31" s="66">
        <v>26</v>
      </c>
      <c r="O31" s="67" t="s">
        <v>608</v>
      </c>
      <c r="P31" s="60" t="s">
        <v>1329</v>
      </c>
      <c r="Q31" s="68"/>
      <c r="R31" s="51" t="s">
        <v>51</v>
      </c>
      <c r="S31" s="51" t="s">
        <v>301</v>
      </c>
      <c r="T31" s="51" t="s">
        <v>302</v>
      </c>
      <c r="U31" s="51" t="s">
        <v>303</v>
      </c>
      <c r="V31" s="51" t="s">
        <v>1733</v>
      </c>
      <c r="W31" s="227" t="str">
        <f t="shared" si="1"/>
        <v>国語411</v>
      </c>
    </row>
    <row r="32" spans="1:23" ht="45" hidden="1" customHeight="1" x14ac:dyDescent="0.2">
      <c r="A32" s="52" t="str">
        <f t="shared" si="0"/>
        <v>017008</v>
      </c>
      <c r="B32" s="49" t="s">
        <v>299</v>
      </c>
      <c r="C32" s="60" t="s">
        <v>50</v>
      </c>
      <c r="D32" s="70">
        <v>8</v>
      </c>
      <c r="E32" s="61" t="s">
        <v>271</v>
      </c>
      <c r="F32" s="50" t="s">
        <v>272</v>
      </c>
      <c r="G32" s="48">
        <v>4</v>
      </c>
      <c r="H32" s="62">
        <v>8</v>
      </c>
      <c r="I32" s="60" t="s">
        <v>273</v>
      </c>
      <c r="J32" s="73">
        <v>412</v>
      </c>
      <c r="K32" s="63" t="s">
        <v>310</v>
      </c>
      <c r="L32" s="64">
        <v>2</v>
      </c>
      <c r="M32" s="65" t="s">
        <v>279</v>
      </c>
      <c r="N32" s="66">
        <v>26</v>
      </c>
      <c r="O32" s="67" t="s">
        <v>608</v>
      </c>
      <c r="P32" s="60" t="s">
        <v>1329</v>
      </c>
      <c r="Q32" s="68"/>
      <c r="R32" s="51" t="s">
        <v>51</v>
      </c>
      <c r="S32" s="51" t="s">
        <v>301</v>
      </c>
      <c r="T32" s="51" t="s">
        <v>302</v>
      </c>
      <c r="U32" s="51" t="s">
        <v>303</v>
      </c>
      <c r="V32" s="51" t="s">
        <v>1733</v>
      </c>
      <c r="W32" s="227" t="str">
        <f t="shared" si="1"/>
        <v>国語412</v>
      </c>
    </row>
    <row r="33" spans="1:23" ht="45" hidden="1" customHeight="1" x14ac:dyDescent="0.2">
      <c r="A33" s="52" t="str">
        <f t="shared" si="0"/>
        <v>017009</v>
      </c>
      <c r="B33" s="49" t="s">
        <v>299</v>
      </c>
      <c r="C33" s="60" t="s">
        <v>50</v>
      </c>
      <c r="D33" s="70">
        <v>9</v>
      </c>
      <c r="E33" s="61" t="s">
        <v>271</v>
      </c>
      <c r="F33" s="50" t="s">
        <v>272</v>
      </c>
      <c r="G33" s="48">
        <v>5</v>
      </c>
      <c r="H33" s="62">
        <v>8</v>
      </c>
      <c r="I33" s="60" t="s">
        <v>273</v>
      </c>
      <c r="J33" s="49">
        <v>511</v>
      </c>
      <c r="K33" s="63" t="s">
        <v>311</v>
      </c>
      <c r="L33" s="74">
        <v>2</v>
      </c>
      <c r="M33" s="65" t="s">
        <v>279</v>
      </c>
      <c r="N33" s="66">
        <v>26</v>
      </c>
      <c r="O33" s="67" t="s">
        <v>608</v>
      </c>
      <c r="P33" s="60" t="s">
        <v>1329</v>
      </c>
      <c r="Q33" s="68"/>
      <c r="R33" s="51" t="s">
        <v>51</v>
      </c>
      <c r="S33" s="51" t="s">
        <v>301</v>
      </c>
      <c r="T33" s="51" t="s">
        <v>302</v>
      </c>
      <c r="U33" s="51" t="s">
        <v>303</v>
      </c>
      <c r="V33" s="51" t="s">
        <v>1733</v>
      </c>
      <c r="W33" s="227" t="str">
        <f t="shared" si="1"/>
        <v>国語511</v>
      </c>
    </row>
    <row r="34" spans="1:23" ht="45" hidden="1" customHeight="1" x14ac:dyDescent="0.2">
      <c r="A34" s="52" t="str">
        <f t="shared" si="0"/>
        <v>017010</v>
      </c>
      <c r="B34" s="49" t="s">
        <v>299</v>
      </c>
      <c r="C34" s="60" t="s">
        <v>50</v>
      </c>
      <c r="D34" s="70">
        <v>10</v>
      </c>
      <c r="E34" s="61" t="s">
        <v>271</v>
      </c>
      <c r="F34" s="50" t="s">
        <v>272</v>
      </c>
      <c r="G34" s="48">
        <v>5</v>
      </c>
      <c r="H34" s="62">
        <v>8</v>
      </c>
      <c r="I34" s="60" t="s">
        <v>273</v>
      </c>
      <c r="J34" s="49">
        <v>512</v>
      </c>
      <c r="K34" s="63" t="s">
        <v>312</v>
      </c>
      <c r="L34" s="74">
        <v>2</v>
      </c>
      <c r="M34" s="65" t="s">
        <v>279</v>
      </c>
      <c r="N34" s="66">
        <v>26</v>
      </c>
      <c r="O34" s="67" t="s">
        <v>608</v>
      </c>
      <c r="P34" s="60" t="s">
        <v>1329</v>
      </c>
      <c r="Q34" s="68"/>
      <c r="R34" s="51" t="s">
        <v>51</v>
      </c>
      <c r="S34" s="51" t="s">
        <v>301</v>
      </c>
      <c r="T34" s="51" t="s">
        <v>302</v>
      </c>
      <c r="U34" s="51" t="s">
        <v>303</v>
      </c>
      <c r="V34" s="51" t="s">
        <v>1733</v>
      </c>
      <c r="W34" s="227" t="str">
        <f t="shared" si="1"/>
        <v>国語512</v>
      </c>
    </row>
    <row r="35" spans="1:23" ht="45" hidden="1" customHeight="1" x14ac:dyDescent="0.2">
      <c r="A35" s="52" t="str">
        <f t="shared" si="0"/>
        <v>017011</v>
      </c>
      <c r="B35" s="49" t="s">
        <v>299</v>
      </c>
      <c r="C35" s="60" t="s">
        <v>50</v>
      </c>
      <c r="D35" s="70">
        <v>11</v>
      </c>
      <c r="E35" s="61" t="s">
        <v>271</v>
      </c>
      <c r="F35" s="50" t="s">
        <v>272</v>
      </c>
      <c r="G35" s="48">
        <v>6</v>
      </c>
      <c r="H35" s="62">
        <v>8</v>
      </c>
      <c r="I35" s="60" t="s">
        <v>273</v>
      </c>
      <c r="J35" s="49">
        <v>611</v>
      </c>
      <c r="K35" s="63" t="s">
        <v>313</v>
      </c>
      <c r="L35" s="64">
        <v>2</v>
      </c>
      <c r="M35" s="65" t="s">
        <v>279</v>
      </c>
      <c r="N35" s="66">
        <v>26</v>
      </c>
      <c r="O35" s="67" t="s">
        <v>608</v>
      </c>
      <c r="P35" s="60" t="s">
        <v>1329</v>
      </c>
      <c r="Q35" s="68"/>
      <c r="R35" s="51" t="s">
        <v>51</v>
      </c>
      <c r="S35" s="51" t="s">
        <v>301</v>
      </c>
      <c r="T35" s="51" t="s">
        <v>302</v>
      </c>
      <c r="U35" s="51" t="s">
        <v>303</v>
      </c>
      <c r="V35" s="51" t="s">
        <v>1733</v>
      </c>
      <c r="W35" s="227" t="str">
        <f t="shared" si="1"/>
        <v>国語611</v>
      </c>
    </row>
    <row r="36" spans="1:23" ht="45" hidden="1" customHeight="1" x14ac:dyDescent="0.2">
      <c r="A36" s="52" t="str">
        <f t="shared" si="0"/>
        <v>017012</v>
      </c>
      <c r="B36" s="49" t="s">
        <v>299</v>
      </c>
      <c r="C36" s="60" t="s">
        <v>50</v>
      </c>
      <c r="D36" s="70">
        <v>12</v>
      </c>
      <c r="E36" s="61" t="s">
        <v>271</v>
      </c>
      <c r="F36" s="50" t="s">
        <v>272</v>
      </c>
      <c r="G36" s="48">
        <v>6</v>
      </c>
      <c r="H36" s="62">
        <v>8</v>
      </c>
      <c r="I36" s="60" t="s">
        <v>273</v>
      </c>
      <c r="J36" s="49">
        <v>612</v>
      </c>
      <c r="K36" s="63" t="s">
        <v>314</v>
      </c>
      <c r="L36" s="64">
        <v>2</v>
      </c>
      <c r="M36" s="65" t="s">
        <v>279</v>
      </c>
      <c r="N36" s="66">
        <v>26</v>
      </c>
      <c r="O36" s="67" t="s">
        <v>608</v>
      </c>
      <c r="P36" s="60" t="s">
        <v>1329</v>
      </c>
      <c r="Q36" s="68"/>
      <c r="R36" s="51" t="s">
        <v>51</v>
      </c>
      <c r="S36" s="51" t="s">
        <v>301</v>
      </c>
      <c r="T36" s="51" t="s">
        <v>302</v>
      </c>
      <c r="U36" s="51" t="s">
        <v>303</v>
      </c>
      <c r="V36" s="51" t="s">
        <v>1733</v>
      </c>
      <c r="W36" s="227" t="str">
        <f t="shared" si="1"/>
        <v>国語612</v>
      </c>
    </row>
    <row r="37" spans="1:23" ht="45" hidden="1" customHeight="1" x14ac:dyDescent="0.2">
      <c r="A37" s="52" t="str">
        <f t="shared" si="0"/>
        <v>038001</v>
      </c>
      <c r="B37" s="49" t="s">
        <v>315</v>
      </c>
      <c r="C37" s="60" t="s">
        <v>68</v>
      </c>
      <c r="D37" s="70">
        <v>1</v>
      </c>
      <c r="E37" s="61" t="s">
        <v>271</v>
      </c>
      <c r="F37" s="50" t="s">
        <v>272</v>
      </c>
      <c r="G37" s="48">
        <v>1</v>
      </c>
      <c r="H37" s="62">
        <v>8</v>
      </c>
      <c r="I37" s="60" t="s">
        <v>273</v>
      </c>
      <c r="J37" s="49">
        <v>113</v>
      </c>
      <c r="K37" s="75" t="s">
        <v>316</v>
      </c>
      <c r="L37" s="76">
        <v>1</v>
      </c>
      <c r="M37" s="76" t="s">
        <v>317</v>
      </c>
      <c r="N37" s="76" t="s">
        <v>646</v>
      </c>
      <c r="O37" s="77" t="s">
        <v>1331</v>
      </c>
      <c r="P37" s="76" t="s">
        <v>1332</v>
      </c>
      <c r="Q37" s="68"/>
      <c r="R37" s="51" t="s">
        <v>69</v>
      </c>
      <c r="S37" s="51" t="s">
        <v>318</v>
      </c>
      <c r="T37" s="51" t="s">
        <v>319</v>
      </c>
      <c r="U37" s="51" t="s">
        <v>635</v>
      </c>
      <c r="V37" s="51" t="s">
        <v>320</v>
      </c>
      <c r="W37" s="227" t="str">
        <f t="shared" si="1"/>
        <v>国語113</v>
      </c>
    </row>
    <row r="38" spans="1:23" ht="45" hidden="1" customHeight="1" x14ac:dyDescent="0.2">
      <c r="A38" s="52" t="str">
        <f t="shared" si="0"/>
        <v>038002</v>
      </c>
      <c r="B38" s="49" t="s">
        <v>315</v>
      </c>
      <c r="C38" s="60" t="s">
        <v>68</v>
      </c>
      <c r="D38" s="70">
        <v>2</v>
      </c>
      <c r="E38" s="61" t="s">
        <v>271</v>
      </c>
      <c r="F38" s="50" t="s">
        <v>272</v>
      </c>
      <c r="G38" s="48">
        <v>1</v>
      </c>
      <c r="H38" s="62">
        <v>8</v>
      </c>
      <c r="I38" s="60" t="s">
        <v>273</v>
      </c>
      <c r="J38" s="49">
        <v>113</v>
      </c>
      <c r="K38" s="75" t="s">
        <v>321</v>
      </c>
      <c r="L38" s="76">
        <v>1</v>
      </c>
      <c r="M38" s="76" t="s">
        <v>275</v>
      </c>
      <c r="N38" s="76" t="s">
        <v>574</v>
      </c>
      <c r="O38" s="77" t="s">
        <v>1331</v>
      </c>
      <c r="P38" s="76" t="s">
        <v>1332</v>
      </c>
      <c r="Q38" s="68"/>
      <c r="R38" s="51" t="s">
        <v>69</v>
      </c>
      <c r="S38" s="51" t="s">
        <v>318</v>
      </c>
      <c r="T38" s="51" t="s">
        <v>319</v>
      </c>
      <c r="U38" s="51" t="s">
        <v>635</v>
      </c>
      <c r="V38" s="51" t="s">
        <v>320</v>
      </c>
      <c r="W38" s="227" t="str">
        <f t="shared" si="1"/>
        <v>国語113</v>
      </c>
    </row>
    <row r="39" spans="1:23" ht="45" hidden="1" customHeight="1" x14ac:dyDescent="0.2">
      <c r="A39" s="52" t="str">
        <f t="shared" si="0"/>
        <v>038003</v>
      </c>
      <c r="B39" s="49" t="s">
        <v>315</v>
      </c>
      <c r="C39" s="60" t="s">
        <v>68</v>
      </c>
      <c r="D39" s="70">
        <v>3</v>
      </c>
      <c r="E39" s="61" t="s">
        <v>271</v>
      </c>
      <c r="F39" s="50" t="s">
        <v>272</v>
      </c>
      <c r="G39" s="48">
        <v>1</v>
      </c>
      <c r="H39" s="62">
        <v>8</v>
      </c>
      <c r="I39" s="60" t="s">
        <v>273</v>
      </c>
      <c r="J39" s="49">
        <v>113</v>
      </c>
      <c r="K39" s="75" t="s">
        <v>322</v>
      </c>
      <c r="L39" s="76">
        <v>1</v>
      </c>
      <c r="M39" s="76" t="s">
        <v>279</v>
      </c>
      <c r="N39" s="76" t="s">
        <v>1333</v>
      </c>
      <c r="O39" s="77" t="s">
        <v>1331</v>
      </c>
      <c r="P39" s="76" t="s">
        <v>1332</v>
      </c>
      <c r="Q39" s="68"/>
      <c r="R39" s="51" t="s">
        <v>69</v>
      </c>
      <c r="S39" s="51" t="s">
        <v>318</v>
      </c>
      <c r="T39" s="51" t="s">
        <v>319</v>
      </c>
      <c r="U39" s="51" t="s">
        <v>635</v>
      </c>
      <c r="V39" s="51" t="s">
        <v>320</v>
      </c>
      <c r="W39" s="227" t="str">
        <f t="shared" si="1"/>
        <v>国語113</v>
      </c>
    </row>
    <row r="40" spans="1:23" ht="45" hidden="1" customHeight="1" x14ac:dyDescent="0.2">
      <c r="A40" s="52" t="str">
        <f t="shared" si="0"/>
        <v>038004</v>
      </c>
      <c r="B40" s="49" t="s">
        <v>315</v>
      </c>
      <c r="C40" s="60" t="s">
        <v>68</v>
      </c>
      <c r="D40" s="70">
        <v>4</v>
      </c>
      <c r="E40" s="61" t="s">
        <v>271</v>
      </c>
      <c r="F40" s="50" t="s">
        <v>272</v>
      </c>
      <c r="G40" s="48">
        <v>1</v>
      </c>
      <c r="H40" s="62">
        <v>8</v>
      </c>
      <c r="I40" s="60" t="s">
        <v>273</v>
      </c>
      <c r="J40" s="49">
        <v>114</v>
      </c>
      <c r="K40" s="75" t="s">
        <v>323</v>
      </c>
      <c r="L40" s="76">
        <v>2</v>
      </c>
      <c r="M40" s="76" t="s">
        <v>317</v>
      </c>
      <c r="N40" s="76" t="s">
        <v>646</v>
      </c>
      <c r="O40" s="77" t="s">
        <v>1331</v>
      </c>
      <c r="P40" s="76" t="s">
        <v>1332</v>
      </c>
      <c r="Q40" s="68"/>
      <c r="R40" s="51" t="s">
        <v>69</v>
      </c>
      <c r="S40" s="51" t="s">
        <v>318</v>
      </c>
      <c r="T40" s="51" t="s">
        <v>319</v>
      </c>
      <c r="U40" s="51" t="s">
        <v>635</v>
      </c>
      <c r="V40" s="51" t="s">
        <v>320</v>
      </c>
      <c r="W40" s="227" t="str">
        <f t="shared" si="1"/>
        <v>国語114</v>
      </c>
    </row>
    <row r="41" spans="1:23" ht="45" hidden="1" customHeight="1" x14ac:dyDescent="0.2">
      <c r="A41" s="52" t="str">
        <f t="shared" si="0"/>
        <v>038005</v>
      </c>
      <c r="B41" s="49" t="s">
        <v>315</v>
      </c>
      <c r="C41" s="60" t="s">
        <v>68</v>
      </c>
      <c r="D41" s="70">
        <v>5</v>
      </c>
      <c r="E41" s="61" t="s">
        <v>271</v>
      </c>
      <c r="F41" s="50" t="s">
        <v>272</v>
      </c>
      <c r="G41" s="48">
        <v>1</v>
      </c>
      <c r="H41" s="62">
        <v>8</v>
      </c>
      <c r="I41" s="60" t="s">
        <v>273</v>
      </c>
      <c r="J41" s="49">
        <v>114</v>
      </c>
      <c r="K41" s="75" t="s">
        <v>324</v>
      </c>
      <c r="L41" s="76">
        <v>2</v>
      </c>
      <c r="M41" s="76" t="s">
        <v>275</v>
      </c>
      <c r="N41" s="76" t="s">
        <v>574</v>
      </c>
      <c r="O41" s="77" t="s">
        <v>1331</v>
      </c>
      <c r="P41" s="76" t="s">
        <v>1332</v>
      </c>
      <c r="Q41" s="68"/>
      <c r="R41" s="51" t="s">
        <v>69</v>
      </c>
      <c r="S41" s="51" t="s">
        <v>318</v>
      </c>
      <c r="T41" s="51" t="s">
        <v>319</v>
      </c>
      <c r="U41" s="51" t="s">
        <v>635</v>
      </c>
      <c r="V41" s="51" t="s">
        <v>320</v>
      </c>
      <c r="W41" s="227" t="str">
        <f t="shared" si="1"/>
        <v>国語114</v>
      </c>
    </row>
    <row r="42" spans="1:23" ht="45" hidden="1" customHeight="1" x14ac:dyDescent="0.2">
      <c r="A42" s="52" t="str">
        <f t="shared" si="0"/>
        <v>038006</v>
      </c>
      <c r="B42" s="49" t="s">
        <v>315</v>
      </c>
      <c r="C42" s="60" t="s">
        <v>68</v>
      </c>
      <c r="D42" s="70">
        <v>6</v>
      </c>
      <c r="E42" s="61" t="s">
        <v>271</v>
      </c>
      <c r="F42" s="50" t="s">
        <v>272</v>
      </c>
      <c r="G42" s="48">
        <v>1</v>
      </c>
      <c r="H42" s="62">
        <v>8</v>
      </c>
      <c r="I42" s="60" t="s">
        <v>273</v>
      </c>
      <c r="J42" s="49">
        <v>114</v>
      </c>
      <c r="K42" s="75" t="s">
        <v>325</v>
      </c>
      <c r="L42" s="76">
        <v>2</v>
      </c>
      <c r="M42" s="76" t="s">
        <v>279</v>
      </c>
      <c r="N42" s="76" t="s">
        <v>1333</v>
      </c>
      <c r="O42" s="77" t="s">
        <v>1331</v>
      </c>
      <c r="P42" s="76" t="s">
        <v>1332</v>
      </c>
      <c r="Q42" s="68"/>
      <c r="R42" s="51" t="s">
        <v>69</v>
      </c>
      <c r="S42" s="51" t="s">
        <v>318</v>
      </c>
      <c r="T42" s="51" t="s">
        <v>319</v>
      </c>
      <c r="U42" s="51" t="s">
        <v>635</v>
      </c>
      <c r="V42" s="51" t="s">
        <v>320</v>
      </c>
      <c r="W42" s="227" t="str">
        <f t="shared" si="1"/>
        <v>国語114</v>
      </c>
    </row>
    <row r="43" spans="1:23" ht="45" hidden="1" customHeight="1" x14ac:dyDescent="0.2">
      <c r="A43" s="52" t="str">
        <f t="shared" si="0"/>
        <v>038007</v>
      </c>
      <c r="B43" s="49" t="s">
        <v>315</v>
      </c>
      <c r="C43" s="60" t="s">
        <v>68</v>
      </c>
      <c r="D43" s="70">
        <v>7</v>
      </c>
      <c r="E43" s="61" t="s">
        <v>271</v>
      </c>
      <c r="F43" s="50" t="s">
        <v>272</v>
      </c>
      <c r="G43" s="48">
        <v>2</v>
      </c>
      <c r="H43" s="62">
        <v>8</v>
      </c>
      <c r="I43" s="60" t="s">
        <v>273</v>
      </c>
      <c r="J43" s="49">
        <v>213</v>
      </c>
      <c r="K43" s="75" t="s">
        <v>326</v>
      </c>
      <c r="L43" s="76">
        <v>3</v>
      </c>
      <c r="M43" s="76" t="s">
        <v>317</v>
      </c>
      <c r="N43" s="76" t="s">
        <v>646</v>
      </c>
      <c r="O43" s="77" t="s">
        <v>1331</v>
      </c>
      <c r="P43" s="76" t="s">
        <v>1332</v>
      </c>
      <c r="Q43" s="68"/>
      <c r="R43" s="51" t="s">
        <v>69</v>
      </c>
      <c r="S43" s="51" t="s">
        <v>318</v>
      </c>
      <c r="T43" s="51" t="s">
        <v>319</v>
      </c>
      <c r="U43" s="51" t="s">
        <v>635</v>
      </c>
      <c r="V43" s="51" t="s">
        <v>320</v>
      </c>
      <c r="W43" s="227" t="str">
        <f t="shared" si="1"/>
        <v>国語213</v>
      </c>
    </row>
    <row r="44" spans="1:23" ht="45" hidden="1" customHeight="1" x14ac:dyDescent="0.2">
      <c r="A44" s="52" t="str">
        <f t="shared" si="0"/>
        <v>038008</v>
      </c>
      <c r="B44" s="49" t="s">
        <v>315</v>
      </c>
      <c r="C44" s="60" t="s">
        <v>68</v>
      </c>
      <c r="D44" s="70">
        <v>8</v>
      </c>
      <c r="E44" s="61" t="s">
        <v>271</v>
      </c>
      <c r="F44" s="50" t="s">
        <v>272</v>
      </c>
      <c r="G44" s="48">
        <v>2</v>
      </c>
      <c r="H44" s="62">
        <v>8</v>
      </c>
      <c r="I44" s="60" t="s">
        <v>273</v>
      </c>
      <c r="J44" s="49">
        <v>213</v>
      </c>
      <c r="K44" s="75" t="s">
        <v>327</v>
      </c>
      <c r="L44" s="76">
        <v>3</v>
      </c>
      <c r="M44" s="76" t="s">
        <v>275</v>
      </c>
      <c r="N44" s="76" t="s">
        <v>574</v>
      </c>
      <c r="O44" s="77" t="s">
        <v>1331</v>
      </c>
      <c r="P44" s="76" t="s">
        <v>1332</v>
      </c>
      <c r="Q44" s="68"/>
      <c r="R44" s="51" t="s">
        <v>69</v>
      </c>
      <c r="S44" s="51" t="s">
        <v>318</v>
      </c>
      <c r="T44" s="51" t="s">
        <v>319</v>
      </c>
      <c r="U44" s="51" t="s">
        <v>635</v>
      </c>
      <c r="V44" s="51" t="s">
        <v>320</v>
      </c>
      <c r="W44" s="227" t="str">
        <f t="shared" si="1"/>
        <v>国語213</v>
      </c>
    </row>
    <row r="45" spans="1:23" ht="45" hidden="1" customHeight="1" x14ac:dyDescent="0.2">
      <c r="A45" s="52" t="str">
        <f t="shared" si="0"/>
        <v>038009</v>
      </c>
      <c r="B45" s="49" t="s">
        <v>315</v>
      </c>
      <c r="C45" s="60" t="s">
        <v>68</v>
      </c>
      <c r="D45" s="70">
        <v>9</v>
      </c>
      <c r="E45" s="61" t="s">
        <v>271</v>
      </c>
      <c r="F45" s="50" t="s">
        <v>272</v>
      </c>
      <c r="G45" s="48">
        <v>2</v>
      </c>
      <c r="H45" s="62">
        <v>8</v>
      </c>
      <c r="I45" s="60" t="s">
        <v>273</v>
      </c>
      <c r="J45" s="49">
        <v>213</v>
      </c>
      <c r="K45" s="75" t="s">
        <v>328</v>
      </c>
      <c r="L45" s="76">
        <v>3</v>
      </c>
      <c r="M45" s="76" t="s">
        <v>279</v>
      </c>
      <c r="N45" s="76" t="s">
        <v>1333</v>
      </c>
      <c r="O45" s="77" t="s">
        <v>1331</v>
      </c>
      <c r="P45" s="76" t="s">
        <v>1332</v>
      </c>
      <c r="Q45" s="68"/>
      <c r="R45" s="51" t="s">
        <v>69</v>
      </c>
      <c r="S45" s="51" t="s">
        <v>318</v>
      </c>
      <c r="T45" s="51" t="s">
        <v>319</v>
      </c>
      <c r="U45" s="51" t="s">
        <v>635</v>
      </c>
      <c r="V45" s="51" t="s">
        <v>320</v>
      </c>
      <c r="W45" s="227" t="str">
        <f t="shared" si="1"/>
        <v>国語213</v>
      </c>
    </row>
    <row r="46" spans="1:23" ht="45" hidden="1" customHeight="1" x14ac:dyDescent="0.2">
      <c r="A46" s="52" t="str">
        <f t="shared" si="0"/>
        <v>038010</v>
      </c>
      <c r="B46" s="49" t="s">
        <v>315</v>
      </c>
      <c r="C46" s="60" t="s">
        <v>68</v>
      </c>
      <c r="D46" s="70">
        <v>10</v>
      </c>
      <c r="E46" s="61" t="s">
        <v>271</v>
      </c>
      <c r="F46" s="50" t="s">
        <v>272</v>
      </c>
      <c r="G46" s="48">
        <v>2</v>
      </c>
      <c r="H46" s="62">
        <v>8</v>
      </c>
      <c r="I46" s="60" t="s">
        <v>273</v>
      </c>
      <c r="J46" s="49">
        <v>214</v>
      </c>
      <c r="K46" s="75" t="s">
        <v>329</v>
      </c>
      <c r="L46" s="76">
        <v>3</v>
      </c>
      <c r="M46" s="76" t="s">
        <v>317</v>
      </c>
      <c r="N46" s="76" t="s">
        <v>646</v>
      </c>
      <c r="O46" s="77" t="s">
        <v>1331</v>
      </c>
      <c r="P46" s="76" t="s">
        <v>1332</v>
      </c>
      <c r="Q46" s="68"/>
      <c r="R46" s="51" t="s">
        <v>69</v>
      </c>
      <c r="S46" s="51" t="s">
        <v>318</v>
      </c>
      <c r="T46" s="51" t="s">
        <v>319</v>
      </c>
      <c r="U46" s="51" t="s">
        <v>635</v>
      </c>
      <c r="V46" s="51" t="s">
        <v>320</v>
      </c>
      <c r="W46" s="227" t="str">
        <f t="shared" si="1"/>
        <v>国語214</v>
      </c>
    </row>
    <row r="47" spans="1:23" ht="45" hidden="1" customHeight="1" x14ac:dyDescent="0.2">
      <c r="A47" s="52" t="str">
        <f t="shared" si="0"/>
        <v>038011</v>
      </c>
      <c r="B47" s="49" t="s">
        <v>315</v>
      </c>
      <c r="C47" s="60" t="s">
        <v>68</v>
      </c>
      <c r="D47" s="70">
        <v>11</v>
      </c>
      <c r="E47" s="61" t="s">
        <v>271</v>
      </c>
      <c r="F47" s="50" t="s">
        <v>272</v>
      </c>
      <c r="G47" s="48">
        <v>2</v>
      </c>
      <c r="H47" s="62">
        <v>8</v>
      </c>
      <c r="I47" s="60" t="s">
        <v>273</v>
      </c>
      <c r="J47" s="49">
        <v>214</v>
      </c>
      <c r="K47" s="75" t="s">
        <v>330</v>
      </c>
      <c r="L47" s="76">
        <v>3</v>
      </c>
      <c r="M47" s="76" t="s">
        <v>275</v>
      </c>
      <c r="N47" s="76" t="s">
        <v>574</v>
      </c>
      <c r="O47" s="77" t="s">
        <v>1331</v>
      </c>
      <c r="P47" s="76" t="s">
        <v>1332</v>
      </c>
      <c r="Q47" s="68"/>
      <c r="R47" s="51" t="s">
        <v>69</v>
      </c>
      <c r="S47" s="51" t="s">
        <v>318</v>
      </c>
      <c r="T47" s="51" t="s">
        <v>319</v>
      </c>
      <c r="U47" s="51" t="s">
        <v>635</v>
      </c>
      <c r="V47" s="51" t="s">
        <v>320</v>
      </c>
      <c r="W47" s="227" t="str">
        <f t="shared" si="1"/>
        <v>国語214</v>
      </c>
    </row>
    <row r="48" spans="1:23" ht="45" hidden="1" customHeight="1" x14ac:dyDescent="0.2">
      <c r="A48" s="52" t="str">
        <f t="shared" si="0"/>
        <v>038012</v>
      </c>
      <c r="B48" s="49" t="s">
        <v>315</v>
      </c>
      <c r="C48" s="60" t="s">
        <v>68</v>
      </c>
      <c r="D48" s="70">
        <v>12</v>
      </c>
      <c r="E48" s="61" t="s">
        <v>271</v>
      </c>
      <c r="F48" s="50" t="s">
        <v>272</v>
      </c>
      <c r="G48" s="48">
        <v>2</v>
      </c>
      <c r="H48" s="62">
        <v>8</v>
      </c>
      <c r="I48" s="60" t="s">
        <v>273</v>
      </c>
      <c r="J48" s="49">
        <v>214</v>
      </c>
      <c r="K48" s="75" t="s">
        <v>331</v>
      </c>
      <c r="L48" s="76">
        <v>3</v>
      </c>
      <c r="M48" s="76" t="s">
        <v>279</v>
      </c>
      <c r="N48" s="76" t="s">
        <v>1333</v>
      </c>
      <c r="O48" s="77" t="s">
        <v>1331</v>
      </c>
      <c r="P48" s="76" t="s">
        <v>1332</v>
      </c>
      <c r="Q48" s="68"/>
      <c r="R48" s="51" t="s">
        <v>69</v>
      </c>
      <c r="S48" s="51" t="s">
        <v>318</v>
      </c>
      <c r="T48" s="51" t="s">
        <v>319</v>
      </c>
      <c r="U48" s="51" t="s">
        <v>635</v>
      </c>
      <c r="V48" s="51" t="s">
        <v>320</v>
      </c>
      <c r="W48" s="227" t="str">
        <f t="shared" si="1"/>
        <v>国語214</v>
      </c>
    </row>
    <row r="49" spans="1:23" ht="45" customHeight="1" x14ac:dyDescent="0.2">
      <c r="A49" s="52" t="str">
        <f t="shared" si="0"/>
        <v>038013</v>
      </c>
      <c r="B49" s="49" t="s">
        <v>315</v>
      </c>
      <c r="C49" s="60" t="s">
        <v>68</v>
      </c>
      <c r="D49" s="70">
        <v>13</v>
      </c>
      <c r="E49" s="61" t="s">
        <v>271</v>
      </c>
      <c r="F49" s="50" t="s">
        <v>272</v>
      </c>
      <c r="G49" s="48">
        <v>3</v>
      </c>
      <c r="H49" s="62">
        <v>8</v>
      </c>
      <c r="I49" s="60" t="s">
        <v>273</v>
      </c>
      <c r="J49" s="49">
        <v>313</v>
      </c>
      <c r="K49" s="75" t="s">
        <v>332</v>
      </c>
      <c r="L49" s="76">
        <v>3</v>
      </c>
      <c r="M49" s="76" t="s">
        <v>317</v>
      </c>
      <c r="N49" s="76" t="s">
        <v>719</v>
      </c>
      <c r="O49" s="77" t="s">
        <v>1331</v>
      </c>
      <c r="P49" s="76" t="s">
        <v>1332</v>
      </c>
      <c r="Q49" s="68"/>
      <c r="R49" s="51" t="s">
        <v>69</v>
      </c>
      <c r="S49" s="51" t="s">
        <v>318</v>
      </c>
      <c r="T49" s="51" t="s">
        <v>319</v>
      </c>
      <c r="U49" s="51" t="s">
        <v>635</v>
      </c>
      <c r="V49" s="51" t="s">
        <v>320</v>
      </c>
      <c r="W49" s="227" t="str">
        <f t="shared" si="1"/>
        <v>国語313</v>
      </c>
    </row>
    <row r="50" spans="1:23" ht="45" customHeight="1" x14ac:dyDescent="0.2">
      <c r="A50" s="52" t="str">
        <f t="shared" si="0"/>
        <v>038014</v>
      </c>
      <c r="B50" s="49" t="s">
        <v>315</v>
      </c>
      <c r="C50" s="60" t="s">
        <v>68</v>
      </c>
      <c r="D50" s="70">
        <v>14</v>
      </c>
      <c r="E50" s="61" t="s">
        <v>271</v>
      </c>
      <c r="F50" s="50" t="s">
        <v>272</v>
      </c>
      <c r="G50" s="48">
        <v>3</v>
      </c>
      <c r="H50" s="62">
        <v>8</v>
      </c>
      <c r="I50" s="60" t="s">
        <v>273</v>
      </c>
      <c r="J50" s="49">
        <v>313</v>
      </c>
      <c r="K50" s="75" t="s">
        <v>333</v>
      </c>
      <c r="L50" s="76">
        <v>3</v>
      </c>
      <c r="M50" s="76" t="s">
        <v>275</v>
      </c>
      <c r="N50" s="76" t="s">
        <v>646</v>
      </c>
      <c r="O50" s="77" t="s">
        <v>1331</v>
      </c>
      <c r="P50" s="76" t="s">
        <v>1332</v>
      </c>
      <c r="Q50" s="68"/>
      <c r="R50" s="51" t="s">
        <v>69</v>
      </c>
      <c r="S50" s="51" t="s">
        <v>318</v>
      </c>
      <c r="T50" s="51" t="s">
        <v>319</v>
      </c>
      <c r="U50" s="51" t="s">
        <v>635</v>
      </c>
      <c r="V50" s="51" t="s">
        <v>320</v>
      </c>
      <c r="W50" s="227" t="str">
        <f t="shared" si="1"/>
        <v>国語313</v>
      </c>
    </row>
    <row r="51" spans="1:23" ht="45" customHeight="1" x14ac:dyDescent="0.2">
      <c r="A51" s="52" t="str">
        <f t="shared" si="0"/>
        <v>038015</v>
      </c>
      <c r="B51" s="49" t="s">
        <v>315</v>
      </c>
      <c r="C51" s="60" t="s">
        <v>68</v>
      </c>
      <c r="D51" s="70">
        <v>15</v>
      </c>
      <c r="E51" s="61" t="s">
        <v>271</v>
      </c>
      <c r="F51" s="50" t="s">
        <v>272</v>
      </c>
      <c r="G51" s="48">
        <v>3</v>
      </c>
      <c r="H51" s="62">
        <v>8</v>
      </c>
      <c r="I51" s="60" t="s">
        <v>273</v>
      </c>
      <c r="J51" s="49">
        <v>313</v>
      </c>
      <c r="K51" s="75" t="s">
        <v>334</v>
      </c>
      <c r="L51" s="76">
        <v>3</v>
      </c>
      <c r="M51" s="76" t="s">
        <v>279</v>
      </c>
      <c r="N51" s="76" t="s">
        <v>574</v>
      </c>
      <c r="O51" s="77" t="s">
        <v>1331</v>
      </c>
      <c r="P51" s="76" t="s">
        <v>1332</v>
      </c>
      <c r="Q51" s="68"/>
      <c r="R51" s="51" t="s">
        <v>69</v>
      </c>
      <c r="S51" s="51" t="s">
        <v>318</v>
      </c>
      <c r="T51" s="51" t="s">
        <v>319</v>
      </c>
      <c r="U51" s="51" t="s">
        <v>635</v>
      </c>
      <c r="V51" s="51" t="s">
        <v>320</v>
      </c>
      <c r="W51" s="227" t="str">
        <f t="shared" si="1"/>
        <v>国語313</v>
      </c>
    </row>
    <row r="52" spans="1:23" ht="45" customHeight="1" x14ac:dyDescent="0.2">
      <c r="A52" s="52" t="str">
        <f t="shared" si="0"/>
        <v>038016</v>
      </c>
      <c r="B52" s="49" t="s">
        <v>315</v>
      </c>
      <c r="C52" s="60" t="s">
        <v>68</v>
      </c>
      <c r="D52" s="70">
        <v>16</v>
      </c>
      <c r="E52" s="61" t="s">
        <v>271</v>
      </c>
      <c r="F52" s="50" t="s">
        <v>272</v>
      </c>
      <c r="G52" s="48">
        <v>3</v>
      </c>
      <c r="H52" s="62">
        <v>8</v>
      </c>
      <c r="I52" s="60" t="s">
        <v>273</v>
      </c>
      <c r="J52" s="49">
        <v>314</v>
      </c>
      <c r="K52" s="75" t="s">
        <v>335</v>
      </c>
      <c r="L52" s="76">
        <v>3</v>
      </c>
      <c r="M52" s="76" t="s">
        <v>317</v>
      </c>
      <c r="N52" s="76" t="s">
        <v>719</v>
      </c>
      <c r="O52" s="77" t="s">
        <v>1331</v>
      </c>
      <c r="P52" s="76" t="s">
        <v>1332</v>
      </c>
      <c r="Q52" s="68"/>
      <c r="R52" s="51" t="s">
        <v>69</v>
      </c>
      <c r="S52" s="51" t="s">
        <v>318</v>
      </c>
      <c r="T52" s="51" t="s">
        <v>319</v>
      </c>
      <c r="U52" s="51" t="s">
        <v>635</v>
      </c>
      <c r="V52" s="51" t="s">
        <v>320</v>
      </c>
      <c r="W52" s="227" t="str">
        <f t="shared" si="1"/>
        <v>国語314</v>
      </c>
    </row>
    <row r="53" spans="1:23" ht="45" customHeight="1" x14ac:dyDescent="0.2">
      <c r="A53" s="52" t="str">
        <f t="shared" si="0"/>
        <v>038017</v>
      </c>
      <c r="B53" s="49" t="s">
        <v>315</v>
      </c>
      <c r="C53" s="60" t="s">
        <v>68</v>
      </c>
      <c r="D53" s="70">
        <v>17</v>
      </c>
      <c r="E53" s="61" t="s">
        <v>271</v>
      </c>
      <c r="F53" s="50" t="s">
        <v>272</v>
      </c>
      <c r="G53" s="48">
        <v>3</v>
      </c>
      <c r="H53" s="62">
        <v>8</v>
      </c>
      <c r="I53" s="60" t="s">
        <v>273</v>
      </c>
      <c r="J53" s="49">
        <v>314</v>
      </c>
      <c r="K53" s="75" t="s">
        <v>336</v>
      </c>
      <c r="L53" s="76">
        <v>3</v>
      </c>
      <c r="M53" s="76" t="s">
        <v>275</v>
      </c>
      <c r="N53" s="76" t="s">
        <v>646</v>
      </c>
      <c r="O53" s="77" t="s">
        <v>1331</v>
      </c>
      <c r="P53" s="76" t="s">
        <v>1332</v>
      </c>
      <c r="Q53" s="68"/>
      <c r="R53" s="51" t="s">
        <v>69</v>
      </c>
      <c r="S53" s="51" t="s">
        <v>318</v>
      </c>
      <c r="T53" s="51" t="s">
        <v>319</v>
      </c>
      <c r="U53" s="51" t="s">
        <v>635</v>
      </c>
      <c r="V53" s="51" t="s">
        <v>320</v>
      </c>
      <c r="W53" s="227" t="str">
        <f t="shared" si="1"/>
        <v>国語314</v>
      </c>
    </row>
    <row r="54" spans="1:23" ht="45" customHeight="1" x14ac:dyDescent="0.2">
      <c r="A54" s="52" t="str">
        <f t="shared" si="0"/>
        <v>038018</v>
      </c>
      <c r="B54" s="49" t="s">
        <v>315</v>
      </c>
      <c r="C54" s="60" t="s">
        <v>68</v>
      </c>
      <c r="D54" s="70">
        <v>18</v>
      </c>
      <c r="E54" s="61" t="s">
        <v>271</v>
      </c>
      <c r="F54" s="50" t="s">
        <v>272</v>
      </c>
      <c r="G54" s="48">
        <v>3</v>
      </c>
      <c r="H54" s="62">
        <v>8</v>
      </c>
      <c r="I54" s="60" t="s">
        <v>273</v>
      </c>
      <c r="J54" s="49">
        <v>314</v>
      </c>
      <c r="K54" s="75" t="s">
        <v>337</v>
      </c>
      <c r="L54" s="76">
        <v>3</v>
      </c>
      <c r="M54" s="76" t="s">
        <v>279</v>
      </c>
      <c r="N54" s="76" t="s">
        <v>574</v>
      </c>
      <c r="O54" s="77" t="s">
        <v>1331</v>
      </c>
      <c r="P54" s="76" t="s">
        <v>1332</v>
      </c>
      <c r="Q54" s="68"/>
      <c r="R54" s="51" t="s">
        <v>69</v>
      </c>
      <c r="S54" s="51" t="s">
        <v>318</v>
      </c>
      <c r="T54" s="51" t="s">
        <v>319</v>
      </c>
      <c r="U54" s="51" t="s">
        <v>635</v>
      </c>
      <c r="V54" s="51" t="s">
        <v>320</v>
      </c>
      <c r="W54" s="227" t="str">
        <f t="shared" si="1"/>
        <v>国語314</v>
      </c>
    </row>
    <row r="55" spans="1:23" ht="45" hidden="1" customHeight="1" x14ac:dyDescent="0.2">
      <c r="A55" s="52" t="str">
        <f t="shared" si="0"/>
        <v>038019</v>
      </c>
      <c r="B55" s="49" t="s">
        <v>315</v>
      </c>
      <c r="C55" s="60" t="s">
        <v>68</v>
      </c>
      <c r="D55" s="70">
        <v>19</v>
      </c>
      <c r="E55" s="61" t="s">
        <v>271</v>
      </c>
      <c r="F55" s="50" t="s">
        <v>272</v>
      </c>
      <c r="G55" s="48">
        <v>4</v>
      </c>
      <c r="H55" s="62">
        <v>8</v>
      </c>
      <c r="I55" s="60" t="s">
        <v>273</v>
      </c>
      <c r="J55" s="49">
        <v>413</v>
      </c>
      <c r="K55" s="75" t="s">
        <v>338</v>
      </c>
      <c r="L55" s="76">
        <v>3</v>
      </c>
      <c r="M55" s="76" t="s">
        <v>317</v>
      </c>
      <c r="N55" s="76" t="s">
        <v>719</v>
      </c>
      <c r="O55" s="77" t="s">
        <v>1331</v>
      </c>
      <c r="P55" s="76" t="s">
        <v>1332</v>
      </c>
      <c r="Q55" s="68"/>
      <c r="R55" s="51" t="s">
        <v>69</v>
      </c>
      <c r="S55" s="51" t="s">
        <v>318</v>
      </c>
      <c r="T55" s="51" t="s">
        <v>319</v>
      </c>
      <c r="U55" s="51" t="s">
        <v>635</v>
      </c>
      <c r="V55" s="51" t="s">
        <v>320</v>
      </c>
      <c r="W55" s="227" t="str">
        <f t="shared" si="1"/>
        <v>国語413</v>
      </c>
    </row>
    <row r="56" spans="1:23" ht="45" hidden="1" customHeight="1" x14ac:dyDescent="0.2">
      <c r="A56" s="52" t="str">
        <f t="shared" si="0"/>
        <v>038020</v>
      </c>
      <c r="B56" s="49" t="s">
        <v>315</v>
      </c>
      <c r="C56" s="60" t="s">
        <v>68</v>
      </c>
      <c r="D56" s="70">
        <v>20</v>
      </c>
      <c r="E56" s="61" t="s">
        <v>271</v>
      </c>
      <c r="F56" s="50" t="s">
        <v>272</v>
      </c>
      <c r="G56" s="48">
        <v>4</v>
      </c>
      <c r="H56" s="62">
        <v>8</v>
      </c>
      <c r="I56" s="60" t="s">
        <v>273</v>
      </c>
      <c r="J56" s="49">
        <v>413</v>
      </c>
      <c r="K56" s="75" t="s">
        <v>339</v>
      </c>
      <c r="L56" s="76">
        <v>3</v>
      </c>
      <c r="M56" s="76" t="s">
        <v>275</v>
      </c>
      <c r="N56" s="76" t="s">
        <v>646</v>
      </c>
      <c r="O56" s="77" t="s">
        <v>1331</v>
      </c>
      <c r="P56" s="76" t="s">
        <v>1332</v>
      </c>
      <c r="Q56" s="68"/>
      <c r="R56" s="51" t="s">
        <v>69</v>
      </c>
      <c r="S56" s="51" t="s">
        <v>318</v>
      </c>
      <c r="T56" s="51" t="s">
        <v>319</v>
      </c>
      <c r="U56" s="51" t="s">
        <v>635</v>
      </c>
      <c r="V56" s="51" t="s">
        <v>320</v>
      </c>
      <c r="W56" s="227" t="str">
        <f t="shared" si="1"/>
        <v>国語413</v>
      </c>
    </row>
    <row r="57" spans="1:23" ht="45" hidden="1" customHeight="1" x14ac:dyDescent="0.2">
      <c r="A57" s="52" t="str">
        <f t="shared" si="0"/>
        <v>038021</v>
      </c>
      <c r="B57" s="49" t="s">
        <v>315</v>
      </c>
      <c r="C57" s="60" t="s">
        <v>68</v>
      </c>
      <c r="D57" s="70">
        <v>21</v>
      </c>
      <c r="E57" s="61" t="s">
        <v>271</v>
      </c>
      <c r="F57" s="50" t="s">
        <v>272</v>
      </c>
      <c r="G57" s="48">
        <v>4</v>
      </c>
      <c r="H57" s="62">
        <v>8</v>
      </c>
      <c r="I57" s="60" t="s">
        <v>273</v>
      </c>
      <c r="J57" s="49">
        <v>413</v>
      </c>
      <c r="K57" s="75" t="s">
        <v>340</v>
      </c>
      <c r="L57" s="76">
        <v>3</v>
      </c>
      <c r="M57" s="76" t="s">
        <v>279</v>
      </c>
      <c r="N57" s="76" t="s">
        <v>574</v>
      </c>
      <c r="O57" s="77" t="s">
        <v>1331</v>
      </c>
      <c r="P57" s="76" t="s">
        <v>1332</v>
      </c>
      <c r="Q57" s="68"/>
      <c r="R57" s="51" t="s">
        <v>69</v>
      </c>
      <c r="S57" s="51" t="s">
        <v>318</v>
      </c>
      <c r="T57" s="51" t="s">
        <v>319</v>
      </c>
      <c r="U57" s="51" t="s">
        <v>635</v>
      </c>
      <c r="V57" s="51" t="s">
        <v>320</v>
      </c>
      <c r="W57" s="227" t="str">
        <f t="shared" si="1"/>
        <v>国語413</v>
      </c>
    </row>
    <row r="58" spans="1:23" ht="45" hidden="1" customHeight="1" x14ac:dyDescent="0.2">
      <c r="A58" s="52" t="str">
        <f t="shared" si="0"/>
        <v>038022</v>
      </c>
      <c r="B58" s="49" t="s">
        <v>315</v>
      </c>
      <c r="C58" s="60" t="s">
        <v>68</v>
      </c>
      <c r="D58" s="70">
        <v>22</v>
      </c>
      <c r="E58" s="61" t="s">
        <v>271</v>
      </c>
      <c r="F58" s="50" t="s">
        <v>272</v>
      </c>
      <c r="G58" s="48">
        <v>4</v>
      </c>
      <c r="H58" s="62">
        <v>8</v>
      </c>
      <c r="I58" s="60" t="s">
        <v>273</v>
      </c>
      <c r="J58" s="49">
        <v>414</v>
      </c>
      <c r="K58" s="75" t="s">
        <v>341</v>
      </c>
      <c r="L58" s="76">
        <v>3</v>
      </c>
      <c r="M58" s="76" t="s">
        <v>317</v>
      </c>
      <c r="N58" s="76" t="s">
        <v>719</v>
      </c>
      <c r="O58" s="77" t="s">
        <v>1331</v>
      </c>
      <c r="P58" s="76" t="s">
        <v>1332</v>
      </c>
      <c r="Q58" s="68"/>
      <c r="R58" s="51" t="s">
        <v>69</v>
      </c>
      <c r="S58" s="51" t="s">
        <v>318</v>
      </c>
      <c r="T58" s="51" t="s">
        <v>319</v>
      </c>
      <c r="U58" s="51" t="s">
        <v>635</v>
      </c>
      <c r="V58" s="51" t="s">
        <v>320</v>
      </c>
      <c r="W58" s="227" t="str">
        <f t="shared" si="1"/>
        <v>国語414</v>
      </c>
    </row>
    <row r="59" spans="1:23" ht="45" hidden="1" customHeight="1" x14ac:dyDescent="0.2">
      <c r="A59" s="52" t="str">
        <f t="shared" si="0"/>
        <v>038023</v>
      </c>
      <c r="B59" s="49" t="s">
        <v>315</v>
      </c>
      <c r="C59" s="60" t="s">
        <v>68</v>
      </c>
      <c r="D59" s="70">
        <v>23</v>
      </c>
      <c r="E59" s="61" t="s">
        <v>271</v>
      </c>
      <c r="F59" s="50" t="s">
        <v>272</v>
      </c>
      <c r="G59" s="48">
        <v>4</v>
      </c>
      <c r="H59" s="62">
        <v>8</v>
      </c>
      <c r="I59" s="60" t="s">
        <v>273</v>
      </c>
      <c r="J59" s="49">
        <v>414</v>
      </c>
      <c r="K59" s="75" t="s">
        <v>342</v>
      </c>
      <c r="L59" s="76">
        <v>3</v>
      </c>
      <c r="M59" s="76" t="s">
        <v>275</v>
      </c>
      <c r="N59" s="76" t="s">
        <v>646</v>
      </c>
      <c r="O59" s="77" t="s">
        <v>1331</v>
      </c>
      <c r="P59" s="76" t="s">
        <v>1332</v>
      </c>
      <c r="Q59" s="68"/>
      <c r="R59" s="51" t="s">
        <v>69</v>
      </c>
      <c r="S59" s="51" t="s">
        <v>318</v>
      </c>
      <c r="T59" s="51" t="s">
        <v>319</v>
      </c>
      <c r="U59" s="51" t="s">
        <v>635</v>
      </c>
      <c r="V59" s="51" t="s">
        <v>320</v>
      </c>
      <c r="W59" s="227" t="str">
        <f t="shared" si="1"/>
        <v>国語414</v>
      </c>
    </row>
    <row r="60" spans="1:23" ht="45" hidden="1" customHeight="1" x14ac:dyDescent="0.2">
      <c r="A60" s="52" t="str">
        <f t="shared" si="0"/>
        <v>038024</v>
      </c>
      <c r="B60" s="49" t="s">
        <v>315</v>
      </c>
      <c r="C60" s="60" t="s">
        <v>68</v>
      </c>
      <c r="D60" s="70">
        <v>24</v>
      </c>
      <c r="E60" s="61" t="s">
        <v>271</v>
      </c>
      <c r="F60" s="50" t="s">
        <v>272</v>
      </c>
      <c r="G60" s="48">
        <v>4</v>
      </c>
      <c r="H60" s="62">
        <v>8</v>
      </c>
      <c r="I60" s="60" t="s">
        <v>273</v>
      </c>
      <c r="J60" s="49">
        <v>414</v>
      </c>
      <c r="K60" s="75" t="s">
        <v>343</v>
      </c>
      <c r="L60" s="76">
        <v>3</v>
      </c>
      <c r="M60" s="76" t="s">
        <v>279</v>
      </c>
      <c r="N60" s="76" t="s">
        <v>574</v>
      </c>
      <c r="O60" s="77" t="s">
        <v>1331</v>
      </c>
      <c r="P60" s="76" t="s">
        <v>1332</v>
      </c>
      <c r="Q60" s="68"/>
      <c r="R60" s="51" t="s">
        <v>69</v>
      </c>
      <c r="S60" s="51" t="s">
        <v>318</v>
      </c>
      <c r="T60" s="51" t="s">
        <v>319</v>
      </c>
      <c r="U60" s="51" t="s">
        <v>635</v>
      </c>
      <c r="V60" s="51" t="s">
        <v>320</v>
      </c>
      <c r="W60" s="227" t="str">
        <f t="shared" si="1"/>
        <v>国語414</v>
      </c>
    </row>
    <row r="61" spans="1:23" ht="45" hidden="1" customHeight="1" x14ac:dyDescent="0.2">
      <c r="A61" s="52" t="str">
        <f t="shared" si="0"/>
        <v>038025</v>
      </c>
      <c r="B61" s="49" t="s">
        <v>315</v>
      </c>
      <c r="C61" s="60" t="s">
        <v>68</v>
      </c>
      <c r="D61" s="70">
        <v>25</v>
      </c>
      <c r="E61" s="61" t="s">
        <v>271</v>
      </c>
      <c r="F61" s="50" t="s">
        <v>272</v>
      </c>
      <c r="G61" s="48">
        <v>5</v>
      </c>
      <c r="H61" s="62">
        <v>8</v>
      </c>
      <c r="I61" s="60" t="s">
        <v>273</v>
      </c>
      <c r="J61" s="49">
        <v>513</v>
      </c>
      <c r="K61" s="75" t="s">
        <v>344</v>
      </c>
      <c r="L61" s="76">
        <v>4</v>
      </c>
      <c r="M61" s="76" t="s">
        <v>317</v>
      </c>
      <c r="N61" s="76" t="s">
        <v>719</v>
      </c>
      <c r="O61" s="77" t="s">
        <v>1331</v>
      </c>
      <c r="P61" s="76" t="s">
        <v>1332</v>
      </c>
      <c r="Q61" s="68"/>
      <c r="R61" s="51" t="s">
        <v>69</v>
      </c>
      <c r="S61" s="51" t="s">
        <v>318</v>
      </c>
      <c r="T61" s="51" t="s">
        <v>319</v>
      </c>
      <c r="U61" s="51" t="s">
        <v>635</v>
      </c>
      <c r="V61" s="51" t="s">
        <v>320</v>
      </c>
      <c r="W61" s="227" t="str">
        <f t="shared" si="1"/>
        <v>国語513</v>
      </c>
    </row>
    <row r="62" spans="1:23" ht="45" hidden="1" customHeight="1" x14ac:dyDescent="0.2">
      <c r="A62" s="52" t="str">
        <f t="shared" si="0"/>
        <v>038026</v>
      </c>
      <c r="B62" s="49" t="s">
        <v>315</v>
      </c>
      <c r="C62" s="60" t="s">
        <v>68</v>
      </c>
      <c r="D62" s="70">
        <v>26</v>
      </c>
      <c r="E62" s="61" t="s">
        <v>271</v>
      </c>
      <c r="F62" s="50" t="s">
        <v>272</v>
      </c>
      <c r="G62" s="48">
        <v>5</v>
      </c>
      <c r="H62" s="62">
        <v>8</v>
      </c>
      <c r="I62" s="60" t="s">
        <v>273</v>
      </c>
      <c r="J62" s="49">
        <v>513</v>
      </c>
      <c r="K62" s="75" t="s">
        <v>345</v>
      </c>
      <c r="L62" s="76">
        <v>4</v>
      </c>
      <c r="M62" s="76" t="s">
        <v>275</v>
      </c>
      <c r="N62" s="76" t="s">
        <v>646</v>
      </c>
      <c r="O62" s="77" t="s">
        <v>1331</v>
      </c>
      <c r="P62" s="76" t="s">
        <v>1332</v>
      </c>
      <c r="Q62" s="68"/>
      <c r="R62" s="51" t="s">
        <v>69</v>
      </c>
      <c r="S62" s="51" t="s">
        <v>318</v>
      </c>
      <c r="T62" s="51" t="s">
        <v>319</v>
      </c>
      <c r="U62" s="51" t="s">
        <v>635</v>
      </c>
      <c r="V62" s="51" t="s">
        <v>320</v>
      </c>
      <c r="W62" s="227" t="str">
        <f t="shared" si="1"/>
        <v>国語513</v>
      </c>
    </row>
    <row r="63" spans="1:23" ht="45" hidden="1" customHeight="1" x14ac:dyDescent="0.2">
      <c r="A63" s="52" t="str">
        <f t="shared" si="0"/>
        <v>038027</v>
      </c>
      <c r="B63" s="49" t="s">
        <v>315</v>
      </c>
      <c r="C63" s="60" t="s">
        <v>68</v>
      </c>
      <c r="D63" s="70">
        <v>27</v>
      </c>
      <c r="E63" s="61" t="s">
        <v>271</v>
      </c>
      <c r="F63" s="50" t="s">
        <v>272</v>
      </c>
      <c r="G63" s="48">
        <v>5</v>
      </c>
      <c r="H63" s="62">
        <v>8</v>
      </c>
      <c r="I63" s="60" t="s">
        <v>273</v>
      </c>
      <c r="J63" s="49">
        <v>513</v>
      </c>
      <c r="K63" s="75" t="s">
        <v>346</v>
      </c>
      <c r="L63" s="76">
        <v>4</v>
      </c>
      <c r="M63" s="76" t="s">
        <v>279</v>
      </c>
      <c r="N63" s="76" t="s">
        <v>574</v>
      </c>
      <c r="O63" s="77" t="s">
        <v>1331</v>
      </c>
      <c r="P63" s="76" t="s">
        <v>1332</v>
      </c>
      <c r="Q63" s="68"/>
      <c r="R63" s="51" t="s">
        <v>69</v>
      </c>
      <c r="S63" s="51" t="s">
        <v>318</v>
      </c>
      <c r="T63" s="51" t="s">
        <v>319</v>
      </c>
      <c r="U63" s="51" t="s">
        <v>635</v>
      </c>
      <c r="V63" s="51" t="s">
        <v>320</v>
      </c>
      <c r="W63" s="227" t="str">
        <f t="shared" si="1"/>
        <v>国語513</v>
      </c>
    </row>
    <row r="64" spans="1:23" ht="45" hidden="1" customHeight="1" x14ac:dyDescent="0.2">
      <c r="A64" s="52" t="str">
        <f t="shared" si="0"/>
        <v>038028</v>
      </c>
      <c r="B64" s="49" t="s">
        <v>315</v>
      </c>
      <c r="C64" s="60" t="s">
        <v>68</v>
      </c>
      <c r="D64" s="70">
        <v>28</v>
      </c>
      <c r="E64" s="61" t="s">
        <v>271</v>
      </c>
      <c r="F64" s="50" t="s">
        <v>272</v>
      </c>
      <c r="G64" s="48">
        <v>6</v>
      </c>
      <c r="H64" s="62">
        <v>8</v>
      </c>
      <c r="I64" s="60" t="s">
        <v>273</v>
      </c>
      <c r="J64" s="49">
        <v>613</v>
      </c>
      <c r="K64" s="75" t="s">
        <v>347</v>
      </c>
      <c r="L64" s="76">
        <v>4</v>
      </c>
      <c r="M64" s="76" t="s">
        <v>317</v>
      </c>
      <c r="N64" s="76" t="s">
        <v>719</v>
      </c>
      <c r="O64" s="77" t="s">
        <v>1331</v>
      </c>
      <c r="P64" s="76" t="s">
        <v>1332</v>
      </c>
      <c r="Q64" s="68"/>
      <c r="R64" s="51" t="s">
        <v>69</v>
      </c>
      <c r="S64" s="51" t="s">
        <v>318</v>
      </c>
      <c r="T64" s="51" t="s">
        <v>319</v>
      </c>
      <c r="U64" s="51" t="s">
        <v>635</v>
      </c>
      <c r="V64" s="51" t="s">
        <v>320</v>
      </c>
      <c r="W64" s="227" t="str">
        <f t="shared" si="1"/>
        <v>国語613</v>
      </c>
    </row>
    <row r="65" spans="1:23" ht="45" hidden="1" customHeight="1" x14ac:dyDescent="0.2">
      <c r="A65" s="52" t="str">
        <f t="shared" si="0"/>
        <v>038029</v>
      </c>
      <c r="B65" s="49" t="s">
        <v>315</v>
      </c>
      <c r="C65" s="60" t="s">
        <v>68</v>
      </c>
      <c r="D65" s="70">
        <v>29</v>
      </c>
      <c r="E65" s="61" t="s">
        <v>271</v>
      </c>
      <c r="F65" s="50" t="s">
        <v>272</v>
      </c>
      <c r="G65" s="48">
        <v>6</v>
      </c>
      <c r="H65" s="62">
        <v>8</v>
      </c>
      <c r="I65" s="60" t="s">
        <v>273</v>
      </c>
      <c r="J65" s="49">
        <v>613</v>
      </c>
      <c r="K65" s="75" t="s">
        <v>348</v>
      </c>
      <c r="L65" s="76">
        <v>4</v>
      </c>
      <c r="M65" s="76" t="s">
        <v>275</v>
      </c>
      <c r="N65" s="76" t="s">
        <v>646</v>
      </c>
      <c r="O65" s="77" t="s">
        <v>1331</v>
      </c>
      <c r="P65" s="76" t="s">
        <v>1332</v>
      </c>
      <c r="Q65" s="68"/>
      <c r="R65" s="51" t="s">
        <v>69</v>
      </c>
      <c r="S65" s="51" t="s">
        <v>318</v>
      </c>
      <c r="T65" s="51" t="s">
        <v>319</v>
      </c>
      <c r="U65" s="51" t="s">
        <v>635</v>
      </c>
      <c r="V65" s="51" t="s">
        <v>320</v>
      </c>
      <c r="W65" s="227" t="str">
        <f t="shared" si="1"/>
        <v>国語613</v>
      </c>
    </row>
    <row r="66" spans="1:23" ht="45" hidden="1" customHeight="1" x14ac:dyDescent="0.2">
      <c r="A66" s="52" t="str">
        <f t="shared" si="0"/>
        <v>038030</v>
      </c>
      <c r="B66" s="49" t="s">
        <v>315</v>
      </c>
      <c r="C66" s="60" t="s">
        <v>68</v>
      </c>
      <c r="D66" s="70">
        <v>30</v>
      </c>
      <c r="E66" s="61" t="s">
        <v>271</v>
      </c>
      <c r="F66" s="50" t="s">
        <v>272</v>
      </c>
      <c r="G66" s="48">
        <v>6</v>
      </c>
      <c r="H66" s="62">
        <v>8</v>
      </c>
      <c r="I66" s="60" t="s">
        <v>273</v>
      </c>
      <c r="J66" s="49">
        <v>613</v>
      </c>
      <c r="K66" s="75" t="s">
        <v>349</v>
      </c>
      <c r="L66" s="76">
        <v>4</v>
      </c>
      <c r="M66" s="76" t="s">
        <v>279</v>
      </c>
      <c r="N66" s="76" t="s">
        <v>574</v>
      </c>
      <c r="O66" s="77" t="s">
        <v>1331</v>
      </c>
      <c r="P66" s="76" t="s">
        <v>1332</v>
      </c>
      <c r="Q66" s="68"/>
      <c r="R66" s="51" t="s">
        <v>69</v>
      </c>
      <c r="S66" s="51" t="s">
        <v>318</v>
      </c>
      <c r="T66" s="51" t="s">
        <v>319</v>
      </c>
      <c r="U66" s="51" t="s">
        <v>635</v>
      </c>
      <c r="V66" s="51" t="s">
        <v>320</v>
      </c>
      <c r="W66" s="227" t="str">
        <f t="shared" si="1"/>
        <v>国語613</v>
      </c>
    </row>
    <row r="67" spans="1:23" ht="45" hidden="1" customHeight="1" x14ac:dyDescent="0.2">
      <c r="A67" s="52" t="str">
        <f t="shared" si="0"/>
        <v>002021</v>
      </c>
      <c r="B67" s="49" t="s">
        <v>270</v>
      </c>
      <c r="C67" s="60" t="s">
        <v>10</v>
      </c>
      <c r="D67" s="61">
        <v>21</v>
      </c>
      <c r="E67" s="61" t="s">
        <v>271</v>
      </c>
      <c r="F67" s="50" t="s">
        <v>350</v>
      </c>
      <c r="G67" s="48">
        <v>1</v>
      </c>
      <c r="H67" s="62">
        <v>8</v>
      </c>
      <c r="I67" s="60" t="s">
        <v>1334</v>
      </c>
      <c r="J67" s="49">
        <v>106</v>
      </c>
      <c r="K67" s="78" t="s">
        <v>351</v>
      </c>
      <c r="L67" s="64">
        <v>1</v>
      </c>
      <c r="M67" s="65" t="s">
        <v>279</v>
      </c>
      <c r="N67" s="66">
        <v>30</v>
      </c>
      <c r="O67" s="79" t="s">
        <v>276</v>
      </c>
      <c r="P67" s="60" t="s">
        <v>1335</v>
      </c>
      <c r="Q67" s="68"/>
      <c r="R67" s="226" t="s">
        <v>11</v>
      </c>
      <c r="S67" s="226" t="s">
        <v>1731</v>
      </c>
      <c r="T67" s="226" t="s">
        <v>1730</v>
      </c>
      <c r="U67" s="226" t="s">
        <v>277</v>
      </c>
      <c r="V67" s="226" t="s">
        <v>1729</v>
      </c>
      <c r="W67" s="227" t="str">
        <f t="shared" si="1"/>
        <v>書写106</v>
      </c>
    </row>
    <row r="68" spans="1:23" ht="45" hidden="1" customHeight="1" x14ac:dyDescent="0.2">
      <c r="A68" s="52" t="str">
        <f t="shared" si="0"/>
        <v>002022</v>
      </c>
      <c r="B68" s="49" t="s">
        <v>270</v>
      </c>
      <c r="C68" s="60" t="s">
        <v>10</v>
      </c>
      <c r="D68" s="61">
        <v>22</v>
      </c>
      <c r="E68" s="61" t="s">
        <v>271</v>
      </c>
      <c r="F68" s="50" t="s">
        <v>350</v>
      </c>
      <c r="G68" s="48">
        <v>2</v>
      </c>
      <c r="H68" s="62">
        <v>8</v>
      </c>
      <c r="I68" s="60" t="s">
        <v>1334</v>
      </c>
      <c r="J68" s="49">
        <v>206</v>
      </c>
      <c r="K68" s="78" t="s">
        <v>353</v>
      </c>
      <c r="L68" s="64">
        <v>1</v>
      </c>
      <c r="M68" s="65" t="s">
        <v>279</v>
      </c>
      <c r="N68" s="66">
        <v>30</v>
      </c>
      <c r="O68" s="67" t="s">
        <v>1330</v>
      </c>
      <c r="P68" s="60" t="s">
        <v>1335</v>
      </c>
      <c r="Q68" s="68"/>
      <c r="R68" s="226" t="s">
        <v>11</v>
      </c>
      <c r="S68" s="226" t="s">
        <v>1731</v>
      </c>
      <c r="T68" s="226" t="s">
        <v>1730</v>
      </c>
      <c r="U68" s="226" t="s">
        <v>277</v>
      </c>
      <c r="V68" s="226" t="s">
        <v>1729</v>
      </c>
      <c r="W68" s="227" t="str">
        <f t="shared" si="1"/>
        <v>書写206</v>
      </c>
    </row>
    <row r="69" spans="1:23" ht="45" customHeight="1" x14ac:dyDescent="0.2">
      <c r="A69" s="52" t="str">
        <f t="shared" ref="A69:A132" si="2">CONCATENATE(TEXT(C69,"000"),(TEXT(D69,"000")))</f>
        <v>002023</v>
      </c>
      <c r="B69" s="49" t="s">
        <v>270</v>
      </c>
      <c r="C69" s="60" t="s">
        <v>10</v>
      </c>
      <c r="D69" s="61">
        <v>23</v>
      </c>
      <c r="E69" s="61" t="s">
        <v>271</v>
      </c>
      <c r="F69" s="50" t="s">
        <v>350</v>
      </c>
      <c r="G69" s="48">
        <v>3</v>
      </c>
      <c r="H69" s="62">
        <v>8</v>
      </c>
      <c r="I69" s="60" t="s">
        <v>1334</v>
      </c>
      <c r="J69" s="49">
        <v>306</v>
      </c>
      <c r="K69" s="78" t="s">
        <v>354</v>
      </c>
      <c r="L69" s="64">
        <v>1</v>
      </c>
      <c r="M69" s="65" t="s">
        <v>279</v>
      </c>
      <c r="N69" s="66">
        <v>30</v>
      </c>
      <c r="O69" s="67" t="s">
        <v>1330</v>
      </c>
      <c r="P69" s="60" t="s">
        <v>1335</v>
      </c>
      <c r="Q69" s="68"/>
      <c r="R69" s="226" t="s">
        <v>11</v>
      </c>
      <c r="S69" s="226" t="s">
        <v>1731</v>
      </c>
      <c r="T69" s="226" t="s">
        <v>1730</v>
      </c>
      <c r="U69" s="226" t="s">
        <v>277</v>
      </c>
      <c r="V69" s="226" t="s">
        <v>1729</v>
      </c>
      <c r="W69" s="227" t="str">
        <f t="shared" si="1"/>
        <v>書写306</v>
      </c>
    </row>
    <row r="70" spans="1:23" ht="45" hidden="1" customHeight="1" x14ac:dyDescent="0.2">
      <c r="A70" s="52" t="str">
        <f t="shared" si="2"/>
        <v>002024</v>
      </c>
      <c r="B70" s="49" t="s">
        <v>270</v>
      </c>
      <c r="C70" s="60" t="s">
        <v>10</v>
      </c>
      <c r="D70" s="61">
        <v>24</v>
      </c>
      <c r="E70" s="61" t="s">
        <v>271</v>
      </c>
      <c r="F70" s="50" t="s">
        <v>350</v>
      </c>
      <c r="G70" s="48">
        <v>4</v>
      </c>
      <c r="H70" s="62">
        <v>8</v>
      </c>
      <c r="I70" s="60" t="s">
        <v>1334</v>
      </c>
      <c r="J70" s="49">
        <v>406</v>
      </c>
      <c r="K70" s="78" t="s">
        <v>355</v>
      </c>
      <c r="L70" s="64">
        <v>1</v>
      </c>
      <c r="M70" s="65" t="s">
        <v>279</v>
      </c>
      <c r="N70" s="66">
        <v>26</v>
      </c>
      <c r="O70" s="67" t="s">
        <v>1330</v>
      </c>
      <c r="P70" s="60" t="s">
        <v>1335</v>
      </c>
      <c r="Q70" s="68"/>
      <c r="R70" s="226" t="s">
        <v>11</v>
      </c>
      <c r="S70" s="226" t="s">
        <v>1731</v>
      </c>
      <c r="T70" s="226" t="s">
        <v>1730</v>
      </c>
      <c r="U70" s="226" t="s">
        <v>277</v>
      </c>
      <c r="V70" s="226" t="s">
        <v>1729</v>
      </c>
      <c r="W70" s="227" t="str">
        <f t="shared" ref="W70:W133" si="3">I70&amp;J70</f>
        <v>書写406</v>
      </c>
    </row>
    <row r="71" spans="1:23" ht="45" hidden="1" customHeight="1" x14ac:dyDescent="0.2">
      <c r="A71" s="52" t="str">
        <f t="shared" si="2"/>
        <v>002025</v>
      </c>
      <c r="B71" s="49" t="s">
        <v>270</v>
      </c>
      <c r="C71" s="60" t="s">
        <v>10</v>
      </c>
      <c r="D71" s="61">
        <v>25</v>
      </c>
      <c r="E71" s="61" t="s">
        <v>271</v>
      </c>
      <c r="F71" s="50" t="s">
        <v>350</v>
      </c>
      <c r="G71" s="48">
        <v>5</v>
      </c>
      <c r="H71" s="62">
        <v>8</v>
      </c>
      <c r="I71" s="60" t="s">
        <v>1334</v>
      </c>
      <c r="J71" s="49">
        <v>506</v>
      </c>
      <c r="K71" s="78" t="s">
        <v>356</v>
      </c>
      <c r="L71" s="64">
        <v>1</v>
      </c>
      <c r="M71" s="65" t="s">
        <v>279</v>
      </c>
      <c r="N71" s="66">
        <v>26</v>
      </c>
      <c r="O71" s="67" t="s">
        <v>1330</v>
      </c>
      <c r="P71" s="60" t="s">
        <v>1335</v>
      </c>
      <c r="Q71" s="68"/>
      <c r="R71" s="226" t="s">
        <v>11</v>
      </c>
      <c r="S71" s="226" t="s">
        <v>1731</v>
      </c>
      <c r="T71" s="226" t="s">
        <v>1730</v>
      </c>
      <c r="U71" s="226" t="s">
        <v>277</v>
      </c>
      <c r="V71" s="226" t="s">
        <v>1729</v>
      </c>
      <c r="W71" s="227" t="str">
        <f t="shared" si="3"/>
        <v>書写506</v>
      </c>
    </row>
    <row r="72" spans="1:23" ht="45" hidden="1" customHeight="1" x14ac:dyDescent="0.2">
      <c r="A72" s="52" t="str">
        <f t="shared" si="2"/>
        <v>002026</v>
      </c>
      <c r="B72" s="49" t="s">
        <v>270</v>
      </c>
      <c r="C72" s="60" t="s">
        <v>10</v>
      </c>
      <c r="D72" s="61">
        <v>26</v>
      </c>
      <c r="E72" s="61" t="s">
        <v>271</v>
      </c>
      <c r="F72" s="50" t="s">
        <v>350</v>
      </c>
      <c r="G72" s="48">
        <v>6</v>
      </c>
      <c r="H72" s="62">
        <v>8</v>
      </c>
      <c r="I72" s="60" t="s">
        <v>1334</v>
      </c>
      <c r="J72" s="73">
        <v>606</v>
      </c>
      <c r="K72" s="78" t="s">
        <v>357</v>
      </c>
      <c r="L72" s="64">
        <v>1</v>
      </c>
      <c r="M72" s="65" t="s">
        <v>279</v>
      </c>
      <c r="N72" s="66">
        <v>26</v>
      </c>
      <c r="O72" s="67" t="s">
        <v>1330</v>
      </c>
      <c r="P72" s="60" t="s">
        <v>1335</v>
      </c>
      <c r="Q72" s="68"/>
      <c r="R72" s="226" t="s">
        <v>11</v>
      </c>
      <c r="S72" s="226" t="s">
        <v>1731</v>
      </c>
      <c r="T72" s="226" t="s">
        <v>1730</v>
      </c>
      <c r="U72" s="226" t="s">
        <v>277</v>
      </c>
      <c r="V72" s="226" t="s">
        <v>1729</v>
      </c>
      <c r="W72" s="227" t="str">
        <f t="shared" si="3"/>
        <v>書写606</v>
      </c>
    </row>
    <row r="73" spans="1:23" ht="45" hidden="1" customHeight="1" x14ac:dyDescent="0.2">
      <c r="A73" s="52" t="str">
        <f t="shared" si="2"/>
        <v>017013</v>
      </c>
      <c r="B73" s="49" t="s">
        <v>299</v>
      </c>
      <c r="C73" s="60" t="s">
        <v>50</v>
      </c>
      <c r="D73" s="70">
        <v>13</v>
      </c>
      <c r="E73" s="61" t="s">
        <v>271</v>
      </c>
      <c r="F73" s="50" t="s">
        <v>350</v>
      </c>
      <c r="G73" s="48">
        <v>1</v>
      </c>
      <c r="H73" s="62">
        <v>8</v>
      </c>
      <c r="I73" s="60" t="s">
        <v>1334</v>
      </c>
      <c r="J73" s="49">
        <v>107</v>
      </c>
      <c r="K73" s="78" t="s">
        <v>358</v>
      </c>
      <c r="L73" s="64">
        <v>1</v>
      </c>
      <c r="M73" s="65" t="s">
        <v>279</v>
      </c>
      <c r="N73" s="66">
        <v>30</v>
      </c>
      <c r="O73" s="67" t="s">
        <v>608</v>
      </c>
      <c r="P73" s="60" t="s">
        <v>1335</v>
      </c>
      <c r="Q73" s="68"/>
      <c r="R73" s="51" t="s">
        <v>51</v>
      </c>
      <c r="S73" s="51" t="s">
        <v>301</v>
      </c>
      <c r="T73" s="51" t="s">
        <v>302</v>
      </c>
      <c r="U73" s="51" t="s">
        <v>303</v>
      </c>
      <c r="V73" s="51" t="s">
        <v>1733</v>
      </c>
      <c r="W73" s="227" t="str">
        <f t="shared" si="3"/>
        <v>書写107</v>
      </c>
    </row>
    <row r="74" spans="1:23" ht="45" hidden="1" customHeight="1" x14ac:dyDescent="0.2">
      <c r="A74" s="52" t="str">
        <f t="shared" si="2"/>
        <v>017014</v>
      </c>
      <c r="B74" s="49" t="s">
        <v>299</v>
      </c>
      <c r="C74" s="60" t="s">
        <v>50</v>
      </c>
      <c r="D74" s="70">
        <v>14</v>
      </c>
      <c r="E74" s="61" t="s">
        <v>271</v>
      </c>
      <c r="F74" s="50" t="s">
        <v>350</v>
      </c>
      <c r="G74" s="48">
        <v>2</v>
      </c>
      <c r="H74" s="62">
        <v>8</v>
      </c>
      <c r="I74" s="60" t="s">
        <v>1334</v>
      </c>
      <c r="J74" s="49">
        <v>207</v>
      </c>
      <c r="K74" s="78" t="s">
        <v>360</v>
      </c>
      <c r="L74" s="64">
        <v>1</v>
      </c>
      <c r="M74" s="65" t="s">
        <v>279</v>
      </c>
      <c r="N74" s="66">
        <v>30</v>
      </c>
      <c r="O74" s="67" t="s">
        <v>608</v>
      </c>
      <c r="P74" s="60" t="s">
        <v>1335</v>
      </c>
      <c r="Q74" s="68"/>
      <c r="R74" s="51" t="s">
        <v>51</v>
      </c>
      <c r="S74" s="51" t="s">
        <v>301</v>
      </c>
      <c r="T74" s="51" t="s">
        <v>302</v>
      </c>
      <c r="U74" s="51" t="s">
        <v>303</v>
      </c>
      <c r="V74" s="51" t="s">
        <v>1733</v>
      </c>
      <c r="W74" s="227" t="str">
        <f t="shared" si="3"/>
        <v>書写207</v>
      </c>
    </row>
    <row r="75" spans="1:23" ht="45" customHeight="1" x14ac:dyDescent="0.2">
      <c r="A75" s="52" t="str">
        <f t="shared" si="2"/>
        <v>017015</v>
      </c>
      <c r="B75" s="49" t="s">
        <v>299</v>
      </c>
      <c r="C75" s="60" t="s">
        <v>50</v>
      </c>
      <c r="D75" s="70">
        <v>15</v>
      </c>
      <c r="E75" s="61" t="s">
        <v>271</v>
      </c>
      <c r="F75" s="50" t="s">
        <v>350</v>
      </c>
      <c r="G75" s="48">
        <v>3</v>
      </c>
      <c r="H75" s="62">
        <v>8</v>
      </c>
      <c r="I75" s="60" t="s">
        <v>1334</v>
      </c>
      <c r="J75" s="49">
        <v>307</v>
      </c>
      <c r="K75" s="78" t="s">
        <v>361</v>
      </c>
      <c r="L75" s="64">
        <v>1</v>
      </c>
      <c r="M75" s="65" t="s">
        <v>279</v>
      </c>
      <c r="N75" s="66">
        <v>30</v>
      </c>
      <c r="O75" s="67" t="s">
        <v>608</v>
      </c>
      <c r="P75" s="60" t="s">
        <v>1335</v>
      </c>
      <c r="Q75" s="68"/>
      <c r="R75" s="51" t="s">
        <v>51</v>
      </c>
      <c r="S75" s="51" t="s">
        <v>301</v>
      </c>
      <c r="T75" s="51" t="s">
        <v>302</v>
      </c>
      <c r="U75" s="51" t="s">
        <v>303</v>
      </c>
      <c r="V75" s="51" t="s">
        <v>1733</v>
      </c>
      <c r="W75" s="227" t="str">
        <f t="shared" si="3"/>
        <v>書写307</v>
      </c>
    </row>
    <row r="76" spans="1:23" ht="45" hidden="1" customHeight="1" x14ac:dyDescent="0.2">
      <c r="A76" s="52" t="str">
        <f t="shared" si="2"/>
        <v>017016</v>
      </c>
      <c r="B76" s="49" t="s">
        <v>299</v>
      </c>
      <c r="C76" s="60" t="s">
        <v>50</v>
      </c>
      <c r="D76" s="70">
        <v>16</v>
      </c>
      <c r="E76" s="61" t="s">
        <v>271</v>
      </c>
      <c r="F76" s="50" t="s">
        <v>350</v>
      </c>
      <c r="G76" s="48">
        <v>4</v>
      </c>
      <c r="H76" s="62">
        <v>8</v>
      </c>
      <c r="I76" s="60" t="s">
        <v>1334</v>
      </c>
      <c r="J76" s="49">
        <v>407</v>
      </c>
      <c r="K76" s="78" t="s">
        <v>362</v>
      </c>
      <c r="L76" s="64">
        <v>1</v>
      </c>
      <c r="M76" s="65" t="s">
        <v>279</v>
      </c>
      <c r="N76" s="66">
        <v>26</v>
      </c>
      <c r="O76" s="67" t="s">
        <v>608</v>
      </c>
      <c r="P76" s="60" t="s">
        <v>1335</v>
      </c>
      <c r="Q76" s="68"/>
      <c r="R76" s="51" t="s">
        <v>51</v>
      </c>
      <c r="S76" s="51" t="s">
        <v>301</v>
      </c>
      <c r="T76" s="51" t="s">
        <v>302</v>
      </c>
      <c r="U76" s="51" t="s">
        <v>303</v>
      </c>
      <c r="V76" s="51" t="s">
        <v>1733</v>
      </c>
      <c r="W76" s="227" t="str">
        <f t="shared" si="3"/>
        <v>書写407</v>
      </c>
    </row>
    <row r="77" spans="1:23" ht="45" hidden="1" customHeight="1" x14ac:dyDescent="0.2">
      <c r="A77" s="52" t="str">
        <f t="shared" si="2"/>
        <v>017017</v>
      </c>
      <c r="B77" s="49" t="s">
        <v>299</v>
      </c>
      <c r="C77" s="60" t="s">
        <v>50</v>
      </c>
      <c r="D77" s="70">
        <v>17</v>
      </c>
      <c r="E77" s="61" t="s">
        <v>271</v>
      </c>
      <c r="F77" s="50" t="s">
        <v>350</v>
      </c>
      <c r="G77" s="48">
        <v>5</v>
      </c>
      <c r="H77" s="62">
        <v>8</v>
      </c>
      <c r="I77" s="60" t="s">
        <v>1334</v>
      </c>
      <c r="J77" s="49">
        <v>507</v>
      </c>
      <c r="K77" s="78" t="s">
        <v>363</v>
      </c>
      <c r="L77" s="64">
        <v>1</v>
      </c>
      <c r="M77" s="65" t="s">
        <v>279</v>
      </c>
      <c r="N77" s="66">
        <v>26</v>
      </c>
      <c r="O77" s="67" t="s">
        <v>608</v>
      </c>
      <c r="P77" s="60" t="s">
        <v>1335</v>
      </c>
      <c r="Q77" s="68"/>
      <c r="R77" s="51" t="s">
        <v>51</v>
      </c>
      <c r="S77" s="51" t="s">
        <v>301</v>
      </c>
      <c r="T77" s="51" t="s">
        <v>302</v>
      </c>
      <c r="U77" s="51" t="s">
        <v>303</v>
      </c>
      <c r="V77" s="51" t="s">
        <v>1733</v>
      </c>
      <c r="W77" s="227" t="str">
        <f t="shared" si="3"/>
        <v>書写507</v>
      </c>
    </row>
    <row r="78" spans="1:23" ht="45" hidden="1" customHeight="1" x14ac:dyDescent="0.2">
      <c r="A78" s="52" t="str">
        <f t="shared" si="2"/>
        <v>017018</v>
      </c>
      <c r="B78" s="49" t="s">
        <v>299</v>
      </c>
      <c r="C78" s="60" t="s">
        <v>50</v>
      </c>
      <c r="D78" s="70">
        <v>18</v>
      </c>
      <c r="E78" s="61" t="s">
        <v>271</v>
      </c>
      <c r="F78" s="50" t="s">
        <v>350</v>
      </c>
      <c r="G78" s="48">
        <v>6</v>
      </c>
      <c r="H78" s="62">
        <v>8</v>
      </c>
      <c r="I78" s="60" t="s">
        <v>1334</v>
      </c>
      <c r="J78" s="49">
        <v>607</v>
      </c>
      <c r="K78" s="78" t="s">
        <v>364</v>
      </c>
      <c r="L78" s="64">
        <v>1</v>
      </c>
      <c r="M78" s="65" t="s">
        <v>279</v>
      </c>
      <c r="N78" s="66">
        <v>26</v>
      </c>
      <c r="O78" s="67" t="s">
        <v>608</v>
      </c>
      <c r="P78" s="60" t="s">
        <v>1335</v>
      </c>
      <c r="Q78" s="68"/>
      <c r="R78" s="51" t="s">
        <v>51</v>
      </c>
      <c r="S78" s="51" t="s">
        <v>301</v>
      </c>
      <c r="T78" s="51" t="s">
        <v>302</v>
      </c>
      <c r="U78" s="51" t="s">
        <v>303</v>
      </c>
      <c r="V78" s="51" t="s">
        <v>1733</v>
      </c>
      <c r="W78" s="227" t="str">
        <f t="shared" si="3"/>
        <v>書写607</v>
      </c>
    </row>
    <row r="79" spans="1:23" ht="45" hidden="1" customHeight="1" x14ac:dyDescent="0.2">
      <c r="A79" s="52" t="str">
        <f t="shared" si="2"/>
        <v>038031</v>
      </c>
      <c r="B79" s="49" t="s">
        <v>315</v>
      </c>
      <c r="C79" s="60" t="s">
        <v>68</v>
      </c>
      <c r="D79" s="61">
        <v>31</v>
      </c>
      <c r="E79" s="61" t="s">
        <v>271</v>
      </c>
      <c r="F79" s="50" t="s">
        <v>350</v>
      </c>
      <c r="G79" s="48">
        <v>1</v>
      </c>
      <c r="H79" s="62">
        <v>8</v>
      </c>
      <c r="I79" s="60" t="s">
        <v>1334</v>
      </c>
      <c r="J79" s="49">
        <v>108</v>
      </c>
      <c r="K79" s="78" t="s">
        <v>365</v>
      </c>
      <c r="L79" s="64">
        <v>1</v>
      </c>
      <c r="M79" s="65" t="s">
        <v>317</v>
      </c>
      <c r="N79" s="64" t="s">
        <v>646</v>
      </c>
      <c r="O79" s="67" t="s">
        <v>1336</v>
      </c>
      <c r="P79" s="60" t="s">
        <v>1335</v>
      </c>
      <c r="Q79" s="68"/>
      <c r="R79" s="51" t="s">
        <v>69</v>
      </c>
      <c r="S79" s="51" t="s">
        <v>318</v>
      </c>
      <c r="T79" s="51" t="s">
        <v>319</v>
      </c>
      <c r="U79" s="51" t="s">
        <v>635</v>
      </c>
      <c r="V79" s="51" t="s">
        <v>320</v>
      </c>
      <c r="W79" s="227" t="str">
        <f t="shared" si="3"/>
        <v>書写108</v>
      </c>
    </row>
    <row r="80" spans="1:23" ht="45" hidden="1" customHeight="1" x14ac:dyDescent="0.2">
      <c r="A80" s="52" t="str">
        <f t="shared" si="2"/>
        <v>038032</v>
      </c>
      <c r="B80" s="49" t="s">
        <v>315</v>
      </c>
      <c r="C80" s="60" t="s">
        <v>68</v>
      </c>
      <c r="D80" s="61">
        <v>32</v>
      </c>
      <c r="E80" s="61" t="s">
        <v>271</v>
      </c>
      <c r="F80" s="50" t="s">
        <v>350</v>
      </c>
      <c r="G80" s="48">
        <v>1</v>
      </c>
      <c r="H80" s="62">
        <v>8</v>
      </c>
      <c r="I80" s="60" t="s">
        <v>1334</v>
      </c>
      <c r="J80" s="49">
        <v>108</v>
      </c>
      <c r="K80" s="78" t="s">
        <v>366</v>
      </c>
      <c r="L80" s="64">
        <v>1</v>
      </c>
      <c r="M80" s="65" t="s">
        <v>275</v>
      </c>
      <c r="N80" s="64" t="s">
        <v>574</v>
      </c>
      <c r="O80" s="67" t="s">
        <v>1336</v>
      </c>
      <c r="P80" s="60" t="s">
        <v>1335</v>
      </c>
      <c r="Q80" s="68"/>
      <c r="R80" s="51" t="s">
        <v>69</v>
      </c>
      <c r="S80" s="51" t="s">
        <v>318</v>
      </c>
      <c r="T80" s="51" t="s">
        <v>319</v>
      </c>
      <c r="U80" s="51" t="s">
        <v>635</v>
      </c>
      <c r="V80" s="51" t="s">
        <v>320</v>
      </c>
      <c r="W80" s="227" t="str">
        <f t="shared" si="3"/>
        <v>書写108</v>
      </c>
    </row>
    <row r="81" spans="1:23" ht="45" hidden="1" customHeight="1" x14ac:dyDescent="0.2">
      <c r="A81" s="52" t="str">
        <f t="shared" si="2"/>
        <v>038033</v>
      </c>
      <c r="B81" s="49" t="s">
        <v>315</v>
      </c>
      <c r="C81" s="60" t="s">
        <v>68</v>
      </c>
      <c r="D81" s="61">
        <v>33</v>
      </c>
      <c r="E81" s="61" t="s">
        <v>271</v>
      </c>
      <c r="F81" s="50" t="s">
        <v>350</v>
      </c>
      <c r="G81" s="48">
        <v>1</v>
      </c>
      <c r="H81" s="62">
        <v>8</v>
      </c>
      <c r="I81" s="60" t="s">
        <v>1334</v>
      </c>
      <c r="J81" s="49">
        <v>108</v>
      </c>
      <c r="K81" s="78" t="s">
        <v>367</v>
      </c>
      <c r="L81" s="64">
        <v>1</v>
      </c>
      <c r="M81" s="65" t="s">
        <v>279</v>
      </c>
      <c r="N81" s="64" t="s">
        <v>1333</v>
      </c>
      <c r="O81" s="67" t="s">
        <v>1336</v>
      </c>
      <c r="P81" s="60" t="s">
        <v>1335</v>
      </c>
      <c r="Q81" s="68"/>
      <c r="R81" s="51" t="s">
        <v>69</v>
      </c>
      <c r="S81" s="51" t="s">
        <v>318</v>
      </c>
      <c r="T81" s="51" t="s">
        <v>319</v>
      </c>
      <c r="U81" s="51" t="s">
        <v>635</v>
      </c>
      <c r="V81" s="51" t="s">
        <v>320</v>
      </c>
      <c r="W81" s="227" t="str">
        <f t="shared" si="3"/>
        <v>書写108</v>
      </c>
    </row>
    <row r="82" spans="1:23" ht="45" hidden="1" customHeight="1" x14ac:dyDescent="0.2">
      <c r="A82" s="52" t="str">
        <f t="shared" si="2"/>
        <v>038034</v>
      </c>
      <c r="B82" s="49" t="s">
        <v>315</v>
      </c>
      <c r="C82" s="60" t="s">
        <v>68</v>
      </c>
      <c r="D82" s="61">
        <v>34</v>
      </c>
      <c r="E82" s="61" t="s">
        <v>271</v>
      </c>
      <c r="F82" s="50" t="s">
        <v>350</v>
      </c>
      <c r="G82" s="48">
        <v>2</v>
      </c>
      <c r="H82" s="62">
        <v>8</v>
      </c>
      <c r="I82" s="60" t="s">
        <v>1334</v>
      </c>
      <c r="J82" s="49">
        <v>208</v>
      </c>
      <c r="K82" s="78" t="s">
        <v>368</v>
      </c>
      <c r="L82" s="64">
        <v>1</v>
      </c>
      <c r="M82" s="65" t="s">
        <v>317</v>
      </c>
      <c r="N82" s="64" t="s">
        <v>646</v>
      </c>
      <c r="O82" s="67" t="s">
        <v>369</v>
      </c>
      <c r="P82" s="60" t="s">
        <v>1335</v>
      </c>
      <c r="Q82" s="68"/>
      <c r="R82" s="51" t="s">
        <v>69</v>
      </c>
      <c r="S82" s="51" t="s">
        <v>318</v>
      </c>
      <c r="T82" s="51" t="s">
        <v>319</v>
      </c>
      <c r="U82" s="51" t="s">
        <v>635</v>
      </c>
      <c r="V82" s="51" t="s">
        <v>320</v>
      </c>
      <c r="W82" s="227" t="str">
        <f t="shared" si="3"/>
        <v>書写208</v>
      </c>
    </row>
    <row r="83" spans="1:23" ht="45" hidden="1" customHeight="1" x14ac:dyDescent="0.2">
      <c r="A83" s="52" t="str">
        <f t="shared" si="2"/>
        <v>038035</v>
      </c>
      <c r="B83" s="49" t="s">
        <v>315</v>
      </c>
      <c r="C83" s="60" t="s">
        <v>68</v>
      </c>
      <c r="D83" s="61">
        <v>35</v>
      </c>
      <c r="E83" s="61" t="s">
        <v>271</v>
      </c>
      <c r="F83" s="50" t="s">
        <v>350</v>
      </c>
      <c r="G83" s="48">
        <v>2</v>
      </c>
      <c r="H83" s="62">
        <v>8</v>
      </c>
      <c r="I83" s="60" t="s">
        <v>1334</v>
      </c>
      <c r="J83" s="49">
        <v>208</v>
      </c>
      <c r="K83" s="78" t="s">
        <v>370</v>
      </c>
      <c r="L83" s="64">
        <v>1</v>
      </c>
      <c r="M83" s="65" t="s">
        <v>275</v>
      </c>
      <c r="N83" s="64" t="s">
        <v>574</v>
      </c>
      <c r="O83" s="67" t="s">
        <v>369</v>
      </c>
      <c r="P83" s="60" t="s">
        <v>1335</v>
      </c>
      <c r="Q83" s="68"/>
      <c r="R83" s="51" t="s">
        <v>69</v>
      </c>
      <c r="S83" s="51" t="s">
        <v>318</v>
      </c>
      <c r="T83" s="51" t="s">
        <v>319</v>
      </c>
      <c r="U83" s="51" t="s">
        <v>635</v>
      </c>
      <c r="V83" s="51" t="s">
        <v>320</v>
      </c>
      <c r="W83" s="227" t="str">
        <f t="shared" si="3"/>
        <v>書写208</v>
      </c>
    </row>
    <row r="84" spans="1:23" ht="45" hidden="1" customHeight="1" x14ac:dyDescent="0.2">
      <c r="A84" s="52" t="str">
        <f t="shared" si="2"/>
        <v>038036</v>
      </c>
      <c r="B84" s="49" t="s">
        <v>315</v>
      </c>
      <c r="C84" s="60" t="s">
        <v>68</v>
      </c>
      <c r="D84" s="61">
        <v>36</v>
      </c>
      <c r="E84" s="61" t="s">
        <v>271</v>
      </c>
      <c r="F84" s="50" t="s">
        <v>350</v>
      </c>
      <c r="G84" s="48">
        <v>2</v>
      </c>
      <c r="H84" s="62">
        <v>8</v>
      </c>
      <c r="I84" s="60" t="s">
        <v>1334</v>
      </c>
      <c r="J84" s="49">
        <v>208</v>
      </c>
      <c r="K84" s="78" t="s">
        <v>371</v>
      </c>
      <c r="L84" s="64">
        <v>1</v>
      </c>
      <c r="M84" s="65" t="s">
        <v>279</v>
      </c>
      <c r="N84" s="64" t="s">
        <v>1333</v>
      </c>
      <c r="O84" s="67" t="s">
        <v>369</v>
      </c>
      <c r="P84" s="60" t="s">
        <v>1335</v>
      </c>
      <c r="Q84" s="68"/>
      <c r="R84" s="51" t="s">
        <v>69</v>
      </c>
      <c r="S84" s="51" t="s">
        <v>318</v>
      </c>
      <c r="T84" s="51" t="s">
        <v>319</v>
      </c>
      <c r="U84" s="51" t="s">
        <v>635</v>
      </c>
      <c r="V84" s="51" t="s">
        <v>320</v>
      </c>
      <c r="W84" s="227" t="str">
        <f t="shared" si="3"/>
        <v>書写208</v>
      </c>
    </row>
    <row r="85" spans="1:23" ht="45" customHeight="1" x14ac:dyDescent="0.2">
      <c r="A85" s="52" t="str">
        <f t="shared" si="2"/>
        <v>038037</v>
      </c>
      <c r="B85" s="49" t="s">
        <v>315</v>
      </c>
      <c r="C85" s="60" t="s">
        <v>68</v>
      </c>
      <c r="D85" s="61">
        <v>37</v>
      </c>
      <c r="E85" s="61" t="s">
        <v>271</v>
      </c>
      <c r="F85" s="50" t="s">
        <v>350</v>
      </c>
      <c r="G85" s="48">
        <v>3</v>
      </c>
      <c r="H85" s="62">
        <v>8</v>
      </c>
      <c r="I85" s="60" t="s">
        <v>1334</v>
      </c>
      <c r="J85" s="49">
        <v>308</v>
      </c>
      <c r="K85" s="78" t="s">
        <v>372</v>
      </c>
      <c r="L85" s="64">
        <v>1</v>
      </c>
      <c r="M85" s="65" t="s">
        <v>317</v>
      </c>
      <c r="N85" s="64" t="s">
        <v>646</v>
      </c>
      <c r="O85" s="67" t="s">
        <v>1336</v>
      </c>
      <c r="P85" s="60" t="s">
        <v>1335</v>
      </c>
      <c r="Q85" s="68"/>
      <c r="R85" s="51" t="s">
        <v>69</v>
      </c>
      <c r="S85" s="51" t="s">
        <v>318</v>
      </c>
      <c r="T85" s="51" t="s">
        <v>319</v>
      </c>
      <c r="U85" s="51" t="s">
        <v>635</v>
      </c>
      <c r="V85" s="51" t="s">
        <v>320</v>
      </c>
      <c r="W85" s="227" t="str">
        <f t="shared" si="3"/>
        <v>書写308</v>
      </c>
    </row>
    <row r="86" spans="1:23" ht="45" customHeight="1" x14ac:dyDescent="0.2">
      <c r="A86" s="52" t="str">
        <f t="shared" si="2"/>
        <v>038038</v>
      </c>
      <c r="B86" s="49" t="s">
        <v>315</v>
      </c>
      <c r="C86" s="60" t="s">
        <v>68</v>
      </c>
      <c r="D86" s="61">
        <v>38</v>
      </c>
      <c r="E86" s="61" t="s">
        <v>271</v>
      </c>
      <c r="F86" s="50" t="s">
        <v>350</v>
      </c>
      <c r="G86" s="48">
        <v>3</v>
      </c>
      <c r="H86" s="62">
        <v>8</v>
      </c>
      <c r="I86" s="60" t="s">
        <v>1334</v>
      </c>
      <c r="J86" s="49">
        <v>308</v>
      </c>
      <c r="K86" s="78" t="s">
        <v>373</v>
      </c>
      <c r="L86" s="64">
        <v>1</v>
      </c>
      <c r="M86" s="65" t="s">
        <v>275</v>
      </c>
      <c r="N86" s="64" t="s">
        <v>574</v>
      </c>
      <c r="O86" s="67" t="s">
        <v>1336</v>
      </c>
      <c r="P86" s="60" t="s">
        <v>1335</v>
      </c>
      <c r="Q86" s="68"/>
      <c r="R86" s="51" t="s">
        <v>69</v>
      </c>
      <c r="S86" s="51" t="s">
        <v>318</v>
      </c>
      <c r="T86" s="51" t="s">
        <v>319</v>
      </c>
      <c r="U86" s="51" t="s">
        <v>635</v>
      </c>
      <c r="V86" s="51" t="s">
        <v>320</v>
      </c>
      <c r="W86" s="227" t="str">
        <f t="shared" si="3"/>
        <v>書写308</v>
      </c>
    </row>
    <row r="87" spans="1:23" ht="45" customHeight="1" x14ac:dyDescent="0.2">
      <c r="A87" s="52" t="str">
        <f t="shared" si="2"/>
        <v>038039</v>
      </c>
      <c r="B87" s="49" t="s">
        <v>315</v>
      </c>
      <c r="C87" s="60" t="s">
        <v>68</v>
      </c>
      <c r="D87" s="61">
        <v>39</v>
      </c>
      <c r="E87" s="61" t="s">
        <v>271</v>
      </c>
      <c r="F87" s="50" t="s">
        <v>350</v>
      </c>
      <c r="G87" s="48">
        <v>3</v>
      </c>
      <c r="H87" s="62">
        <v>8</v>
      </c>
      <c r="I87" s="60" t="s">
        <v>1334</v>
      </c>
      <c r="J87" s="49">
        <v>308</v>
      </c>
      <c r="K87" s="78" t="s">
        <v>374</v>
      </c>
      <c r="L87" s="64">
        <v>1</v>
      </c>
      <c r="M87" s="65" t="s">
        <v>279</v>
      </c>
      <c r="N87" s="64" t="s">
        <v>1333</v>
      </c>
      <c r="O87" s="67" t="s">
        <v>1336</v>
      </c>
      <c r="P87" s="60" t="s">
        <v>1335</v>
      </c>
      <c r="Q87" s="68"/>
      <c r="R87" s="51" t="s">
        <v>69</v>
      </c>
      <c r="S87" s="51" t="s">
        <v>318</v>
      </c>
      <c r="T87" s="51" t="s">
        <v>319</v>
      </c>
      <c r="U87" s="51" t="s">
        <v>635</v>
      </c>
      <c r="V87" s="51" t="s">
        <v>320</v>
      </c>
      <c r="W87" s="227" t="str">
        <f t="shared" si="3"/>
        <v>書写308</v>
      </c>
    </row>
    <row r="88" spans="1:23" ht="45" hidden="1" customHeight="1" x14ac:dyDescent="0.2">
      <c r="A88" s="52" t="str">
        <f t="shared" si="2"/>
        <v>038040</v>
      </c>
      <c r="B88" s="49" t="s">
        <v>315</v>
      </c>
      <c r="C88" s="60" t="s">
        <v>68</v>
      </c>
      <c r="D88" s="61">
        <v>40</v>
      </c>
      <c r="E88" s="61" t="s">
        <v>271</v>
      </c>
      <c r="F88" s="50" t="s">
        <v>350</v>
      </c>
      <c r="G88" s="48">
        <v>4</v>
      </c>
      <c r="H88" s="62">
        <v>8</v>
      </c>
      <c r="I88" s="60" t="s">
        <v>1334</v>
      </c>
      <c r="J88" s="49">
        <v>408</v>
      </c>
      <c r="K88" s="78" t="s">
        <v>375</v>
      </c>
      <c r="L88" s="64">
        <v>1</v>
      </c>
      <c r="M88" s="65" t="s">
        <v>317</v>
      </c>
      <c r="N88" s="64" t="s">
        <v>646</v>
      </c>
      <c r="O88" s="67" t="s">
        <v>369</v>
      </c>
      <c r="P88" s="60" t="s">
        <v>1335</v>
      </c>
      <c r="Q88" s="68"/>
      <c r="R88" s="51" t="s">
        <v>69</v>
      </c>
      <c r="S88" s="51" t="s">
        <v>318</v>
      </c>
      <c r="T88" s="51" t="s">
        <v>319</v>
      </c>
      <c r="U88" s="51" t="s">
        <v>635</v>
      </c>
      <c r="V88" s="51" t="s">
        <v>320</v>
      </c>
      <c r="W88" s="227" t="str">
        <f t="shared" si="3"/>
        <v>書写408</v>
      </c>
    </row>
    <row r="89" spans="1:23" ht="45" hidden="1" customHeight="1" x14ac:dyDescent="0.2">
      <c r="A89" s="52" t="str">
        <f t="shared" si="2"/>
        <v>038041</v>
      </c>
      <c r="B89" s="49" t="s">
        <v>315</v>
      </c>
      <c r="C89" s="60" t="s">
        <v>68</v>
      </c>
      <c r="D89" s="61">
        <v>41</v>
      </c>
      <c r="E89" s="61" t="s">
        <v>271</v>
      </c>
      <c r="F89" s="50" t="s">
        <v>350</v>
      </c>
      <c r="G89" s="48">
        <v>4</v>
      </c>
      <c r="H89" s="62">
        <v>8</v>
      </c>
      <c r="I89" s="60" t="s">
        <v>1334</v>
      </c>
      <c r="J89" s="49">
        <v>408</v>
      </c>
      <c r="K89" s="78" t="s">
        <v>376</v>
      </c>
      <c r="L89" s="64">
        <v>1</v>
      </c>
      <c r="M89" s="65" t="s">
        <v>275</v>
      </c>
      <c r="N89" s="64" t="s">
        <v>574</v>
      </c>
      <c r="O89" s="67" t="s">
        <v>369</v>
      </c>
      <c r="P89" s="60" t="s">
        <v>1335</v>
      </c>
      <c r="Q89" s="68"/>
      <c r="R89" s="51" t="s">
        <v>69</v>
      </c>
      <c r="S89" s="51" t="s">
        <v>318</v>
      </c>
      <c r="T89" s="51" t="s">
        <v>319</v>
      </c>
      <c r="U89" s="51" t="s">
        <v>635</v>
      </c>
      <c r="V89" s="51" t="s">
        <v>320</v>
      </c>
      <c r="W89" s="227" t="str">
        <f t="shared" si="3"/>
        <v>書写408</v>
      </c>
    </row>
    <row r="90" spans="1:23" ht="45" hidden="1" customHeight="1" x14ac:dyDescent="0.2">
      <c r="A90" s="52" t="str">
        <f t="shared" si="2"/>
        <v>038042</v>
      </c>
      <c r="B90" s="49" t="s">
        <v>315</v>
      </c>
      <c r="C90" s="60" t="s">
        <v>68</v>
      </c>
      <c r="D90" s="61">
        <v>42</v>
      </c>
      <c r="E90" s="61" t="s">
        <v>271</v>
      </c>
      <c r="F90" s="50" t="s">
        <v>350</v>
      </c>
      <c r="G90" s="48">
        <v>4</v>
      </c>
      <c r="H90" s="62">
        <v>8</v>
      </c>
      <c r="I90" s="60" t="s">
        <v>1334</v>
      </c>
      <c r="J90" s="49">
        <v>408</v>
      </c>
      <c r="K90" s="78" t="s">
        <v>377</v>
      </c>
      <c r="L90" s="64">
        <v>1</v>
      </c>
      <c r="M90" s="65" t="s">
        <v>279</v>
      </c>
      <c r="N90" s="64" t="s">
        <v>1333</v>
      </c>
      <c r="O90" s="67" t="s">
        <v>369</v>
      </c>
      <c r="P90" s="60" t="s">
        <v>1335</v>
      </c>
      <c r="Q90" s="68"/>
      <c r="R90" s="51" t="s">
        <v>69</v>
      </c>
      <c r="S90" s="51" t="s">
        <v>318</v>
      </c>
      <c r="T90" s="51" t="s">
        <v>319</v>
      </c>
      <c r="U90" s="51" t="s">
        <v>635</v>
      </c>
      <c r="V90" s="51" t="s">
        <v>320</v>
      </c>
      <c r="W90" s="227" t="str">
        <f t="shared" si="3"/>
        <v>書写408</v>
      </c>
    </row>
    <row r="91" spans="1:23" ht="45" hidden="1" customHeight="1" x14ac:dyDescent="0.2">
      <c r="A91" s="52" t="str">
        <f t="shared" si="2"/>
        <v>038043</v>
      </c>
      <c r="B91" s="49" t="s">
        <v>315</v>
      </c>
      <c r="C91" s="60" t="s">
        <v>68</v>
      </c>
      <c r="D91" s="61">
        <v>43</v>
      </c>
      <c r="E91" s="61" t="s">
        <v>271</v>
      </c>
      <c r="F91" s="50" t="s">
        <v>350</v>
      </c>
      <c r="G91" s="48">
        <v>5</v>
      </c>
      <c r="H91" s="62">
        <v>8</v>
      </c>
      <c r="I91" s="60" t="s">
        <v>1334</v>
      </c>
      <c r="J91" s="49">
        <v>508</v>
      </c>
      <c r="K91" s="78" t="s">
        <v>378</v>
      </c>
      <c r="L91" s="64">
        <v>1</v>
      </c>
      <c r="M91" s="65" t="s">
        <v>317</v>
      </c>
      <c r="N91" s="64" t="s">
        <v>646</v>
      </c>
      <c r="O91" s="67" t="s">
        <v>1336</v>
      </c>
      <c r="P91" s="60" t="s">
        <v>1335</v>
      </c>
      <c r="Q91" s="68"/>
      <c r="R91" s="51" t="s">
        <v>69</v>
      </c>
      <c r="S91" s="51" t="s">
        <v>318</v>
      </c>
      <c r="T91" s="51" t="s">
        <v>319</v>
      </c>
      <c r="U91" s="51" t="s">
        <v>635</v>
      </c>
      <c r="V91" s="51" t="s">
        <v>320</v>
      </c>
      <c r="W91" s="227" t="str">
        <f t="shared" si="3"/>
        <v>書写508</v>
      </c>
    </row>
    <row r="92" spans="1:23" ht="45" hidden="1" customHeight="1" x14ac:dyDescent="0.2">
      <c r="A92" s="52" t="str">
        <f t="shared" si="2"/>
        <v>038044</v>
      </c>
      <c r="B92" s="49" t="s">
        <v>315</v>
      </c>
      <c r="C92" s="60" t="s">
        <v>68</v>
      </c>
      <c r="D92" s="61">
        <v>44</v>
      </c>
      <c r="E92" s="61" t="s">
        <v>271</v>
      </c>
      <c r="F92" s="50" t="s">
        <v>350</v>
      </c>
      <c r="G92" s="48">
        <v>5</v>
      </c>
      <c r="H92" s="62">
        <v>8</v>
      </c>
      <c r="I92" s="60" t="s">
        <v>1334</v>
      </c>
      <c r="J92" s="49">
        <v>508</v>
      </c>
      <c r="K92" s="78" t="s">
        <v>379</v>
      </c>
      <c r="L92" s="64">
        <v>1</v>
      </c>
      <c r="M92" s="65" t="s">
        <v>275</v>
      </c>
      <c r="N92" s="64" t="s">
        <v>574</v>
      </c>
      <c r="O92" s="67" t="s">
        <v>1336</v>
      </c>
      <c r="P92" s="60" t="s">
        <v>1335</v>
      </c>
      <c r="Q92" s="68"/>
      <c r="R92" s="51" t="s">
        <v>69</v>
      </c>
      <c r="S92" s="51" t="s">
        <v>318</v>
      </c>
      <c r="T92" s="51" t="s">
        <v>319</v>
      </c>
      <c r="U92" s="51" t="s">
        <v>635</v>
      </c>
      <c r="V92" s="51" t="s">
        <v>320</v>
      </c>
      <c r="W92" s="227" t="str">
        <f t="shared" si="3"/>
        <v>書写508</v>
      </c>
    </row>
    <row r="93" spans="1:23" ht="45" hidden="1" customHeight="1" x14ac:dyDescent="0.2">
      <c r="A93" s="52" t="str">
        <f t="shared" si="2"/>
        <v>038045</v>
      </c>
      <c r="B93" s="49" t="s">
        <v>315</v>
      </c>
      <c r="C93" s="60" t="s">
        <v>68</v>
      </c>
      <c r="D93" s="61">
        <v>45</v>
      </c>
      <c r="E93" s="61" t="s">
        <v>271</v>
      </c>
      <c r="F93" s="50" t="s">
        <v>350</v>
      </c>
      <c r="G93" s="48">
        <v>5</v>
      </c>
      <c r="H93" s="62">
        <v>8</v>
      </c>
      <c r="I93" s="60" t="s">
        <v>1334</v>
      </c>
      <c r="J93" s="49">
        <v>508</v>
      </c>
      <c r="K93" s="78" t="s">
        <v>380</v>
      </c>
      <c r="L93" s="64">
        <v>1</v>
      </c>
      <c r="M93" s="65" t="s">
        <v>279</v>
      </c>
      <c r="N93" s="64" t="s">
        <v>1333</v>
      </c>
      <c r="O93" s="67" t="s">
        <v>1336</v>
      </c>
      <c r="P93" s="60" t="s">
        <v>1335</v>
      </c>
      <c r="Q93" s="68"/>
      <c r="R93" s="51" t="s">
        <v>69</v>
      </c>
      <c r="S93" s="51" t="s">
        <v>318</v>
      </c>
      <c r="T93" s="51" t="s">
        <v>319</v>
      </c>
      <c r="U93" s="51" t="s">
        <v>635</v>
      </c>
      <c r="V93" s="51" t="s">
        <v>320</v>
      </c>
      <c r="W93" s="227" t="str">
        <f t="shared" si="3"/>
        <v>書写508</v>
      </c>
    </row>
    <row r="94" spans="1:23" ht="45" hidden="1" customHeight="1" x14ac:dyDescent="0.2">
      <c r="A94" s="52" t="str">
        <f t="shared" si="2"/>
        <v>038046</v>
      </c>
      <c r="B94" s="49" t="s">
        <v>315</v>
      </c>
      <c r="C94" s="60" t="s">
        <v>68</v>
      </c>
      <c r="D94" s="61">
        <v>46</v>
      </c>
      <c r="E94" s="61" t="s">
        <v>271</v>
      </c>
      <c r="F94" s="50" t="s">
        <v>350</v>
      </c>
      <c r="G94" s="48">
        <v>6</v>
      </c>
      <c r="H94" s="62">
        <v>8</v>
      </c>
      <c r="I94" s="60" t="s">
        <v>1334</v>
      </c>
      <c r="J94" s="49">
        <v>608</v>
      </c>
      <c r="K94" s="78" t="s">
        <v>381</v>
      </c>
      <c r="L94" s="64">
        <v>1</v>
      </c>
      <c r="M94" s="65" t="s">
        <v>317</v>
      </c>
      <c r="N94" s="64" t="s">
        <v>646</v>
      </c>
      <c r="O94" s="67" t="s">
        <v>369</v>
      </c>
      <c r="P94" s="60" t="s">
        <v>1335</v>
      </c>
      <c r="Q94" s="68"/>
      <c r="R94" s="51" t="s">
        <v>69</v>
      </c>
      <c r="S94" s="51" t="s">
        <v>318</v>
      </c>
      <c r="T94" s="51" t="s">
        <v>319</v>
      </c>
      <c r="U94" s="51" t="s">
        <v>635</v>
      </c>
      <c r="V94" s="51" t="s">
        <v>320</v>
      </c>
      <c r="W94" s="227" t="str">
        <f t="shared" si="3"/>
        <v>書写608</v>
      </c>
    </row>
    <row r="95" spans="1:23" ht="45" hidden="1" customHeight="1" x14ac:dyDescent="0.2">
      <c r="A95" s="52" t="str">
        <f t="shared" si="2"/>
        <v>038047</v>
      </c>
      <c r="B95" s="49" t="s">
        <v>315</v>
      </c>
      <c r="C95" s="60" t="s">
        <v>68</v>
      </c>
      <c r="D95" s="61">
        <v>47</v>
      </c>
      <c r="E95" s="61" t="s">
        <v>271</v>
      </c>
      <c r="F95" s="50" t="s">
        <v>350</v>
      </c>
      <c r="G95" s="48">
        <v>6</v>
      </c>
      <c r="H95" s="62">
        <v>8</v>
      </c>
      <c r="I95" s="60" t="s">
        <v>1334</v>
      </c>
      <c r="J95" s="49">
        <v>608</v>
      </c>
      <c r="K95" s="78" t="s">
        <v>382</v>
      </c>
      <c r="L95" s="64">
        <v>1</v>
      </c>
      <c r="M95" s="65" t="s">
        <v>275</v>
      </c>
      <c r="N95" s="64" t="s">
        <v>574</v>
      </c>
      <c r="O95" s="67" t="s">
        <v>369</v>
      </c>
      <c r="P95" s="60" t="s">
        <v>1335</v>
      </c>
      <c r="Q95" s="68"/>
      <c r="R95" s="51" t="s">
        <v>69</v>
      </c>
      <c r="S95" s="51" t="s">
        <v>318</v>
      </c>
      <c r="T95" s="51" t="s">
        <v>319</v>
      </c>
      <c r="U95" s="51" t="s">
        <v>635</v>
      </c>
      <c r="V95" s="51" t="s">
        <v>320</v>
      </c>
      <c r="W95" s="227" t="str">
        <f t="shared" si="3"/>
        <v>書写608</v>
      </c>
    </row>
    <row r="96" spans="1:23" ht="45" hidden="1" customHeight="1" x14ac:dyDescent="0.2">
      <c r="A96" s="52" t="str">
        <f t="shared" si="2"/>
        <v>038048</v>
      </c>
      <c r="B96" s="49" t="s">
        <v>315</v>
      </c>
      <c r="C96" s="60" t="s">
        <v>68</v>
      </c>
      <c r="D96" s="61">
        <v>48</v>
      </c>
      <c r="E96" s="61" t="s">
        <v>271</v>
      </c>
      <c r="F96" s="50" t="s">
        <v>350</v>
      </c>
      <c r="G96" s="48">
        <v>6</v>
      </c>
      <c r="H96" s="62">
        <v>8</v>
      </c>
      <c r="I96" s="60" t="s">
        <v>1334</v>
      </c>
      <c r="J96" s="49">
        <v>608</v>
      </c>
      <c r="K96" s="78" t="s">
        <v>383</v>
      </c>
      <c r="L96" s="64">
        <v>1</v>
      </c>
      <c r="M96" s="65" t="s">
        <v>279</v>
      </c>
      <c r="N96" s="64" t="s">
        <v>1333</v>
      </c>
      <c r="O96" s="67" t="s">
        <v>369</v>
      </c>
      <c r="P96" s="60" t="s">
        <v>1335</v>
      </c>
      <c r="Q96" s="68"/>
      <c r="R96" s="51" t="s">
        <v>69</v>
      </c>
      <c r="S96" s="51" t="s">
        <v>318</v>
      </c>
      <c r="T96" s="51" t="s">
        <v>319</v>
      </c>
      <c r="U96" s="51" t="s">
        <v>635</v>
      </c>
      <c r="V96" s="51" t="s">
        <v>320</v>
      </c>
      <c r="W96" s="227" t="str">
        <f t="shared" si="3"/>
        <v>書写608</v>
      </c>
    </row>
    <row r="97" spans="1:23" ht="50.25" customHeight="1" x14ac:dyDescent="0.2">
      <c r="A97" s="52" t="str">
        <f t="shared" si="2"/>
        <v>002027</v>
      </c>
      <c r="B97" s="49" t="s">
        <v>270</v>
      </c>
      <c r="C97" s="60" t="s">
        <v>10</v>
      </c>
      <c r="D97" s="61">
        <v>27</v>
      </c>
      <c r="E97" s="61" t="s">
        <v>271</v>
      </c>
      <c r="F97" s="50" t="s">
        <v>350</v>
      </c>
      <c r="G97" s="48">
        <v>3</v>
      </c>
      <c r="H97" s="62">
        <v>8</v>
      </c>
      <c r="I97" s="60" t="s">
        <v>1337</v>
      </c>
      <c r="J97" s="49">
        <v>305</v>
      </c>
      <c r="K97" s="78" t="s">
        <v>1338</v>
      </c>
      <c r="L97" s="80">
        <v>4</v>
      </c>
      <c r="M97" s="65" t="s">
        <v>275</v>
      </c>
      <c r="N97" s="66">
        <v>26</v>
      </c>
      <c r="O97" s="81" t="s">
        <v>1339</v>
      </c>
      <c r="P97" s="60" t="s">
        <v>1340</v>
      </c>
      <c r="Q97" s="82"/>
      <c r="R97" s="226" t="s">
        <v>11</v>
      </c>
      <c r="S97" s="226" t="s">
        <v>1731</v>
      </c>
      <c r="T97" s="226" t="s">
        <v>1730</v>
      </c>
      <c r="U97" s="226" t="s">
        <v>277</v>
      </c>
      <c r="V97" s="226" t="s">
        <v>1729</v>
      </c>
      <c r="W97" s="227" t="str">
        <f t="shared" si="3"/>
        <v>社会305</v>
      </c>
    </row>
    <row r="98" spans="1:23" ht="45" customHeight="1" x14ac:dyDescent="0.2">
      <c r="A98" s="52" t="str">
        <f t="shared" si="2"/>
        <v>002028</v>
      </c>
      <c r="B98" s="49" t="s">
        <v>270</v>
      </c>
      <c r="C98" s="60" t="s">
        <v>10</v>
      </c>
      <c r="D98" s="61">
        <v>28</v>
      </c>
      <c r="E98" s="61" t="s">
        <v>271</v>
      </c>
      <c r="F98" s="50" t="s">
        <v>350</v>
      </c>
      <c r="G98" s="48">
        <v>3</v>
      </c>
      <c r="H98" s="62">
        <v>8</v>
      </c>
      <c r="I98" s="60" t="s">
        <v>1337</v>
      </c>
      <c r="J98" s="49">
        <v>305</v>
      </c>
      <c r="K98" s="78" t="s">
        <v>1341</v>
      </c>
      <c r="L98" s="80">
        <v>4</v>
      </c>
      <c r="M98" s="65" t="s">
        <v>279</v>
      </c>
      <c r="N98" s="66">
        <v>30</v>
      </c>
      <c r="O98" s="81" t="s">
        <v>1339</v>
      </c>
      <c r="P98" s="60" t="s">
        <v>1340</v>
      </c>
      <c r="Q98" s="82"/>
      <c r="R98" s="226" t="s">
        <v>11</v>
      </c>
      <c r="S98" s="226" t="s">
        <v>1731</v>
      </c>
      <c r="T98" s="226" t="s">
        <v>1730</v>
      </c>
      <c r="U98" s="226" t="s">
        <v>277</v>
      </c>
      <c r="V98" s="226" t="s">
        <v>1729</v>
      </c>
      <c r="W98" s="227" t="str">
        <f t="shared" si="3"/>
        <v>社会305</v>
      </c>
    </row>
    <row r="99" spans="1:23" ht="45" hidden="1" customHeight="1" x14ac:dyDescent="0.2">
      <c r="A99" s="52" t="str">
        <f t="shared" si="2"/>
        <v>002029</v>
      </c>
      <c r="B99" s="49" t="s">
        <v>270</v>
      </c>
      <c r="C99" s="60" t="s">
        <v>10</v>
      </c>
      <c r="D99" s="61">
        <v>29</v>
      </c>
      <c r="E99" s="61" t="s">
        <v>271</v>
      </c>
      <c r="F99" s="50" t="s">
        <v>350</v>
      </c>
      <c r="G99" s="48">
        <v>4</v>
      </c>
      <c r="H99" s="62">
        <v>8</v>
      </c>
      <c r="I99" s="60" t="s">
        <v>1337</v>
      </c>
      <c r="J99" s="49">
        <v>405</v>
      </c>
      <c r="K99" s="78" t="s">
        <v>1342</v>
      </c>
      <c r="L99" s="80">
        <v>5</v>
      </c>
      <c r="M99" s="65" t="s">
        <v>275</v>
      </c>
      <c r="N99" s="66">
        <v>22</v>
      </c>
      <c r="O99" s="81" t="s">
        <v>1339</v>
      </c>
      <c r="P99" s="60" t="s">
        <v>1340</v>
      </c>
      <c r="Q99" s="82"/>
      <c r="R99" s="226" t="s">
        <v>11</v>
      </c>
      <c r="S99" s="226" t="s">
        <v>1731</v>
      </c>
      <c r="T99" s="226" t="s">
        <v>1730</v>
      </c>
      <c r="U99" s="226" t="s">
        <v>277</v>
      </c>
      <c r="V99" s="226" t="s">
        <v>1729</v>
      </c>
      <c r="W99" s="227" t="str">
        <f t="shared" si="3"/>
        <v>社会405</v>
      </c>
    </row>
    <row r="100" spans="1:23" ht="45" hidden="1" customHeight="1" x14ac:dyDescent="0.2">
      <c r="A100" s="52" t="str">
        <f t="shared" si="2"/>
        <v>002030</v>
      </c>
      <c r="B100" s="49" t="s">
        <v>270</v>
      </c>
      <c r="C100" s="60" t="s">
        <v>10</v>
      </c>
      <c r="D100" s="61">
        <v>30</v>
      </c>
      <c r="E100" s="61" t="s">
        <v>271</v>
      </c>
      <c r="F100" s="50" t="s">
        <v>350</v>
      </c>
      <c r="G100" s="48">
        <v>4</v>
      </c>
      <c r="H100" s="62">
        <v>8</v>
      </c>
      <c r="I100" s="60" t="s">
        <v>1337</v>
      </c>
      <c r="J100" s="49">
        <v>405</v>
      </c>
      <c r="K100" s="78" t="s">
        <v>1343</v>
      </c>
      <c r="L100" s="80">
        <v>5</v>
      </c>
      <c r="M100" s="65" t="s">
        <v>279</v>
      </c>
      <c r="N100" s="66">
        <v>26</v>
      </c>
      <c r="O100" s="81" t="s">
        <v>1339</v>
      </c>
      <c r="P100" s="60" t="s">
        <v>1340</v>
      </c>
      <c r="Q100" s="82"/>
      <c r="R100" s="226" t="s">
        <v>11</v>
      </c>
      <c r="S100" s="226" t="s">
        <v>1731</v>
      </c>
      <c r="T100" s="226" t="s">
        <v>1730</v>
      </c>
      <c r="U100" s="226" t="s">
        <v>277</v>
      </c>
      <c r="V100" s="226" t="s">
        <v>1729</v>
      </c>
      <c r="W100" s="227" t="str">
        <f t="shared" si="3"/>
        <v>社会405</v>
      </c>
    </row>
    <row r="101" spans="1:23" ht="45" hidden="1" customHeight="1" x14ac:dyDescent="0.2">
      <c r="A101" s="52" t="str">
        <f t="shared" si="2"/>
        <v>002031</v>
      </c>
      <c r="B101" s="49" t="s">
        <v>270</v>
      </c>
      <c r="C101" s="60" t="s">
        <v>10</v>
      </c>
      <c r="D101" s="61">
        <v>31</v>
      </c>
      <c r="E101" s="61" t="s">
        <v>271</v>
      </c>
      <c r="F101" s="50" t="s">
        <v>350</v>
      </c>
      <c r="G101" s="48">
        <v>5</v>
      </c>
      <c r="H101" s="62">
        <v>8</v>
      </c>
      <c r="I101" s="60" t="s">
        <v>1337</v>
      </c>
      <c r="J101" s="49">
        <v>505</v>
      </c>
      <c r="K101" s="78" t="s">
        <v>1344</v>
      </c>
      <c r="L101" s="80">
        <v>4</v>
      </c>
      <c r="M101" s="65" t="s">
        <v>275</v>
      </c>
      <c r="N101" s="66">
        <v>22</v>
      </c>
      <c r="O101" s="81" t="s">
        <v>1339</v>
      </c>
      <c r="P101" s="60" t="s">
        <v>1340</v>
      </c>
      <c r="Q101" s="82"/>
      <c r="R101" s="226" t="s">
        <v>11</v>
      </c>
      <c r="S101" s="226" t="s">
        <v>1731</v>
      </c>
      <c r="T101" s="226" t="s">
        <v>1730</v>
      </c>
      <c r="U101" s="226" t="s">
        <v>277</v>
      </c>
      <c r="V101" s="226" t="s">
        <v>1729</v>
      </c>
      <c r="W101" s="227" t="str">
        <f t="shared" si="3"/>
        <v>社会505</v>
      </c>
    </row>
    <row r="102" spans="1:23" ht="45" hidden="1" customHeight="1" x14ac:dyDescent="0.2">
      <c r="A102" s="52" t="str">
        <f t="shared" si="2"/>
        <v>002032</v>
      </c>
      <c r="B102" s="49" t="s">
        <v>270</v>
      </c>
      <c r="C102" s="60" t="s">
        <v>10</v>
      </c>
      <c r="D102" s="61">
        <v>32</v>
      </c>
      <c r="E102" s="61" t="s">
        <v>271</v>
      </c>
      <c r="F102" s="50" t="s">
        <v>350</v>
      </c>
      <c r="G102" s="48">
        <v>5</v>
      </c>
      <c r="H102" s="62">
        <v>8</v>
      </c>
      <c r="I102" s="60" t="s">
        <v>1337</v>
      </c>
      <c r="J102" s="49">
        <v>505</v>
      </c>
      <c r="K102" s="78" t="s">
        <v>1345</v>
      </c>
      <c r="L102" s="80">
        <v>4</v>
      </c>
      <c r="M102" s="65" t="s">
        <v>279</v>
      </c>
      <c r="N102" s="66">
        <v>26</v>
      </c>
      <c r="O102" s="81" t="s">
        <v>1339</v>
      </c>
      <c r="P102" s="60" t="s">
        <v>1340</v>
      </c>
      <c r="Q102" s="82"/>
      <c r="R102" s="226" t="s">
        <v>11</v>
      </c>
      <c r="S102" s="226" t="s">
        <v>1731</v>
      </c>
      <c r="T102" s="226" t="s">
        <v>1730</v>
      </c>
      <c r="U102" s="226" t="s">
        <v>277</v>
      </c>
      <c r="V102" s="226" t="s">
        <v>1729</v>
      </c>
      <c r="W102" s="227" t="str">
        <f t="shared" si="3"/>
        <v>社会505</v>
      </c>
    </row>
    <row r="103" spans="1:23" ht="45" hidden="1" customHeight="1" x14ac:dyDescent="0.2">
      <c r="A103" s="52" t="str">
        <f t="shared" si="2"/>
        <v>002033</v>
      </c>
      <c r="B103" s="49" t="s">
        <v>270</v>
      </c>
      <c r="C103" s="60" t="s">
        <v>10</v>
      </c>
      <c r="D103" s="61">
        <v>33</v>
      </c>
      <c r="E103" s="61" t="s">
        <v>271</v>
      </c>
      <c r="F103" s="50" t="s">
        <v>350</v>
      </c>
      <c r="G103" s="48">
        <v>5</v>
      </c>
      <c r="H103" s="62">
        <v>8</v>
      </c>
      <c r="I103" s="60" t="s">
        <v>1337</v>
      </c>
      <c r="J103" s="49">
        <v>506</v>
      </c>
      <c r="K103" s="78" t="s">
        <v>1346</v>
      </c>
      <c r="L103" s="69">
        <v>3</v>
      </c>
      <c r="M103" s="65" t="s">
        <v>275</v>
      </c>
      <c r="N103" s="66">
        <v>22</v>
      </c>
      <c r="O103" s="81" t="s">
        <v>1339</v>
      </c>
      <c r="P103" s="60" t="s">
        <v>1340</v>
      </c>
      <c r="Q103" s="82"/>
      <c r="R103" s="226" t="s">
        <v>11</v>
      </c>
      <c r="S103" s="226" t="s">
        <v>1731</v>
      </c>
      <c r="T103" s="226" t="s">
        <v>1730</v>
      </c>
      <c r="U103" s="226" t="s">
        <v>277</v>
      </c>
      <c r="V103" s="226" t="s">
        <v>1729</v>
      </c>
      <c r="W103" s="227" t="str">
        <f t="shared" si="3"/>
        <v>社会506</v>
      </c>
    </row>
    <row r="104" spans="1:23" ht="45" hidden="1" customHeight="1" x14ac:dyDescent="0.2">
      <c r="A104" s="52" t="str">
        <f t="shared" si="2"/>
        <v>002034</v>
      </c>
      <c r="B104" s="49" t="s">
        <v>270</v>
      </c>
      <c r="C104" s="60" t="s">
        <v>10</v>
      </c>
      <c r="D104" s="61">
        <v>34</v>
      </c>
      <c r="E104" s="61" t="s">
        <v>271</v>
      </c>
      <c r="F104" s="50" t="s">
        <v>350</v>
      </c>
      <c r="G104" s="48">
        <v>5</v>
      </c>
      <c r="H104" s="62">
        <v>8</v>
      </c>
      <c r="I104" s="60" t="s">
        <v>1337</v>
      </c>
      <c r="J104" s="49">
        <v>506</v>
      </c>
      <c r="K104" s="78" t="s">
        <v>1347</v>
      </c>
      <c r="L104" s="69">
        <v>3</v>
      </c>
      <c r="M104" s="65" t="s">
        <v>279</v>
      </c>
      <c r="N104" s="66">
        <v>26</v>
      </c>
      <c r="O104" s="81" t="s">
        <v>1339</v>
      </c>
      <c r="P104" s="60" t="s">
        <v>1340</v>
      </c>
      <c r="Q104" s="82"/>
      <c r="R104" s="226" t="s">
        <v>11</v>
      </c>
      <c r="S104" s="226" t="s">
        <v>1731</v>
      </c>
      <c r="T104" s="226" t="s">
        <v>1730</v>
      </c>
      <c r="U104" s="226" t="s">
        <v>277</v>
      </c>
      <c r="V104" s="226" t="s">
        <v>1729</v>
      </c>
      <c r="W104" s="227" t="str">
        <f t="shared" si="3"/>
        <v>社会506</v>
      </c>
    </row>
    <row r="105" spans="1:23" ht="45" hidden="1" customHeight="1" x14ac:dyDescent="0.2">
      <c r="A105" s="52" t="str">
        <f t="shared" si="2"/>
        <v>002035</v>
      </c>
      <c r="B105" s="49" t="s">
        <v>270</v>
      </c>
      <c r="C105" s="60" t="s">
        <v>10</v>
      </c>
      <c r="D105" s="61">
        <v>35</v>
      </c>
      <c r="E105" s="61" t="s">
        <v>271</v>
      </c>
      <c r="F105" s="50" t="s">
        <v>350</v>
      </c>
      <c r="G105" s="48">
        <v>6</v>
      </c>
      <c r="H105" s="62">
        <v>8</v>
      </c>
      <c r="I105" s="60" t="s">
        <v>1337</v>
      </c>
      <c r="J105" s="49">
        <v>605</v>
      </c>
      <c r="K105" s="78" t="s">
        <v>1348</v>
      </c>
      <c r="L105" s="80">
        <v>4</v>
      </c>
      <c r="M105" s="65" t="s">
        <v>275</v>
      </c>
      <c r="N105" s="66">
        <v>22</v>
      </c>
      <c r="O105" s="81" t="s">
        <v>1339</v>
      </c>
      <c r="P105" s="60" t="s">
        <v>1340</v>
      </c>
      <c r="Q105" s="202"/>
      <c r="R105" s="226" t="s">
        <v>11</v>
      </c>
      <c r="S105" s="226" t="s">
        <v>1731</v>
      </c>
      <c r="T105" s="226" t="s">
        <v>1730</v>
      </c>
      <c r="U105" s="226" t="s">
        <v>277</v>
      </c>
      <c r="V105" s="226" t="s">
        <v>1729</v>
      </c>
      <c r="W105" s="227" t="str">
        <f t="shared" si="3"/>
        <v>社会605</v>
      </c>
    </row>
    <row r="106" spans="1:23" ht="45" hidden="1" customHeight="1" x14ac:dyDescent="0.2">
      <c r="A106" s="52" t="str">
        <f t="shared" si="2"/>
        <v>002036</v>
      </c>
      <c r="B106" s="49" t="s">
        <v>270</v>
      </c>
      <c r="C106" s="60" t="s">
        <v>10</v>
      </c>
      <c r="D106" s="61">
        <v>36</v>
      </c>
      <c r="E106" s="61" t="s">
        <v>271</v>
      </c>
      <c r="F106" s="50" t="s">
        <v>350</v>
      </c>
      <c r="G106" s="48">
        <v>6</v>
      </c>
      <c r="H106" s="62">
        <v>8</v>
      </c>
      <c r="I106" s="60" t="s">
        <v>1337</v>
      </c>
      <c r="J106" s="49">
        <v>605</v>
      </c>
      <c r="K106" s="78" t="s">
        <v>1349</v>
      </c>
      <c r="L106" s="80">
        <v>4</v>
      </c>
      <c r="M106" s="65" t="s">
        <v>279</v>
      </c>
      <c r="N106" s="66">
        <v>26</v>
      </c>
      <c r="O106" s="81" t="s">
        <v>1339</v>
      </c>
      <c r="P106" s="60" t="s">
        <v>1340</v>
      </c>
      <c r="Q106" s="202"/>
      <c r="R106" s="226" t="s">
        <v>11</v>
      </c>
      <c r="S106" s="226" t="s">
        <v>1731</v>
      </c>
      <c r="T106" s="226" t="s">
        <v>1730</v>
      </c>
      <c r="U106" s="226" t="s">
        <v>277</v>
      </c>
      <c r="V106" s="226" t="s">
        <v>1729</v>
      </c>
      <c r="W106" s="227" t="str">
        <f t="shared" si="3"/>
        <v>社会605</v>
      </c>
    </row>
    <row r="107" spans="1:23" ht="45" hidden="1" customHeight="1" x14ac:dyDescent="0.2">
      <c r="A107" s="52" t="str">
        <f t="shared" si="2"/>
        <v>002037</v>
      </c>
      <c r="B107" s="49" t="s">
        <v>270</v>
      </c>
      <c r="C107" s="60" t="s">
        <v>10</v>
      </c>
      <c r="D107" s="61">
        <v>37</v>
      </c>
      <c r="E107" s="61" t="s">
        <v>271</v>
      </c>
      <c r="F107" s="50" t="s">
        <v>350</v>
      </c>
      <c r="G107" s="48">
        <v>6</v>
      </c>
      <c r="H107" s="62">
        <v>8</v>
      </c>
      <c r="I107" s="60" t="s">
        <v>1337</v>
      </c>
      <c r="J107" s="73">
        <v>606</v>
      </c>
      <c r="K107" s="78" t="s">
        <v>1350</v>
      </c>
      <c r="L107" s="80">
        <v>4</v>
      </c>
      <c r="M107" s="65" t="s">
        <v>275</v>
      </c>
      <c r="N107" s="66">
        <v>22</v>
      </c>
      <c r="O107" s="81" t="s">
        <v>1339</v>
      </c>
      <c r="P107" s="60" t="s">
        <v>1340</v>
      </c>
      <c r="Q107" s="202"/>
      <c r="R107" s="226" t="s">
        <v>11</v>
      </c>
      <c r="S107" s="226" t="s">
        <v>1731</v>
      </c>
      <c r="T107" s="226" t="s">
        <v>1730</v>
      </c>
      <c r="U107" s="226" t="s">
        <v>277</v>
      </c>
      <c r="V107" s="226" t="s">
        <v>1729</v>
      </c>
      <c r="W107" s="227" t="str">
        <f t="shared" si="3"/>
        <v>社会606</v>
      </c>
    </row>
    <row r="108" spans="1:23" ht="45" hidden="1" customHeight="1" x14ac:dyDescent="0.2">
      <c r="A108" s="52" t="str">
        <f t="shared" si="2"/>
        <v>002038</v>
      </c>
      <c r="B108" s="49" t="s">
        <v>270</v>
      </c>
      <c r="C108" s="60" t="s">
        <v>10</v>
      </c>
      <c r="D108" s="61">
        <v>38</v>
      </c>
      <c r="E108" s="61" t="s">
        <v>271</v>
      </c>
      <c r="F108" s="50" t="s">
        <v>350</v>
      </c>
      <c r="G108" s="48">
        <v>6</v>
      </c>
      <c r="H108" s="62">
        <v>8</v>
      </c>
      <c r="I108" s="60" t="s">
        <v>1337</v>
      </c>
      <c r="J108" s="73">
        <v>606</v>
      </c>
      <c r="K108" s="78" t="s">
        <v>1351</v>
      </c>
      <c r="L108" s="80">
        <v>4</v>
      </c>
      <c r="M108" s="65" t="s">
        <v>279</v>
      </c>
      <c r="N108" s="66">
        <v>26</v>
      </c>
      <c r="O108" s="81" t="s">
        <v>1339</v>
      </c>
      <c r="P108" s="60" t="s">
        <v>1340</v>
      </c>
      <c r="Q108" s="202"/>
      <c r="R108" s="226" t="s">
        <v>11</v>
      </c>
      <c r="S108" s="226" t="s">
        <v>1731</v>
      </c>
      <c r="T108" s="226" t="s">
        <v>1730</v>
      </c>
      <c r="U108" s="226" t="s">
        <v>277</v>
      </c>
      <c r="V108" s="226" t="s">
        <v>1729</v>
      </c>
      <c r="W108" s="227" t="str">
        <f t="shared" si="3"/>
        <v>社会606</v>
      </c>
    </row>
    <row r="109" spans="1:23" ht="45" customHeight="1" x14ac:dyDescent="0.2">
      <c r="A109" s="52" t="str">
        <f t="shared" si="2"/>
        <v>017019</v>
      </c>
      <c r="B109" s="49" t="s">
        <v>299</v>
      </c>
      <c r="C109" s="60" t="s">
        <v>50</v>
      </c>
      <c r="D109" s="70">
        <v>19</v>
      </c>
      <c r="E109" s="61" t="s">
        <v>271</v>
      </c>
      <c r="F109" s="50" t="s">
        <v>350</v>
      </c>
      <c r="G109" s="48">
        <v>3</v>
      </c>
      <c r="H109" s="62">
        <v>8</v>
      </c>
      <c r="I109" s="60" t="s">
        <v>1337</v>
      </c>
      <c r="J109" s="49">
        <v>307</v>
      </c>
      <c r="K109" s="78" t="s">
        <v>1352</v>
      </c>
      <c r="L109" s="64">
        <v>2</v>
      </c>
      <c r="M109" s="65" t="s">
        <v>1353</v>
      </c>
      <c r="N109" s="66">
        <v>30</v>
      </c>
      <c r="O109" s="67" t="s">
        <v>1354</v>
      </c>
      <c r="P109" s="60" t="s">
        <v>1340</v>
      </c>
      <c r="Q109" s="82"/>
      <c r="R109" s="51" t="s">
        <v>51</v>
      </c>
      <c r="S109" s="51" t="s">
        <v>301</v>
      </c>
      <c r="T109" s="51" t="s">
        <v>302</v>
      </c>
      <c r="U109" s="51" t="s">
        <v>303</v>
      </c>
      <c r="V109" s="51" t="s">
        <v>1733</v>
      </c>
      <c r="W109" s="227" t="str">
        <f t="shared" si="3"/>
        <v>社会307</v>
      </c>
    </row>
    <row r="110" spans="1:23" ht="45" hidden="1" customHeight="1" x14ac:dyDescent="0.2">
      <c r="A110" s="52" t="str">
        <f t="shared" si="2"/>
        <v>017020</v>
      </c>
      <c r="B110" s="49" t="s">
        <v>299</v>
      </c>
      <c r="C110" s="60" t="s">
        <v>50</v>
      </c>
      <c r="D110" s="70">
        <v>20</v>
      </c>
      <c r="E110" s="61" t="s">
        <v>271</v>
      </c>
      <c r="F110" s="50" t="s">
        <v>350</v>
      </c>
      <c r="G110" s="48">
        <v>4</v>
      </c>
      <c r="H110" s="62">
        <v>8</v>
      </c>
      <c r="I110" s="60" t="s">
        <v>1337</v>
      </c>
      <c r="J110" s="49">
        <v>407</v>
      </c>
      <c r="K110" s="78" t="s">
        <v>1355</v>
      </c>
      <c r="L110" s="64">
        <v>3</v>
      </c>
      <c r="M110" s="65" t="s">
        <v>1353</v>
      </c>
      <c r="N110" s="66">
        <v>26</v>
      </c>
      <c r="O110" s="67" t="s">
        <v>1354</v>
      </c>
      <c r="P110" s="60" t="s">
        <v>1340</v>
      </c>
      <c r="Q110" s="82"/>
      <c r="R110" s="51" t="s">
        <v>51</v>
      </c>
      <c r="S110" s="51" t="s">
        <v>301</v>
      </c>
      <c r="T110" s="51" t="s">
        <v>302</v>
      </c>
      <c r="U110" s="51" t="s">
        <v>303</v>
      </c>
      <c r="V110" s="51" t="s">
        <v>1733</v>
      </c>
      <c r="W110" s="227" t="str">
        <f t="shared" si="3"/>
        <v>社会407</v>
      </c>
    </row>
    <row r="111" spans="1:23" ht="45" hidden="1" customHeight="1" x14ac:dyDescent="0.2">
      <c r="A111" s="52" t="str">
        <f t="shared" si="2"/>
        <v>017021</v>
      </c>
      <c r="B111" s="49" t="s">
        <v>299</v>
      </c>
      <c r="C111" s="60" t="s">
        <v>50</v>
      </c>
      <c r="D111" s="70">
        <v>21</v>
      </c>
      <c r="E111" s="61" t="s">
        <v>271</v>
      </c>
      <c r="F111" s="50" t="s">
        <v>350</v>
      </c>
      <c r="G111" s="48">
        <v>5</v>
      </c>
      <c r="H111" s="62">
        <v>8</v>
      </c>
      <c r="I111" s="60" t="s">
        <v>1337</v>
      </c>
      <c r="J111" s="49">
        <v>507</v>
      </c>
      <c r="K111" s="78" t="s">
        <v>1356</v>
      </c>
      <c r="L111" s="64">
        <v>4</v>
      </c>
      <c r="M111" s="65" t="s">
        <v>1353</v>
      </c>
      <c r="N111" s="66">
        <v>26</v>
      </c>
      <c r="O111" s="67" t="s">
        <v>1354</v>
      </c>
      <c r="P111" s="60" t="s">
        <v>1357</v>
      </c>
      <c r="Q111" s="82"/>
      <c r="R111" s="51" t="s">
        <v>51</v>
      </c>
      <c r="S111" s="51" t="s">
        <v>301</v>
      </c>
      <c r="T111" s="51" t="s">
        <v>302</v>
      </c>
      <c r="U111" s="51" t="s">
        <v>303</v>
      </c>
      <c r="V111" s="51" t="s">
        <v>1733</v>
      </c>
      <c r="W111" s="227" t="str">
        <f t="shared" si="3"/>
        <v>社会507</v>
      </c>
    </row>
    <row r="112" spans="1:23" ht="45" hidden="1" customHeight="1" x14ac:dyDescent="0.2">
      <c r="A112" s="52" t="str">
        <f t="shared" si="2"/>
        <v>017022</v>
      </c>
      <c r="B112" s="49" t="s">
        <v>299</v>
      </c>
      <c r="C112" s="60" t="s">
        <v>50</v>
      </c>
      <c r="D112" s="70">
        <v>22</v>
      </c>
      <c r="E112" s="61" t="s">
        <v>271</v>
      </c>
      <c r="F112" s="50" t="s">
        <v>350</v>
      </c>
      <c r="G112" s="48">
        <v>6</v>
      </c>
      <c r="H112" s="62">
        <v>8</v>
      </c>
      <c r="I112" s="60" t="s">
        <v>1337</v>
      </c>
      <c r="J112" s="49">
        <v>607</v>
      </c>
      <c r="K112" s="78" t="s">
        <v>1358</v>
      </c>
      <c r="L112" s="64">
        <v>4</v>
      </c>
      <c r="M112" s="65" t="s">
        <v>1353</v>
      </c>
      <c r="N112" s="66">
        <v>26</v>
      </c>
      <c r="O112" s="67" t="s">
        <v>1354</v>
      </c>
      <c r="P112" s="60" t="s">
        <v>1357</v>
      </c>
      <c r="Q112" s="82"/>
      <c r="R112" s="51" t="s">
        <v>51</v>
      </c>
      <c r="S112" s="51" t="s">
        <v>301</v>
      </c>
      <c r="T112" s="51" t="s">
        <v>302</v>
      </c>
      <c r="U112" s="51" t="s">
        <v>303</v>
      </c>
      <c r="V112" s="51" t="s">
        <v>1733</v>
      </c>
      <c r="W112" s="227" t="str">
        <f t="shared" si="3"/>
        <v>社会607</v>
      </c>
    </row>
    <row r="113" spans="1:23" ht="45" customHeight="1" x14ac:dyDescent="0.2">
      <c r="A113" s="52" t="str">
        <f t="shared" si="2"/>
        <v>116001</v>
      </c>
      <c r="B113" s="49" t="s">
        <v>384</v>
      </c>
      <c r="C113" s="60" t="s">
        <v>98</v>
      </c>
      <c r="D113" s="61">
        <v>1</v>
      </c>
      <c r="E113" s="61" t="s">
        <v>271</v>
      </c>
      <c r="F113" s="50" t="s">
        <v>350</v>
      </c>
      <c r="G113" s="48">
        <v>3</v>
      </c>
      <c r="H113" s="62">
        <v>8</v>
      </c>
      <c r="I113" s="60" t="s">
        <v>1337</v>
      </c>
      <c r="J113" s="49">
        <v>308</v>
      </c>
      <c r="K113" s="78" t="s">
        <v>1359</v>
      </c>
      <c r="L113" s="60">
        <v>5</v>
      </c>
      <c r="M113" s="64" t="s">
        <v>279</v>
      </c>
      <c r="N113" s="83">
        <v>30</v>
      </c>
      <c r="O113" s="81" t="s">
        <v>1360</v>
      </c>
      <c r="P113" s="60" t="s">
        <v>1340</v>
      </c>
      <c r="Q113" s="82"/>
      <c r="R113" s="51" t="s">
        <v>99</v>
      </c>
      <c r="S113" s="51" t="s">
        <v>385</v>
      </c>
      <c r="T113" s="51" t="s">
        <v>386</v>
      </c>
      <c r="U113" s="51" t="s">
        <v>387</v>
      </c>
      <c r="V113" s="51" t="s">
        <v>388</v>
      </c>
      <c r="W113" s="227" t="str">
        <f t="shared" si="3"/>
        <v>社会308</v>
      </c>
    </row>
    <row r="114" spans="1:23" ht="45" hidden="1" customHeight="1" x14ac:dyDescent="0.2">
      <c r="A114" s="52" t="str">
        <f t="shared" si="2"/>
        <v>116002</v>
      </c>
      <c r="B114" s="49" t="s">
        <v>384</v>
      </c>
      <c r="C114" s="60" t="s">
        <v>98</v>
      </c>
      <c r="D114" s="61">
        <v>2</v>
      </c>
      <c r="E114" s="61" t="s">
        <v>271</v>
      </c>
      <c r="F114" s="50" t="s">
        <v>350</v>
      </c>
      <c r="G114" s="48">
        <v>4</v>
      </c>
      <c r="H114" s="62">
        <v>8</v>
      </c>
      <c r="I114" s="60" t="s">
        <v>1337</v>
      </c>
      <c r="J114" s="49">
        <v>408</v>
      </c>
      <c r="K114" s="78" t="s">
        <v>1361</v>
      </c>
      <c r="L114" s="60">
        <v>6</v>
      </c>
      <c r="M114" s="64" t="s">
        <v>279</v>
      </c>
      <c r="N114" s="83">
        <v>26</v>
      </c>
      <c r="O114" s="81" t="s">
        <v>1360</v>
      </c>
      <c r="P114" s="60" t="s">
        <v>1340</v>
      </c>
      <c r="Q114" s="82"/>
      <c r="R114" s="51" t="s">
        <v>99</v>
      </c>
      <c r="S114" s="51" t="s">
        <v>385</v>
      </c>
      <c r="T114" s="51" t="s">
        <v>386</v>
      </c>
      <c r="U114" s="51" t="s">
        <v>387</v>
      </c>
      <c r="V114" s="51" t="s">
        <v>388</v>
      </c>
      <c r="W114" s="227" t="str">
        <f t="shared" si="3"/>
        <v>社会408</v>
      </c>
    </row>
    <row r="115" spans="1:23" ht="45" hidden="1" customHeight="1" x14ac:dyDescent="0.2">
      <c r="A115" s="52" t="str">
        <f t="shared" si="2"/>
        <v>116003</v>
      </c>
      <c r="B115" s="49" t="s">
        <v>384</v>
      </c>
      <c r="C115" s="60" t="s">
        <v>98</v>
      </c>
      <c r="D115" s="61">
        <v>3</v>
      </c>
      <c r="E115" s="61" t="s">
        <v>271</v>
      </c>
      <c r="F115" s="50" t="s">
        <v>350</v>
      </c>
      <c r="G115" s="48">
        <v>5</v>
      </c>
      <c r="H115" s="62">
        <v>8</v>
      </c>
      <c r="I115" s="60" t="s">
        <v>1337</v>
      </c>
      <c r="J115" s="49">
        <v>508</v>
      </c>
      <c r="K115" s="78" t="s">
        <v>1362</v>
      </c>
      <c r="L115" s="60">
        <v>6</v>
      </c>
      <c r="M115" s="64" t="s">
        <v>279</v>
      </c>
      <c r="N115" s="83">
        <v>26</v>
      </c>
      <c r="O115" s="81" t="s">
        <v>1360</v>
      </c>
      <c r="P115" s="60" t="s">
        <v>1340</v>
      </c>
      <c r="Q115" s="82"/>
      <c r="R115" s="51" t="s">
        <v>99</v>
      </c>
      <c r="S115" s="51" t="s">
        <v>385</v>
      </c>
      <c r="T115" s="51" t="s">
        <v>386</v>
      </c>
      <c r="U115" s="51" t="s">
        <v>387</v>
      </c>
      <c r="V115" s="51" t="s">
        <v>388</v>
      </c>
      <c r="W115" s="227" t="str">
        <f t="shared" si="3"/>
        <v>社会508</v>
      </c>
    </row>
    <row r="116" spans="1:23" ht="45" hidden="1" customHeight="1" x14ac:dyDescent="0.2">
      <c r="A116" s="52" t="str">
        <f t="shared" si="2"/>
        <v>116004</v>
      </c>
      <c r="B116" s="49" t="s">
        <v>384</v>
      </c>
      <c r="C116" s="60" t="s">
        <v>98</v>
      </c>
      <c r="D116" s="61">
        <v>4</v>
      </c>
      <c r="E116" s="61" t="s">
        <v>271</v>
      </c>
      <c r="F116" s="50" t="s">
        <v>350</v>
      </c>
      <c r="G116" s="48">
        <v>6</v>
      </c>
      <c r="H116" s="62">
        <v>8</v>
      </c>
      <c r="I116" s="60" t="s">
        <v>1337</v>
      </c>
      <c r="J116" s="49">
        <v>608</v>
      </c>
      <c r="K116" s="78" t="s">
        <v>1363</v>
      </c>
      <c r="L116" s="60">
        <v>6</v>
      </c>
      <c r="M116" s="64" t="s">
        <v>279</v>
      </c>
      <c r="N116" s="83">
        <v>26</v>
      </c>
      <c r="O116" s="81" t="s">
        <v>1360</v>
      </c>
      <c r="P116" s="60" t="s">
        <v>1340</v>
      </c>
      <c r="Q116" s="82"/>
      <c r="R116" s="51" t="s">
        <v>99</v>
      </c>
      <c r="S116" s="51" t="s">
        <v>385</v>
      </c>
      <c r="T116" s="51" t="s">
        <v>386</v>
      </c>
      <c r="U116" s="51" t="s">
        <v>387</v>
      </c>
      <c r="V116" s="51" t="s">
        <v>388</v>
      </c>
      <c r="W116" s="227" t="str">
        <f t="shared" si="3"/>
        <v>社会608</v>
      </c>
    </row>
    <row r="117" spans="1:23" ht="45" customHeight="1" x14ac:dyDescent="0.2">
      <c r="A117" s="52" t="str">
        <f t="shared" si="2"/>
        <v>002039</v>
      </c>
      <c r="B117" s="101" t="s">
        <v>270</v>
      </c>
      <c r="C117" s="84" t="s">
        <v>10</v>
      </c>
      <c r="D117" s="61">
        <v>39</v>
      </c>
      <c r="E117" s="61" t="s">
        <v>271</v>
      </c>
      <c r="F117" s="50" t="s">
        <v>389</v>
      </c>
      <c r="G117" s="85" t="s">
        <v>390</v>
      </c>
      <c r="H117" s="62">
        <v>8</v>
      </c>
      <c r="I117" s="64" t="s">
        <v>391</v>
      </c>
      <c r="J117" s="61">
        <v>303</v>
      </c>
      <c r="K117" s="81" t="s">
        <v>392</v>
      </c>
      <c r="L117" s="64">
        <v>2</v>
      </c>
      <c r="M117" s="65" t="s">
        <v>279</v>
      </c>
      <c r="N117" s="65">
        <v>26</v>
      </c>
      <c r="O117" s="81" t="s">
        <v>281</v>
      </c>
      <c r="P117" s="64" t="s">
        <v>352</v>
      </c>
      <c r="Q117" s="82"/>
      <c r="R117" s="226" t="s">
        <v>11</v>
      </c>
      <c r="S117" s="226" t="s">
        <v>1731</v>
      </c>
      <c r="T117" s="226" t="s">
        <v>1730</v>
      </c>
      <c r="U117" s="226" t="s">
        <v>277</v>
      </c>
      <c r="V117" s="226" t="s">
        <v>1729</v>
      </c>
      <c r="W117" s="227" t="str">
        <f t="shared" si="3"/>
        <v>地図303</v>
      </c>
    </row>
    <row r="118" spans="1:23" ht="45" customHeight="1" x14ac:dyDescent="0.2">
      <c r="A118" s="52" t="str">
        <f t="shared" si="2"/>
        <v>002040</v>
      </c>
      <c r="B118" s="215" t="s">
        <v>270</v>
      </c>
      <c r="C118" s="86" t="s">
        <v>10</v>
      </c>
      <c r="D118" s="231">
        <v>40</v>
      </c>
      <c r="E118" s="87" t="s">
        <v>271</v>
      </c>
      <c r="F118" s="88" t="s">
        <v>389</v>
      </c>
      <c r="G118" s="89" t="s">
        <v>390</v>
      </c>
      <c r="H118" s="90">
        <v>6</v>
      </c>
      <c r="I118" s="91" t="s">
        <v>391</v>
      </c>
      <c r="J118" s="87" t="s">
        <v>393</v>
      </c>
      <c r="K118" s="92" t="s">
        <v>394</v>
      </c>
      <c r="L118" s="91">
        <v>2</v>
      </c>
      <c r="M118" s="93" t="s">
        <v>279</v>
      </c>
      <c r="N118" s="93">
        <v>26</v>
      </c>
      <c r="O118" s="92" t="s">
        <v>395</v>
      </c>
      <c r="P118" s="91" t="s">
        <v>396</v>
      </c>
      <c r="Q118" s="94"/>
      <c r="R118" s="226" t="s">
        <v>11</v>
      </c>
      <c r="S118" s="226" t="s">
        <v>1731</v>
      </c>
      <c r="T118" s="226" t="s">
        <v>1730</v>
      </c>
      <c r="U118" s="226" t="s">
        <v>277</v>
      </c>
      <c r="V118" s="226" t="s">
        <v>1729</v>
      </c>
      <c r="W118" s="227" t="str">
        <f t="shared" si="3"/>
        <v>地図301</v>
      </c>
    </row>
    <row r="119" spans="1:23" ht="45" customHeight="1" x14ac:dyDescent="0.2">
      <c r="A119" s="52" t="str">
        <f t="shared" si="2"/>
        <v>046001</v>
      </c>
      <c r="B119" s="49" t="s">
        <v>397</v>
      </c>
      <c r="C119" s="60" t="s">
        <v>73</v>
      </c>
      <c r="D119" s="61">
        <v>1</v>
      </c>
      <c r="E119" s="61" t="s">
        <v>271</v>
      </c>
      <c r="F119" s="50" t="s">
        <v>389</v>
      </c>
      <c r="G119" s="60" t="s">
        <v>390</v>
      </c>
      <c r="H119" s="62">
        <v>8</v>
      </c>
      <c r="I119" s="60" t="s">
        <v>391</v>
      </c>
      <c r="J119" s="49">
        <v>304</v>
      </c>
      <c r="K119" s="183" t="s">
        <v>398</v>
      </c>
      <c r="L119" s="60">
        <v>2</v>
      </c>
      <c r="M119" s="60" t="s">
        <v>359</v>
      </c>
      <c r="N119" s="64">
        <v>22</v>
      </c>
      <c r="O119" s="81" t="s">
        <v>399</v>
      </c>
      <c r="P119" s="64" t="s">
        <v>352</v>
      </c>
      <c r="Q119" s="82"/>
      <c r="R119" s="51" t="s">
        <v>74</v>
      </c>
      <c r="S119" s="51" t="s">
        <v>400</v>
      </c>
      <c r="T119" s="51" t="s">
        <v>401</v>
      </c>
      <c r="U119" s="51" t="s">
        <v>402</v>
      </c>
      <c r="V119" s="51" t="s">
        <v>403</v>
      </c>
      <c r="W119" s="227" t="str">
        <f t="shared" si="3"/>
        <v>地図304</v>
      </c>
    </row>
    <row r="120" spans="1:23" ht="45" customHeight="1" x14ac:dyDescent="0.2">
      <c r="A120" s="52" t="str">
        <f t="shared" si="2"/>
        <v>046002</v>
      </c>
      <c r="B120" s="95" t="s">
        <v>397</v>
      </c>
      <c r="C120" s="88" t="s">
        <v>73</v>
      </c>
      <c r="D120" s="231">
        <v>2</v>
      </c>
      <c r="E120" s="87" t="s">
        <v>271</v>
      </c>
      <c r="F120" s="88" t="s">
        <v>389</v>
      </c>
      <c r="G120" s="88" t="s">
        <v>390</v>
      </c>
      <c r="H120" s="90">
        <v>4</v>
      </c>
      <c r="I120" s="88" t="s">
        <v>391</v>
      </c>
      <c r="J120" s="95" t="s">
        <v>404</v>
      </c>
      <c r="K120" s="203" t="s">
        <v>405</v>
      </c>
      <c r="L120" s="88">
        <v>2</v>
      </c>
      <c r="M120" s="88" t="s">
        <v>279</v>
      </c>
      <c r="N120" s="91">
        <v>22</v>
      </c>
      <c r="O120" s="92" t="s">
        <v>399</v>
      </c>
      <c r="P120" s="91" t="s">
        <v>396</v>
      </c>
      <c r="Q120" s="94"/>
      <c r="R120" s="51" t="s">
        <v>74</v>
      </c>
      <c r="S120" s="51" t="s">
        <v>400</v>
      </c>
      <c r="T120" s="51" t="s">
        <v>401</v>
      </c>
      <c r="U120" s="51" t="s">
        <v>402</v>
      </c>
      <c r="V120" s="51" t="s">
        <v>403</v>
      </c>
      <c r="W120" s="227" t="str">
        <f t="shared" si="3"/>
        <v>地図302</v>
      </c>
    </row>
    <row r="121" spans="1:23" ht="45" hidden="1" customHeight="1" x14ac:dyDescent="0.2">
      <c r="A121" s="52" t="str">
        <f t="shared" si="2"/>
        <v>002041</v>
      </c>
      <c r="B121" s="70" t="s">
        <v>270</v>
      </c>
      <c r="C121" s="96" t="s">
        <v>10</v>
      </c>
      <c r="D121" s="61">
        <v>41</v>
      </c>
      <c r="E121" s="61" t="s">
        <v>271</v>
      </c>
      <c r="F121" s="97" t="s">
        <v>350</v>
      </c>
      <c r="G121" s="98">
        <v>1</v>
      </c>
      <c r="H121" s="62">
        <v>8</v>
      </c>
      <c r="I121" s="96" t="s">
        <v>1364</v>
      </c>
      <c r="J121" s="99">
        <v>112</v>
      </c>
      <c r="K121" s="78" t="s">
        <v>406</v>
      </c>
      <c r="L121" s="80">
        <v>1</v>
      </c>
      <c r="M121" s="65" t="s">
        <v>279</v>
      </c>
      <c r="N121" s="66">
        <v>30</v>
      </c>
      <c r="O121" s="67" t="s">
        <v>1339</v>
      </c>
      <c r="P121" s="60" t="s">
        <v>1340</v>
      </c>
      <c r="Q121" s="204"/>
      <c r="R121" s="226" t="s">
        <v>11</v>
      </c>
      <c r="S121" s="226" t="s">
        <v>1731</v>
      </c>
      <c r="T121" s="226" t="s">
        <v>1730</v>
      </c>
      <c r="U121" s="226" t="s">
        <v>277</v>
      </c>
      <c r="V121" s="226" t="s">
        <v>1729</v>
      </c>
      <c r="W121" s="227" t="str">
        <f t="shared" si="3"/>
        <v>算数112</v>
      </c>
    </row>
    <row r="122" spans="1:23" ht="45" hidden="1" customHeight="1" x14ac:dyDescent="0.2">
      <c r="A122" s="52" t="str">
        <f t="shared" si="2"/>
        <v>002042</v>
      </c>
      <c r="B122" s="70" t="s">
        <v>270</v>
      </c>
      <c r="C122" s="96" t="s">
        <v>10</v>
      </c>
      <c r="D122" s="61">
        <v>42</v>
      </c>
      <c r="E122" s="61" t="s">
        <v>271</v>
      </c>
      <c r="F122" s="97" t="s">
        <v>350</v>
      </c>
      <c r="G122" s="98">
        <v>1</v>
      </c>
      <c r="H122" s="62">
        <v>8</v>
      </c>
      <c r="I122" s="96" t="s">
        <v>1364</v>
      </c>
      <c r="J122" s="99">
        <v>113</v>
      </c>
      <c r="K122" s="100" t="s">
        <v>407</v>
      </c>
      <c r="L122" s="80">
        <v>2</v>
      </c>
      <c r="M122" s="65" t="s">
        <v>275</v>
      </c>
      <c r="N122" s="66">
        <v>26</v>
      </c>
      <c r="O122" s="67" t="s">
        <v>1339</v>
      </c>
      <c r="P122" s="60" t="s">
        <v>1340</v>
      </c>
      <c r="Q122" s="204"/>
      <c r="R122" s="226" t="s">
        <v>11</v>
      </c>
      <c r="S122" s="226" t="s">
        <v>1731</v>
      </c>
      <c r="T122" s="226" t="s">
        <v>1730</v>
      </c>
      <c r="U122" s="226" t="s">
        <v>277</v>
      </c>
      <c r="V122" s="226" t="s">
        <v>1729</v>
      </c>
      <c r="W122" s="227" t="str">
        <f t="shared" si="3"/>
        <v>算数113</v>
      </c>
    </row>
    <row r="123" spans="1:23" ht="45" hidden="1" customHeight="1" x14ac:dyDescent="0.2">
      <c r="A123" s="52" t="str">
        <f t="shared" si="2"/>
        <v>002043</v>
      </c>
      <c r="B123" s="70" t="s">
        <v>270</v>
      </c>
      <c r="C123" s="96" t="s">
        <v>10</v>
      </c>
      <c r="D123" s="61">
        <v>43</v>
      </c>
      <c r="E123" s="61" t="s">
        <v>271</v>
      </c>
      <c r="F123" s="97" t="s">
        <v>350</v>
      </c>
      <c r="G123" s="98">
        <v>1</v>
      </c>
      <c r="H123" s="62">
        <v>8</v>
      </c>
      <c r="I123" s="96" t="s">
        <v>1364</v>
      </c>
      <c r="J123" s="99">
        <v>113</v>
      </c>
      <c r="K123" s="100" t="s">
        <v>408</v>
      </c>
      <c r="L123" s="80">
        <v>2</v>
      </c>
      <c r="M123" s="65" t="s">
        <v>279</v>
      </c>
      <c r="N123" s="66">
        <v>30</v>
      </c>
      <c r="O123" s="67" t="s">
        <v>1339</v>
      </c>
      <c r="P123" s="60" t="s">
        <v>1340</v>
      </c>
      <c r="Q123" s="204"/>
      <c r="R123" s="226" t="s">
        <v>11</v>
      </c>
      <c r="S123" s="226" t="s">
        <v>1731</v>
      </c>
      <c r="T123" s="226" t="s">
        <v>1730</v>
      </c>
      <c r="U123" s="226" t="s">
        <v>277</v>
      </c>
      <c r="V123" s="226" t="s">
        <v>1729</v>
      </c>
      <c r="W123" s="227" t="str">
        <f t="shared" si="3"/>
        <v>算数113</v>
      </c>
    </row>
    <row r="124" spans="1:23" ht="45" hidden="1" customHeight="1" x14ac:dyDescent="0.2">
      <c r="A124" s="52" t="str">
        <f t="shared" si="2"/>
        <v>002044</v>
      </c>
      <c r="B124" s="70" t="s">
        <v>270</v>
      </c>
      <c r="C124" s="96" t="s">
        <v>10</v>
      </c>
      <c r="D124" s="61">
        <v>44</v>
      </c>
      <c r="E124" s="61" t="s">
        <v>271</v>
      </c>
      <c r="F124" s="97" t="s">
        <v>350</v>
      </c>
      <c r="G124" s="98">
        <v>2</v>
      </c>
      <c r="H124" s="62">
        <v>8</v>
      </c>
      <c r="I124" s="96" t="s">
        <v>1364</v>
      </c>
      <c r="J124" s="99">
        <v>212</v>
      </c>
      <c r="K124" s="100" t="s">
        <v>409</v>
      </c>
      <c r="L124" s="80">
        <v>3</v>
      </c>
      <c r="M124" s="65" t="s">
        <v>275</v>
      </c>
      <c r="N124" s="66">
        <v>26</v>
      </c>
      <c r="O124" s="67" t="s">
        <v>1339</v>
      </c>
      <c r="P124" s="60" t="s">
        <v>1340</v>
      </c>
      <c r="Q124" s="68"/>
      <c r="R124" s="226" t="s">
        <v>11</v>
      </c>
      <c r="S124" s="226" t="s">
        <v>1731</v>
      </c>
      <c r="T124" s="226" t="s">
        <v>1730</v>
      </c>
      <c r="U124" s="226" t="s">
        <v>277</v>
      </c>
      <c r="V124" s="226" t="s">
        <v>1729</v>
      </c>
      <c r="W124" s="227" t="str">
        <f t="shared" si="3"/>
        <v>算数212</v>
      </c>
    </row>
    <row r="125" spans="1:23" ht="45" hidden="1" customHeight="1" x14ac:dyDescent="0.2">
      <c r="A125" s="52" t="str">
        <f t="shared" si="2"/>
        <v>002045</v>
      </c>
      <c r="B125" s="70" t="s">
        <v>270</v>
      </c>
      <c r="C125" s="96" t="s">
        <v>10</v>
      </c>
      <c r="D125" s="61">
        <v>45</v>
      </c>
      <c r="E125" s="61" t="s">
        <v>271</v>
      </c>
      <c r="F125" s="97" t="s">
        <v>350</v>
      </c>
      <c r="G125" s="98">
        <v>2</v>
      </c>
      <c r="H125" s="62">
        <v>8</v>
      </c>
      <c r="I125" s="96" t="s">
        <v>1364</v>
      </c>
      <c r="J125" s="99">
        <v>212</v>
      </c>
      <c r="K125" s="100" t="s">
        <v>410</v>
      </c>
      <c r="L125" s="80">
        <v>3</v>
      </c>
      <c r="M125" s="65" t="s">
        <v>279</v>
      </c>
      <c r="N125" s="66">
        <v>30</v>
      </c>
      <c r="O125" s="67" t="s">
        <v>1339</v>
      </c>
      <c r="P125" s="60" t="s">
        <v>1340</v>
      </c>
      <c r="Q125" s="68"/>
      <c r="R125" s="226" t="s">
        <v>11</v>
      </c>
      <c r="S125" s="226" t="s">
        <v>1731</v>
      </c>
      <c r="T125" s="226" t="s">
        <v>1730</v>
      </c>
      <c r="U125" s="226" t="s">
        <v>277</v>
      </c>
      <c r="V125" s="226" t="s">
        <v>1729</v>
      </c>
      <c r="W125" s="227" t="str">
        <f t="shared" si="3"/>
        <v>算数212</v>
      </c>
    </row>
    <row r="126" spans="1:23" ht="45" hidden="1" customHeight="1" x14ac:dyDescent="0.2">
      <c r="A126" s="52" t="str">
        <f t="shared" si="2"/>
        <v>002046</v>
      </c>
      <c r="B126" s="70" t="s">
        <v>270</v>
      </c>
      <c r="C126" s="96" t="s">
        <v>10</v>
      </c>
      <c r="D126" s="61">
        <v>46</v>
      </c>
      <c r="E126" s="61" t="s">
        <v>271</v>
      </c>
      <c r="F126" s="97" t="s">
        <v>350</v>
      </c>
      <c r="G126" s="98">
        <v>2</v>
      </c>
      <c r="H126" s="62">
        <v>8</v>
      </c>
      <c r="I126" s="96" t="s">
        <v>1364</v>
      </c>
      <c r="J126" s="99">
        <v>213</v>
      </c>
      <c r="K126" s="100" t="s">
        <v>411</v>
      </c>
      <c r="L126" s="80">
        <v>2</v>
      </c>
      <c r="M126" s="65" t="s">
        <v>275</v>
      </c>
      <c r="N126" s="66">
        <v>26</v>
      </c>
      <c r="O126" s="67" t="s">
        <v>1339</v>
      </c>
      <c r="P126" s="60" t="s">
        <v>1340</v>
      </c>
      <c r="Q126" s="82"/>
      <c r="R126" s="226" t="s">
        <v>11</v>
      </c>
      <c r="S126" s="226" t="s">
        <v>1731</v>
      </c>
      <c r="T126" s="226" t="s">
        <v>1730</v>
      </c>
      <c r="U126" s="226" t="s">
        <v>277</v>
      </c>
      <c r="V126" s="226" t="s">
        <v>1729</v>
      </c>
      <c r="W126" s="227" t="str">
        <f t="shared" si="3"/>
        <v>算数213</v>
      </c>
    </row>
    <row r="127" spans="1:23" ht="45" hidden="1" customHeight="1" x14ac:dyDescent="0.2">
      <c r="A127" s="52" t="str">
        <f t="shared" si="2"/>
        <v>002047</v>
      </c>
      <c r="B127" s="70" t="s">
        <v>270</v>
      </c>
      <c r="C127" s="96" t="s">
        <v>10</v>
      </c>
      <c r="D127" s="61">
        <v>47</v>
      </c>
      <c r="E127" s="61" t="s">
        <v>271</v>
      </c>
      <c r="F127" s="97" t="s">
        <v>350</v>
      </c>
      <c r="G127" s="98">
        <v>2</v>
      </c>
      <c r="H127" s="62">
        <v>8</v>
      </c>
      <c r="I127" s="96" t="s">
        <v>1364</v>
      </c>
      <c r="J127" s="99">
        <v>213</v>
      </c>
      <c r="K127" s="100" t="s">
        <v>412</v>
      </c>
      <c r="L127" s="80">
        <v>2</v>
      </c>
      <c r="M127" s="65" t="s">
        <v>279</v>
      </c>
      <c r="N127" s="66">
        <v>30</v>
      </c>
      <c r="O127" s="67" t="s">
        <v>1339</v>
      </c>
      <c r="P127" s="60" t="s">
        <v>1340</v>
      </c>
      <c r="Q127" s="82"/>
      <c r="R127" s="226" t="s">
        <v>11</v>
      </c>
      <c r="S127" s="226" t="s">
        <v>1731</v>
      </c>
      <c r="T127" s="226" t="s">
        <v>1730</v>
      </c>
      <c r="U127" s="226" t="s">
        <v>277</v>
      </c>
      <c r="V127" s="226" t="s">
        <v>1729</v>
      </c>
      <c r="W127" s="227" t="str">
        <f t="shared" si="3"/>
        <v>算数213</v>
      </c>
    </row>
    <row r="128" spans="1:23" ht="45" customHeight="1" x14ac:dyDescent="0.2">
      <c r="A128" s="52" t="str">
        <f t="shared" si="2"/>
        <v>002048</v>
      </c>
      <c r="B128" s="70" t="s">
        <v>270</v>
      </c>
      <c r="C128" s="96" t="s">
        <v>10</v>
      </c>
      <c r="D128" s="61">
        <v>48</v>
      </c>
      <c r="E128" s="61" t="s">
        <v>271</v>
      </c>
      <c r="F128" s="97" t="s">
        <v>350</v>
      </c>
      <c r="G128" s="98">
        <v>3</v>
      </c>
      <c r="H128" s="62">
        <v>8</v>
      </c>
      <c r="I128" s="96" t="s">
        <v>1364</v>
      </c>
      <c r="J128" s="99">
        <v>312</v>
      </c>
      <c r="K128" s="100" t="s">
        <v>413</v>
      </c>
      <c r="L128" s="80">
        <v>4</v>
      </c>
      <c r="M128" s="65" t="s">
        <v>275</v>
      </c>
      <c r="N128" s="66">
        <v>26</v>
      </c>
      <c r="O128" s="67" t="s">
        <v>1339</v>
      </c>
      <c r="P128" s="60" t="s">
        <v>1340</v>
      </c>
      <c r="Q128" s="68"/>
      <c r="R128" s="226" t="s">
        <v>11</v>
      </c>
      <c r="S128" s="226" t="s">
        <v>1731</v>
      </c>
      <c r="T128" s="226" t="s">
        <v>1730</v>
      </c>
      <c r="U128" s="226" t="s">
        <v>277</v>
      </c>
      <c r="V128" s="226" t="s">
        <v>1729</v>
      </c>
      <c r="W128" s="227" t="str">
        <f t="shared" si="3"/>
        <v>算数312</v>
      </c>
    </row>
    <row r="129" spans="1:23" ht="45" customHeight="1" x14ac:dyDescent="0.2">
      <c r="A129" s="52" t="str">
        <f t="shared" si="2"/>
        <v>002049</v>
      </c>
      <c r="B129" s="70" t="s">
        <v>270</v>
      </c>
      <c r="C129" s="96" t="s">
        <v>10</v>
      </c>
      <c r="D129" s="61">
        <v>49</v>
      </c>
      <c r="E129" s="61" t="s">
        <v>271</v>
      </c>
      <c r="F129" s="97" t="s">
        <v>350</v>
      </c>
      <c r="G129" s="98">
        <v>3</v>
      </c>
      <c r="H129" s="62">
        <v>8</v>
      </c>
      <c r="I129" s="96" t="s">
        <v>1364</v>
      </c>
      <c r="J129" s="99">
        <v>312</v>
      </c>
      <c r="K129" s="100" t="s">
        <v>414</v>
      </c>
      <c r="L129" s="80">
        <v>4</v>
      </c>
      <c r="M129" s="65" t="s">
        <v>279</v>
      </c>
      <c r="N129" s="66">
        <v>30</v>
      </c>
      <c r="O129" s="67" t="s">
        <v>1339</v>
      </c>
      <c r="P129" s="60" t="s">
        <v>1340</v>
      </c>
      <c r="Q129" s="68"/>
      <c r="R129" s="226" t="s">
        <v>11</v>
      </c>
      <c r="S129" s="226" t="s">
        <v>1731</v>
      </c>
      <c r="T129" s="226" t="s">
        <v>1730</v>
      </c>
      <c r="U129" s="226" t="s">
        <v>277</v>
      </c>
      <c r="V129" s="226" t="s">
        <v>1729</v>
      </c>
      <c r="W129" s="227" t="str">
        <f t="shared" si="3"/>
        <v>算数312</v>
      </c>
    </row>
    <row r="130" spans="1:23" ht="45" customHeight="1" x14ac:dyDescent="0.2">
      <c r="A130" s="52" t="str">
        <f t="shared" si="2"/>
        <v>002050</v>
      </c>
      <c r="B130" s="70" t="s">
        <v>270</v>
      </c>
      <c r="C130" s="96" t="s">
        <v>10</v>
      </c>
      <c r="D130" s="61">
        <v>50</v>
      </c>
      <c r="E130" s="61" t="s">
        <v>271</v>
      </c>
      <c r="F130" s="97" t="s">
        <v>350</v>
      </c>
      <c r="G130" s="98">
        <v>3</v>
      </c>
      <c r="H130" s="62">
        <v>8</v>
      </c>
      <c r="I130" s="96" t="s">
        <v>1364</v>
      </c>
      <c r="J130" s="101">
        <v>313</v>
      </c>
      <c r="K130" s="100" t="s">
        <v>415</v>
      </c>
      <c r="L130" s="80">
        <v>3</v>
      </c>
      <c r="M130" s="65" t="s">
        <v>275</v>
      </c>
      <c r="N130" s="66">
        <v>26</v>
      </c>
      <c r="O130" s="67" t="s">
        <v>1339</v>
      </c>
      <c r="P130" s="60" t="s">
        <v>1340</v>
      </c>
      <c r="Q130" s="82"/>
      <c r="R130" s="226" t="s">
        <v>11</v>
      </c>
      <c r="S130" s="226" t="s">
        <v>1731</v>
      </c>
      <c r="T130" s="226" t="s">
        <v>1730</v>
      </c>
      <c r="U130" s="226" t="s">
        <v>277</v>
      </c>
      <c r="V130" s="226" t="s">
        <v>1729</v>
      </c>
      <c r="W130" s="227" t="str">
        <f t="shared" si="3"/>
        <v>算数313</v>
      </c>
    </row>
    <row r="131" spans="1:23" ht="45" customHeight="1" x14ac:dyDescent="0.2">
      <c r="A131" s="52" t="str">
        <f t="shared" si="2"/>
        <v>002051</v>
      </c>
      <c r="B131" s="70" t="s">
        <v>270</v>
      </c>
      <c r="C131" s="96" t="s">
        <v>10</v>
      </c>
      <c r="D131" s="61">
        <v>51</v>
      </c>
      <c r="E131" s="61" t="s">
        <v>271</v>
      </c>
      <c r="F131" s="97" t="s">
        <v>350</v>
      </c>
      <c r="G131" s="98">
        <v>3</v>
      </c>
      <c r="H131" s="62">
        <v>8</v>
      </c>
      <c r="I131" s="96" t="s">
        <v>1364</v>
      </c>
      <c r="J131" s="101">
        <v>313</v>
      </c>
      <c r="K131" s="100" t="s">
        <v>416</v>
      </c>
      <c r="L131" s="80">
        <v>3</v>
      </c>
      <c r="M131" s="65" t="s">
        <v>279</v>
      </c>
      <c r="N131" s="66">
        <v>30</v>
      </c>
      <c r="O131" s="67" t="s">
        <v>1339</v>
      </c>
      <c r="P131" s="60" t="s">
        <v>1340</v>
      </c>
      <c r="Q131" s="82"/>
      <c r="R131" s="226" t="s">
        <v>11</v>
      </c>
      <c r="S131" s="226" t="s">
        <v>1731</v>
      </c>
      <c r="T131" s="226" t="s">
        <v>1730</v>
      </c>
      <c r="U131" s="226" t="s">
        <v>277</v>
      </c>
      <c r="V131" s="226" t="s">
        <v>1729</v>
      </c>
      <c r="W131" s="227" t="str">
        <f t="shared" si="3"/>
        <v>算数313</v>
      </c>
    </row>
    <row r="132" spans="1:23" ht="45" hidden="1" customHeight="1" x14ac:dyDescent="0.2">
      <c r="A132" s="52" t="str">
        <f t="shared" si="2"/>
        <v>002052</v>
      </c>
      <c r="B132" s="70" t="s">
        <v>270</v>
      </c>
      <c r="C132" s="96" t="s">
        <v>10</v>
      </c>
      <c r="D132" s="61">
        <v>52</v>
      </c>
      <c r="E132" s="61" t="s">
        <v>271</v>
      </c>
      <c r="F132" s="97" t="s">
        <v>350</v>
      </c>
      <c r="G132" s="98">
        <v>4</v>
      </c>
      <c r="H132" s="62">
        <v>8</v>
      </c>
      <c r="I132" s="96" t="s">
        <v>1364</v>
      </c>
      <c r="J132" s="99">
        <v>412</v>
      </c>
      <c r="K132" s="100" t="s">
        <v>417</v>
      </c>
      <c r="L132" s="80">
        <v>4</v>
      </c>
      <c r="M132" s="65" t="s">
        <v>275</v>
      </c>
      <c r="N132" s="66">
        <v>22</v>
      </c>
      <c r="O132" s="67" t="s">
        <v>1339</v>
      </c>
      <c r="P132" s="60" t="s">
        <v>1340</v>
      </c>
      <c r="Q132" s="68"/>
      <c r="R132" s="226" t="s">
        <v>11</v>
      </c>
      <c r="S132" s="226" t="s">
        <v>1731</v>
      </c>
      <c r="T132" s="226" t="s">
        <v>1730</v>
      </c>
      <c r="U132" s="226" t="s">
        <v>277</v>
      </c>
      <c r="V132" s="226" t="s">
        <v>1729</v>
      </c>
      <c r="W132" s="227" t="str">
        <f t="shared" si="3"/>
        <v>算数412</v>
      </c>
    </row>
    <row r="133" spans="1:23" ht="45" hidden="1" customHeight="1" x14ac:dyDescent="0.2">
      <c r="A133" s="52" t="str">
        <f t="shared" ref="A133:A196" si="4">CONCATENATE(TEXT(C133,"000"),(TEXT(D133,"000")))</f>
        <v>002053</v>
      </c>
      <c r="B133" s="70" t="s">
        <v>270</v>
      </c>
      <c r="C133" s="96" t="s">
        <v>10</v>
      </c>
      <c r="D133" s="61">
        <v>53</v>
      </c>
      <c r="E133" s="61" t="s">
        <v>271</v>
      </c>
      <c r="F133" s="97" t="s">
        <v>350</v>
      </c>
      <c r="G133" s="98">
        <v>4</v>
      </c>
      <c r="H133" s="62">
        <v>8</v>
      </c>
      <c r="I133" s="96" t="s">
        <v>1364</v>
      </c>
      <c r="J133" s="99">
        <v>412</v>
      </c>
      <c r="K133" s="100" t="s">
        <v>418</v>
      </c>
      <c r="L133" s="80">
        <v>4</v>
      </c>
      <c r="M133" s="65" t="s">
        <v>279</v>
      </c>
      <c r="N133" s="66">
        <v>26</v>
      </c>
      <c r="O133" s="67" t="s">
        <v>1339</v>
      </c>
      <c r="P133" s="60" t="s">
        <v>1340</v>
      </c>
      <c r="Q133" s="68"/>
      <c r="R133" s="226" t="s">
        <v>11</v>
      </c>
      <c r="S133" s="226" t="s">
        <v>1731</v>
      </c>
      <c r="T133" s="226" t="s">
        <v>1730</v>
      </c>
      <c r="U133" s="226" t="s">
        <v>277</v>
      </c>
      <c r="V133" s="226" t="s">
        <v>1729</v>
      </c>
      <c r="W133" s="227" t="str">
        <f t="shared" si="3"/>
        <v>算数412</v>
      </c>
    </row>
    <row r="134" spans="1:23" ht="45" hidden="1" customHeight="1" x14ac:dyDescent="0.2">
      <c r="A134" s="52" t="str">
        <f t="shared" si="4"/>
        <v>002054</v>
      </c>
      <c r="B134" s="70" t="s">
        <v>270</v>
      </c>
      <c r="C134" s="96" t="s">
        <v>10</v>
      </c>
      <c r="D134" s="61">
        <v>54</v>
      </c>
      <c r="E134" s="61" t="s">
        <v>271</v>
      </c>
      <c r="F134" s="97" t="s">
        <v>350</v>
      </c>
      <c r="G134" s="98">
        <v>4</v>
      </c>
      <c r="H134" s="62">
        <v>8</v>
      </c>
      <c r="I134" s="96" t="s">
        <v>1364</v>
      </c>
      <c r="J134" s="99">
        <v>413</v>
      </c>
      <c r="K134" s="100" t="s">
        <v>419</v>
      </c>
      <c r="L134" s="80">
        <v>3</v>
      </c>
      <c r="M134" s="65" t="s">
        <v>275</v>
      </c>
      <c r="N134" s="66">
        <v>22</v>
      </c>
      <c r="O134" s="67" t="s">
        <v>1339</v>
      </c>
      <c r="P134" s="60" t="s">
        <v>1340</v>
      </c>
      <c r="Q134" s="82"/>
      <c r="R134" s="226" t="s">
        <v>11</v>
      </c>
      <c r="S134" s="226" t="s">
        <v>1731</v>
      </c>
      <c r="T134" s="226" t="s">
        <v>1730</v>
      </c>
      <c r="U134" s="226" t="s">
        <v>277</v>
      </c>
      <c r="V134" s="226" t="s">
        <v>1729</v>
      </c>
      <c r="W134" s="227" t="str">
        <f t="shared" ref="W134:W197" si="5">I134&amp;J134</f>
        <v>算数413</v>
      </c>
    </row>
    <row r="135" spans="1:23" ht="45" hidden="1" customHeight="1" x14ac:dyDescent="0.2">
      <c r="A135" s="52" t="str">
        <f t="shared" si="4"/>
        <v>002055</v>
      </c>
      <c r="B135" s="70" t="s">
        <v>270</v>
      </c>
      <c r="C135" s="96" t="s">
        <v>10</v>
      </c>
      <c r="D135" s="61">
        <v>55</v>
      </c>
      <c r="E135" s="61" t="s">
        <v>271</v>
      </c>
      <c r="F135" s="97" t="s">
        <v>350</v>
      </c>
      <c r="G135" s="98">
        <v>4</v>
      </c>
      <c r="H135" s="62">
        <v>8</v>
      </c>
      <c r="I135" s="96" t="s">
        <v>1364</v>
      </c>
      <c r="J135" s="99">
        <v>413</v>
      </c>
      <c r="K135" s="100" t="s">
        <v>420</v>
      </c>
      <c r="L135" s="80">
        <v>3</v>
      </c>
      <c r="M135" s="65" t="s">
        <v>279</v>
      </c>
      <c r="N135" s="66">
        <v>26</v>
      </c>
      <c r="O135" s="67" t="s">
        <v>1339</v>
      </c>
      <c r="P135" s="60" t="s">
        <v>1340</v>
      </c>
      <c r="Q135" s="82"/>
      <c r="R135" s="226" t="s">
        <v>11</v>
      </c>
      <c r="S135" s="226" t="s">
        <v>1731</v>
      </c>
      <c r="T135" s="226" t="s">
        <v>1730</v>
      </c>
      <c r="U135" s="226" t="s">
        <v>277</v>
      </c>
      <c r="V135" s="226" t="s">
        <v>1729</v>
      </c>
      <c r="W135" s="227" t="str">
        <f t="shared" si="5"/>
        <v>算数413</v>
      </c>
    </row>
    <row r="136" spans="1:23" ht="45" hidden="1" customHeight="1" x14ac:dyDescent="0.2">
      <c r="A136" s="52" t="str">
        <f t="shared" si="4"/>
        <v>002056</v>
      </c>
      <c r="B136" s="70" t="s">
        <v>270</v>
      </c>
      <c r="C136" s="96" t="s">
        <v>10</v>
      </c>
      <c r="D136" s="61">
        <v>56</v>
      </c>
      <c r="E136" s="61" t="s">
        <v>271</v>
      </c>
      <c r="F136" s="97" t="s">
        <v>350</v>
      </c>
      <c r="G136" s="98">
        <v>5</v>
      </c>
      <c r="H136" s="62">
        <v>8</v>
      </c>
      <c r="I136" s="96" t="s">
        <v>1364</v>
      </c>
      <c r="J136" s="99">
        <v>512</v>
      </c>
      <c r="K136" s="100" t="s">
        <v>421</v>
      </c>
      <c r="L136" s="80">
        <v>4</v>
      </c>
      <c r="M136" s="65" t="s">
        <v>275</v>
      </c>
      <c r="N136" s="66">
        <v>22</v>
      </c>
      <c r="O136" s="67" t="s">
        <v>1339</v>
      </c>
      <c r="P136" s="60" t="s">
        <v>1340</v>
      </c>
      <c r="Q136" s="68"/>
      <c r="R136" s="226" t="s">
        <v>11</v>
      </c>
      <c r="S136" s="226" t="s">
        <v>1731</v>
      </c>
      <c r="T136" s="226" t="s">
        <v>1730</v>
      </c>
      <c r="U136" s="226" t="s">
        <v>277</v>
      </c>
      <c r="V136" s="226" t="s">
        <v>1729</v>
      </c>
      <c r="W136" s="227" t="str">
        <f t="shared" si="5"/>
        <v>算数512</v>
      </c>
    </row>
    <row r="137" spans="1:23" ht="45" hidden="1" customHeight="1" x14ac:dyDescent="0.2">
      <c r="A137" s="52" t="str">
        <f t="shared" si="4"/>
        <v>002057</v>
      </c>
      <c r="B137" s="70" t="s">
        <v>270</v>
      </c>
      <c r="C137" s="96" t="s">
        <v>10</v>
      </c>
      <c r="D137" s="61">
        <v>57</v>
      </c>
      <c r="E137" s="61" t="s">
        <v>271</v>
      </c>
      <c r="F137" s="97" t="s">
        <v>350</v>
      </c>
      <c r="G137" s="98">
        <v>5</v>
      </c>
      <c r="H137" s="62">
        <v>8</v>
      </c>
      <c r="I137" s="96" t="s">
        <v>1364</v>
      </c>
      <c r="J137" s="99">
        <v>512</v>
      </c>
      <c r="K137" s="100" t="s">
        <v>422</v>
      </c>
      <c r="L137" s="80">
        <v>4</v>
      </c>
      <c r="M137" s="65" t="s">
        <v>279</v>
      </c>
      <c r="N137" s="66">
        <v>26</v>
      </c>
      <c r="O137" s="67" t="s">
        <v>1339</v>
      </c>
      <c r="P137" s="60" t="s">
        <v>1340</v>
      </c>
      <c r="Q137" s="68"/>
      <c r="R137" s="226" t="s">
        <v>11</v>
      </c>
      <c r="S137" s="226" t="s">
        <v>1731</v>
      </c>
      <c r="T137" s="226" t="s">
        <v>1730</v>
      </c>
      <c r="U137" s="226" t="s">
        <v>277</v>
      </c>
      <c r="V137" s="226" t="s">
        <v>1729</v>
      </c>
      <c r="W137" s="227" t="str">
        <f t="shared" si="5"/>
        <v>算数512</v>
      </c>
    </row>
    <row r="138" spans="1:23" ht="45" hidden="1" customHeight="1" x14ac:dyDescent="0.2">
      <c r="A138" s="52" t="str">
        <f t="shared" si="4"/>
        <v>002058</v>
      </c>
      <c r="B138" s="70" t="s">
        <v>270</v>
      </c>
      <c r="C138" s="96" t="s">
        <v>10</v>
      </c>
      <c r="D138" s="61">
        <v>58</v>
      </c>
      <c r="E138" s="61" t="s">
        <v>271</v>
      </c>
      <c r="F138" s="97" t="s">
        <v>350</v>
      </c>
      <c r="G138" s="98">
        <v>5</v>
      </c>
      <c r="H138" s="62">
        <v>8</v>
      </c>
      <c r="I138" s="96" t="s">
        <v>1364</v>
      </c>
      <c r="J138" s="99">
        <v>513</v>
      </c>
      <c r="K138" s="100" t="s">
        <v>423</v>
      </c>
      <c r="L138" s="80">
        <v>3</v>
      </c>
      <c r="M138" s="65" t="s">
        <v>275</v>
      </c>
      <c r="N138" s="66">
        <v>22</v>
      </c>
      <c r="O138" s="67" t="s">
        <v>1339</v>
      </c>
      <c r="P138" s="60" t="s">
        <v>1340</v>
      </c>
      <c r="Q138" s="82"/>
      <c r="R138" s="226" t="s">
        <v>11</v>
      </c>
      <c r="S138" s="226" t="s">
        <v>1731</v>
      </c>
      <c r="T138" s="226" t="s">
        <v>1730</v>
      </c>
      <c r="U138" s="226" t="s">
        <v>277</v>
      </c>
      <c r="V138" s="226" t="s">
        <v>1729</v>
      </c>
      <c r="W138" s="227" t="str">
        <f t="shared" si="5"/>
        <v>算数513</v>
      </c>
    </row>
    <row r="139" spans="1:23" ht="45" hidden="1" customHeight="1" x14ac:dyDescent="0.2">
      <c r="A139" s="52" t="str">
        <f t="shared" si="4"/>
        <v>002059</v>
      </c>
      <c r="B139" s="70" t="s">
        <v>270</v>
      </c>
      <c r="C139" s="96" t="s">
        <v>10</v>
      </c>
      <c r="D139" s="61">
        <v>59</v>
      </c>
      <c r="E139" s="61" t="s">
        <v>271</v>
      </c>
      <c r="F139" s="97" t="s">
        <v>350</v>
      </c>
      <c r="G139" s="98">
        <v>5</v>
      </c>
      <c r="H139" s="62">
        <v>8</v>
      </c>
      <c r="I139" s="96" t="s">
        <v>1364</v>
      </c>
      <c r="J139" s="99">
        <v>513</v>
      </c>
      <c r="K139" s="100" t="s">
        <v>424</v>
      </c>
      <c r="L139" s="80">
        <v>3</v>
      </c>
      <c r="M139" s="65" t="s">
        <v>279</v>
      </c>
      <c r="N139" s="66">
        <v>26</v>
      </c>
      <c r="O139" s="67" t="s">
        <v>1339</v>
      </c>
      <c r="P139" s="60" t="s">
        <v>1340</v>
      </c>
      <c r="Q139" s="82"/>
      <c r="R139" s="226" t="s">
        <v>11</v>
      </c>
      <c r="S139" s="226" t="s">
        <v>1731</v>
      </c>
      <c r="T139" s="226" t="s">
        <v>1730</v>
      </c>
      <c r="U139" s="226" t="s">
        <v>277</v>
      </c>
      <c r="V139" s="226" t="s">
        <v>1729</v>
      </c>
      <c r="W139" s="227" t="str">
        <f t="shared" si="5"/>
        <v>算数513</v>
      </c>
    </row>
    <row r="140" spans="1:23" ht="45" hidden="1" customHeight="1" x14ac:dyDescent="0.2">
      <c r="A140" s="52" t="str">
        <f t="shared" si="4"/>
        <v>002060</v>
      </c>
      <c r="B140" s="70" t="s">
        <v>270</v>
      </c>
      <c r="C140" s="96" t="s">
        <v>10</v>
      </c>
      <c r="D140" s="61">
        <v>60</v>
      </c>
      <c r="E140" s="61" t="s">
        <v>271</v>
      </c>
      <c r="F140" s="97" t="s">
        <v>350</v>
      </c>
      <c r="G140" s="98">
        <v>6</v>
      </c>
      <c r="H140" s="62">
        <v>8</v>
      </c>
      <c r="I140" s="96" t="s">
        <v>1364</v>
      </c>
      <c r="J140" s="99">
        <v>612</v>
      </c>
      <c r="K140" s="100" t="s">
        <v>425</v>
      </c>
      <c r="L140" s="80">
        <v>7</v>
      </c>
      <c r="M140" s="65" t="s">
        <v>275</v>
      </c>
      <c r="N140" s="66">
        <v>22</v>
      </c>
      <c r="O140" s="67" t="s">
        <v>1339</v>
      </c>
      <c r="P140" s="60" t="s">
        <v>1340</v>
      </c>
      <c r="Q140" s="68"/>
      <c r="R140" s="226" t="s">
        <v>11</v>
      </c>
      <c r="S140" s="226" t="s">
        <v>1731</v>
      </c>
      <c r="T140" s="226" t="s">
        <v>1730</v>
      </c>
      <c r="U140" s="226" t="s">
        <v>277</v>
      </c>
      <c r="V140" s="226" t="s">
        <v>1729</v>
      </c>
      <c r="W140" s="227" t="str">
        <f t="shared" si="5"/>
        <v>算数612</v>
      </c>
    </row>
    <row r="141" spans="1:23" ht="45" hidden="1" customHeight="1" x14ac:dyDescent="0.2">
      <c r="A141" s="52" t="str">
        <f t="shared" si="4"/>
        <v>002061</v>
      </c>
      <c r="B141" s="70" t="s">
        <v>270</v>
      </c>
      <c r="C141" s="96" t="s">
        <v>10</v>
      </c>
      <c r="D141" s="61">
        <v>61</v>
      </c>
      <c r="E141" s="61" t="s">
        <v>271</v>
      </c>
      <c r="F141" s="97" t="s">
        <v>350</v>
      </c>
      <c r="G141" s="98">
        <v>6</v>
      </c>
      <c r="H141" s="62">
        <v>8</v>
      </c>
      <c r="I141" s="96" t="s">
        <v>1364</v>
      </c>
      <c r="J141" s="99">
        <v>612</v>
      </c>
      <c r="K141" s="100" t="s">
        <v>426</v>
      </c>
      <c r="L141" s="80">
        <v>7</v>
      </c>
      <c r="M141" s="65" t="s">
        <v>279</v>
      </c>
      <c r="N141" s="66">
        <v>26</v>
      </c>
      <c r="O141" s="67" t="s">
        <v>1339</v>
      </c>
      <c r="P141" s="60" t="s">
        <v>1340</v>
      </c>
      <c r="Q141" s="68"/>
      <c r="R141" s="226" t="s">
        <v>11</v>
      </c>
      <c r="S141" s="226" t="s">
        <v>1731</v>
      </c>
      <c r="T141" s="226" t="s">
        <v>1730</v>
      </c>
      <c r="U141" s="226" t="s">
        <v>277</v>
      </c>
      <c r="V141" s="226" t="s">
        <v>1729</v>
      </c>
      <c r="W141" s="227" t="str">
        <f t="shared" si="5"/>
        <v>算数612</v>
      </c>
    </row>
    <row r="142" spans="1:23" ht="45" hidden="1" customHeight="1" x14ac:dyDescent="0.2">
      <c r="A142" s="52" t="str">
        <f t="shared" si="4"/>
        <v>004001</v>
      </c>
      <c r="B142" s="70" t="s">
        <v>427</v>
      </c>
      <c r="C142" s="96" t="s">
        <v>17</v>
      </c>
      <c r="D142" s="61">
        <v>1</v>
      </c>
      <c r="E142" s="61" t="s">
        <v>271</v>
      </c>
      <c r="F142" s="97" t="s">
        <v>350</v>
      </c>
      <c r="G142" s="98">
        <v>1</v>
      </c>
      <c r="H142" s="62">
        <v>8</v>
      </c>
      <c r="I142" s="96" t="s">
        <v>1364</v>
      </c>
      <c r="J142" s="99">
        <v>114</v>
      </c>
      <c r="K142" s="100" t="s">
        <v>428</v>
      </c>
      <c r="L142" s="80">
        <v>1</v>
      </c>
      <c r="M142" s="80" t="s">
        <v>275</v>
      </c>
      <c r="N142" s="64">
        <v>26</v>
      </c>
      <c r="O142" s="67" t="s">
        <v>1365</v>
      </c>
      <c r="P142" s="60" t="s">
        <v>1340</v>
      </c>
      <c r="Q142" s="204"/>
      <c r="R142" s="51" t="s">
        <v>18</v>
      </c>
      <c r="S142" s="51" t="s">
        <v>429</v>
      </c>
      <c r="T142" s="51" t="s">
        <v>430</v>
      </c>
      <c r="U142" s="51" t="s">
        <v>431</v>
      </c>
      <c r="V142" s="51" t="s">
        <v>432</v>
      </c>
      <c r="W142" s="227" t="str">
        <f t="shared" si="5"/>
        <v>算数114</v>
      </c>
    </row>
    <row r="143" spans="1:23" ht="45" hidden="1" customHeight="1" x14ac:dyDescent="0.2">
      <c r="A143" s="52" t="str">
        <f t="shared" si="4"/>
        <v>004002</v>
      </c>
      <c r="B143" s="70" t="s">
        <v>427</v>
      </c>
      <c r="C143" s="96" t="s">
        <v>17</v>
      </c>
      <c r="D143" s="61">
        <v>2</v>
      </c>
      <c r="E143" s="61" t="s">
        <v>271</v>
      </c>
      <c r="F143" s="97" t="s">
        <v>350</v>
      </c>
      <c r="G143" s="98">
        <v>1</v>
      </c>
      <c r="H143" s="62">
        <v>8</v>
      </c>
      <c r="I143" s="96" t="s">
        <v>1364</v>
      </c>
      <c r="J143" s="99">
        <v>114</v>
      </c>
      <c r="K143" s="100" t="s">
        <v>433</v>
      </c>
      <c r="L143" s="80">
        <v>1</v>
      </c>
      <c r="M143" s="65" t="s">
        <v>279</v>
      </c>
      <c r="N143" s="64">
        <v>30</v>
      </c>
      <c r="O143" s="67" t="s">
        <v>1365</v>
      </c>
      <c r="P143" s="60" t="s">
        <v>1340</v>
      </c>
      <c r="Q143" s="204"/>
      <c r="R143" s="51" t="s">
        <v>18</v>
      </c>
      <c r="S143" s="51" t="s">
        <v>429</v>
      </c>
      <c r="T143" s="51" t="s">
        <v>430</v>
      </c>
      <c r="U143" s="51" t="s">
        <v>431</v>
      </c>
      <c r="V143" s="51" t="s">
        <v>432</v>
      </c>
      <c r="W143" s="227" t="str">
        <f t="shared" si="5"/>
        <v>算数114</v>
      </c>
    </row>
    <row r="144" spans="1:23" ht="45" hidden="1" customHeight="1" x14ac:dyDescent="0.2">
      <c r="A144" s="52" t="str">
        <f t="shared" si="4"/>
        <v>004003</v>
      </c>
      <c r="B144" s="70" t="s">
        <v>427</v>
      </c>
      <c r="C144" s="96" t="s">
        <v>17</v>
      </c>
      <c r="D144" s="61">
        <v>3</v>
      </c>
      <c r="E144" s="61" t="s">
        <v>271</v>
      </c>
      <c r="F144" s="97" t="s">
        <v>350</v>
      </c>
      <c r="G144" s="98">
        <v>1</v>
      </c>
      <c r="H144" s="62">
        <v>8</v>
      </c>
      <c r="I144" s="96" t="s">
        <v>1364</v>
      </c>
      <c r="J144" s="99">
        <v>115</v>
      </c>
      <c r="K144" s="100" t="s">
        <v>434</v>
      </c>
      <c r="L144" s="80">
        <v>1</v>
      </c>
      <c r="M144" s="80" t="s">
        <v>275</v>
      </c>
      <c r="N144" s="64">
        <v>26</v>
      </c>
      <c r="O144" s="67" t="s">
        <v>1365</v>
      </c>
      <c r="P144" s="60" t="s">
        <v>1340</v>
      </c>
      <c r="Q144" s="204"/>
      <c r="R144" s="51" t="s">
        <v>18</v>
      </c>
      <c r="S144" s="51" t="s">
        <v>429</v>
      </c>
      <c r="T144" s="51" t="s">
        <v>430</v>
      </c>
      <c r="U144" s="51" t="s">
        <v>431</v>
      </c>
      <c r="V144" s="51" t="s">
        <v>432</v>
      </c>
      <c r="W144" s="227" t="str">
        <f t="shared" si="5"/>
        <v>算数115</v>
      </c>
    </row>
    <row r="145" spans="1:23" ht="45" hidden="1" customHeight="1" x14ac:dyDescent="0.2">
      <c r="A145" s="52" t="str">
        <f t="shared" si="4"/>
        <v>004004</v>
      </c>
      <c r="B145" s="70" t="s">
        <v>427</v>
      </c>
      <c r="C145" s="96" t="s">
        <v>17</v>
      </c>
      <c r="D145" s="61">
        <v>4</v>
      </c>
      <c r="E145" s="61" t="s">
        <v>271</v>
      </c>
      <c r="F145" s="97" t="s">
        <v>350</v>
      </c>
      <c r="G145" s="98">
        <v>1</v>
      </c>
      <c r="H145" s="62">
        <v>8</v>
      </c>
      <c r="I145" s="96" t="s">
        <v>1364</v>
      </c>
      <c r="J145" s="99">
        <v>115</v>
      </c>
      <c r="K145" s="100" t="s">
        <v>435</v>
      </c>
      <c r="L145" s="80">
        <v>1</v>
      </c>
      <c r="M145" s="65" t="s">
        <v>279</v>
      </c>
      <c r="N145" s="64">
        <v>30</v>
      </c>
      <c r="O145" s="67" t="s">
        <v>1365</v>
      </c>
      <c r="P145" s="60" t="s">
        <v>1340</v>
      </c>
      <c r="Q145" s="204"/>
      <c r="R145" s="51" t="s">
        <v>18</v>
      </c>
      <c r="S145" s="51" t="s">
        <v>429</v>
      </c>
      <c r="T145" s="51" t="s">
        <v>430</v>
      </c>
      <c r="U145" s="51" t="s">
        <v>431</v>
      </c>
      <c r="V145" s="51" t="s">
        <v>432</v>
      </c>
      <c r="W145" s="227" t="str">
        <f t="shared" si="5"/>
        <v>算数115</v>
      </c>
    </row>
    <row r="146" spans="1:23" ht="45" hidden="1" customHeight="1" x14ac:dyDescent="0.2">
      <c r="A146" s="52" t="str">
        <f t="shared" si="4"/>
        <v>004005</v>
      </c>
      <c r="B146" s="70" t="s">
        <v>427</v>
      </c>
      <c r="C146" s="96" t="s">
        <v>17</v>
      </c>
      <c r="D146" s="61">
        <v>5</v>
      </c>
      <c r="E146" s="61" t="s">
        <v>271</v>
      </c>
      <c r="F146" s="97" t="s">
        <v>350</v>
      </c>
      <c r="G146" s="98">
        <v>2</v>
      </c>
      <c r="H146" s="62">
        <v>8</v>
      </c>
      <c r="I146" s="96" t="s">
        <v>1364</v>
      </c>
      <c r="J146" s="99">
        <v>214</v>
      </c>
      <c r="K146" s="100" t="s">
        <v>436</v>
      </c>
      <c r="L146" s="80">
        <v>2</v>
      </c>
      <c r="M146" s="80" t="s">
        <v>275</v>
      </c>
      <c r="N146" s="64">
        <v>26</v>
      </c>
      <c r="O146" s="67" t="s">
        <v>1365</v>
      </c>
      <c r="P146" s="60" t="s">
        <v>1340</v>
      </c>
      <c r="Q146" s="82"/>
      <c r="R146" s="51" t="s">
        <v>18</v>
      </c>
      <c r="S146" s="51" t="s">
        <v>429</v>
      </c>
      <c r="T146" s="51" t="s">
        <v>430</v>
      </c>
      <c r="U146" s="51" t="s">
        <v>431</v>
      </c>
      <c r="V146" s="51" t="s">
        <v>432</v>
      </c>
      <c r="W146" s="227" t="str">
        <f t="shared" si="5"/>
        <v>算数214</v>
      </c>
    </row>
    <row r="147" spans="1:23" ht="45" hidden="1" customHeight="1" x14ac:dyDescent="0.2">
      <c r="A147" s="52" t="str">
        <f t="shared" si="4"/>
        <v>004006</v>
      </c>
      <c r="B147" s="70" t="s">
        <v>427</v>
      </c>
      <c r="C147" s="96" t="s">
        <v>17</v>
      </c>
      <c r="D147" s="61">
        <v>6</v>
      </c>
      <c r="E147" s="61" t="s">
        <v>271</v>
      </c>
      <c r="F147" s="97" t="s">
        <v>350</v>
      </c>
      <c r="G147" s="98">
        <v>2</v>
      </c>
      <c r="H147" s="62">
        <v>8</v>
      </c>
      <c r="I147" s="96" t="s">
        <v>1364</v>
      </c>
      <c r="J147" s="99">
        <v>214</v>
      </c>
      <c r="K147" s="100" t="s">
        <v>437</v>
      </c>
      <c r="L147" s="80">
        <v>2</v>
      </c>
      <c r="M147" s="65" t="s">
        <v>279</v>
      </c>
      <c r="N147" s="64">
        <v>30</v>
      </c>
      <c r="O147" s="67" t="s">
        <v>1365</v>
      </c>
      <c r="P147" s="60" t="s">
        <v>1340</v>
      </c>
      <c r="Q147" s="82"/>
      <c r="R147" s="51" t="s">
        <v>18</v>
      </c>
      <c r="S147" s="51" t="s">
        <v>429</v>
      </c>
      <c r="T147" s="51" t="s">
        <v>430</v>
      </c>
      <c r="U147" s="51" t="s">
        <v>431</v>
      </c>
      <c r="V147" s="51" t="s">
        <v>432</v>
      </c>
      <c r="W147" s="227" t="str">
        <f t="shared" si="5"/>
        <v>算数214</v>
      </c>
    </row>
    <row r="148" spans="1:23" ht="45" customHeight="1" x14ac:dyDescent="0.2">
      <c r="A148" s="52" t="str">
        <f t="shared" si="4"/>
        <v>004007</v>
      </c>
      <c r="B148" s="70" t="s">
        <v>427</v>
      </c>
      <c r="C148" s="96" t="s">
        <v>17</v>
      </c>
      <c r="D148" s="61">
        <v>7</v>
      </c>
      <c r="E148" s="61" t="s">
        <v>271</v>
      </c>
      <c r="F148" s="97" t="s">
        <v>350</v>
      </c>
      <c r="G148" s="98">
        <v>3</v>
      </c>
      <c r="H148" s="62">
        <v>8</v>
      </c>
      <c r="I148" s="96" t="s">
        <v>1364</v>
      </c>
      <c r="J148" s="99">
        <v>314</v>
      </c>
      <c r="K148" s="100" t="s">
        <v>438</v>
      </c>
      <c r="L148" s="80">
        <v>2</v>
      </c>
      <c r="M148" s="80" t="s">
        <v>275</v>
      </c>
      <c r="N148" s="64">
        <v>26</v>
      </c>
      <c r="O148" s="67" t="s">
        <v>1365</v>
      </c>
      <c r="P148" s="60" t="s">
        <v>1340</v>
      </c>
      <c r="Q148" s="68"/>
      <c r="R148" s="51" t="s">
        <v>18</v>
      </c>
      <c r="S148" s="51" t="s">
        <v>429</v>
      </c>
      <c r="T148" s="51" t="s">
        <v>430</v>
      </c>
      <c r="U148" s="51" t="s">
        <v>431</v>
      </c>
      <c r="V148" s="51" t="s">
        <v>432</v>
      </c>
      <c r="W148" s="227" t="str">
        <f t="shared" si="5"/>
        <v>算数314</v>
      </c>
    </row>
    <row r="149" spans="1:23" ht="45" customHeight="1" x14ac:dyDescent="0.2">
      <c r="A149" s="52" t="str">
        <f t="shared" si="4"/>
        <v>004008</v>
      </c>
      <c r="B149" s="70" t="s">
        <v>427</v>
      </c>
      <c r="C149" s="96" t="s">
        <v>17</v>
      </c>
      <c r="D149" s="61">
        <v>8</v>
      </c>
      <c r="E149" s="61" t="s">
        <v>271</v>
      </c>
      <c r="F149" s="97" t="s">
        <v>350</v>
      </c>
      <c r="G149" s="98">
        <v>3</v>
      </c>
      <c r="H149" s="62">
        <v>8</v>
      </c>
      <c r="I149" s="96" t="s">
        <v>1364</v>
      </c>
      <c r="J149" s="99">
        <v>314</v>
      </c>
      <c r="K149" s="100" t="s">
        <v>439</v>
      </c>
      <c r="L149" s="80">
        <v>2</v>
      </c>
      <c r="M149" s="65" t="s">
        <v>279</v>
      </c>
      <c r="N149" s="64">
        <v>30</v>
      </c>
      <c r="O149" s="67" t="s">
        <v>1365</v>
      </c>
      <c r="P149" s="60" t="s">
        <v>1340</v>
      </c>
      <c r="Q149" s="68"/>
      <c r="R149" s="51" t="s">
        <v>18</v>
      </c>
      <c r="S149" s="51" t="s">
        <v>429</v>
      </c>
      <c r="T149" s="51" t="s">
        <v>430</v>
      </c>
      <c r="U149" s="51" t="s">
        <v>431</v>
      </c>
      <c r="V149" s="51" t="s">
        <v>432</v>
      </c>
      <c r="W149" s="227" t="str">
        <f t="shared" si="5"/>
        <v>算数314</v>
      </c>
    </row>
    <row r="150" spans="1:23" ht="45" hidden="1" customHeight="1" x14ac:dyDescent="0.2">
      <c r="A150" s="52" t="str">
        <f t="shared" si="4"/>
        <v>004009</v>
      </c>
      <c r="B150" s="70" t="s">
        <v>427</v>
      </c>
      <c r="C150" s="96" t="s">
        <v>17</v>
      </c>
      <c r="D150" s="61">
        <v>9</v>
      </c>
      <c r="E150" s="61" t="s">
        <v>271</v>
      </c>
      <c r="F150" s="97" t="s">
        <v>350</v>
      </c>
      <c r="G150" s="98">
        <v>4</v>
      </c>
      <c r="H150" s="62">
        <v>8</v>
      </c>
      <c r="I150" s="96" t="s">
        <v>1364</v>
      </c>
      <c r="J150" s="99">
        <v>414</v>
      </c>
      <c r="K150" s="100" t="s">
        <v>440</v>
      </c>
      <c r="L150" s="80">
        <v>2</v>
      </c>
      <c r="M150" s="80" t="s">
        <v>275</v>
      </c>
      <c r="N150" s="64">
        <v>22</v>
      </c>
      <c r="O150" s="67" t="s">
        <v>1365</v>
      </c>
      <c r="P150" s="60" t="s">
        <v>1340</v>
      </c>
      <c r="Q150" s="82"/>
      <c r="R150" s="51" t="s">
        <v>18</v>
      </c>
      <c r="S150" s="51" t="s">
        <v>429</v>
      </c>
      <c r="T150" s="51" t="s">
        <v>430</v>
      </c>
      <c r="U150" s="51" t="s">
        <v>431</v>
      </c>
      <c r="V150" s="51" t="s">
        <v>432</v>
      </c>
      <c r="W150" s="227" t="str">
        <f t="shared" si="5"/>
        <v>算数414</v>
      </c>
    </row>
    <row r="151" spans="1:23" ht="45" hidden="1" customHeight="1" x14ac:dyDescent="0.2">
      <c r="A151" s="52" t="str">
        <f t="shared" si="4"/>
        <v>004010</v>
      </c>
      <c r="B151" s="70" t="s">
        <v>427</v>
      </c>
      <c r="C151" s="96" t="s">
        <v>17</v>
      </c>
      <c r="D151" s="61">
        <v>10</v>
      </c>
      <c r="E151" s="61" t="s">
        <v>271</v>
      </c>
      <c r="F151" s="97" t="s">
        <v>350</v>
      </c>
      <c r="G151" s="98">
        <v>4</v>
      </c>
      <c r="H151" s="62">
        <v>8</v>
      </c>
      <c r="I151" s="96" t="s">
        <v>1364</v>
      </c>
      <c r="J151" s="99">
        <v>414</v>
      </c>
      <c r="K151" s="100" t="s">
        <v>441</v>
      </c>
      <c r="L151" s="80">
        <v>2</v>
      </c>
      <c r="M151" s="65" t="s">
        <v>279</v>
      </c>
      <c r="N151" s="64">
        <v>26</v>
      </c>
      <c r="O151" s="67" t="s">
        <v>1365</v>
      </c>
      <c r="P151" s="60" t="s">
        <v>1340</v>
      </c>
      <c r="Q151" s="82"/>
      <c r="R151" s="51" t="s">
        <v>18</v>
      </c>
      <c r="S151" s="51" t="s">
        <v>429</v>
      </c>
      <c r="T151" s="51" t="s">
        <v>430</v>
      </c>
      <c r="U151" s="51" t="s">
        <v>431</v>
      </c>
      <c r="V151" s="51" t="s">
        <v>432</v>
      </c>
      <c r="W151" s="227" t="str">
        <f t="shared" si="5"/>
        <v>算数414</v>
      </c>
    </row>
    <row r="152" spans="1:23" ht="45" hidden="1" customHeight="1" x14ac:dyDescent="0.2">
      <c r="A152" s="52" t="str">
        <f t="shared" si="4"/>
        <v>004011</v>
      </c>
      <c r="B152" s="70" t="s">
        <v>427</v>
      </c>
      <c r="C152" s="96" t="s">
        <v>17</v>
      </c>
      <c r="D152" s="61">
        <v>11</v>
      </c>
      <c r="E152" s="61" t="s">
        <v>271</v>
      </c>
      <c r="F152" s="97" t="s">
        <v>350</v>
      </c>
      <c r="G152" s="98">
        <v>5</v>
      </c>
      <c r="H152" s="62">
        <v>8</v>
      </c>
      <c r="I152" s="96" t="s">
        <v>1364</v>
      </c>
      <c r="J152" s="99">
        <v>514</v>
      </c>
      <c r="K152" s="100" t="s">
        <v>442</v>
      </c>
      <c r="L152" s="80">
        <v>2</v>
      </c>
      <c r="M152" s="80" t="s">
        <v>275</v>
      </c>
      <c r="N152" s="64">
        <v>22</v>
      </c>
      <c r="O152" s="67" t="s">
        <v>1365</v>
      </c>
      <c r="P152" s="60" t="s">
        <v>1340</v>
      </c>
      <c r="Q152" s="68"/>
      <c r="R152" s="51" t="s">
        <v>18</v>
      </c>
      <c r="S152" s="51" t="s">
        <v>429</v>
      </c>
      <c r="T152" s="51" t="s">
        <v>430</v>
      </c>
      <c r="U152" s="51" t="s">
        <v>431</v>
      </c>
      <c r="V152" s="51" t="s">
        <v>432</v>
      </c>
      <c r="W152" s="227" t="str">
        <f t="shared" si="5"/>
        <v>算数514</v>
      </c>
    </row>
    <row r="153" spans="1:23" ht="45" hidden="1" customHeight="1" x14ac:dyDescent="0.2">
      <c r="A153" s="52" t="str">
        <f t="shared" si="4"/>
        <v>004012</v>
      </c>
      <c r="B153" s="70" t="s">
        <v>427</v>
      </c>
      <c r="C153" s="96" t="s">
        <v>17</v>
      </c>
      <c r="D153" s="61">
        <v>12</v>
      </c>
      <c r="E153" s="61" t="s">
        <v>271</v>
      </c>
      <c r="F153" s="97" t="s">
        <v>350</v>
      </c>
      <c r="G153" s="98">
        <v>5</v>
      </c>
      <c r="H153" s="62">
        <v>8</v>
      </c>
      <c r="I153" s="96" t="s">
        <v>1364</v>
      </c>
      <c r="J153" s="99">
        <v>514</v>
      </c>
      <c r="K153" s="100" t="s">
        <v>443</v>
      </c>
      <c r="L153" s="80">
        <v>2</v>
      </c>
      <c r="M153" s="65" t="s">
        <v>279</v>
      </c>
      <c r="N153" s="64">
        <v>26</v>
      </c>
      <c r="O153" s="67" t="s">
        <v>1365</v>
      </c>
      <c r="P153" s="60" t="s">
        <v>1340</v>
      </c>
      <c r="Q153" s="68"/>
      <c r="R153" s="51" t="s">
        <v>18</v>
      </c>
      <c r="S153" s="51" t="s">
        <v>429</v>
      </c>
      <c r="T153" s="51" t="s">
        <v>430</v>
      </c>
      <c r="U153" s="51" t="s">
        <v>431</v>
      </c>
      <c r="V153" s="51" t="s">
        <v>432</v>
      </c>
      <c r="W153" s="227" t="str">
        <f t="shared" si="5"/>
        <v>算数514</v>
      </c>
    </row>
    <row r="154" spans="1:23" ht="45" hidden="1" customHeight="1" x14ac:dyDescent="0.2">
      <c r="A154" s="52" t="str">
        <f t="shared" si="4"/>
        <v>004013</v>
      </c>
      <c r="B154" s="70" t="s">
        <v>427</v>
      </c>
      <c r="C154" s="96" t="s">
        <v>17</v>
      </c>
      <c r="D154" s="61">
        <v>13</v>
      </c>
      <c r="E154" s="61" t="s">
        <v>271</v>
      </c>
      <c r="F154" s="97" t="s">
        <v>350</v>
      </c>
      <c r="G154" s="98">
        <v>6</v>
      </c>
      <c r="H154" s="62">
        <v>8</v>
      </c>
      <c r="I154" s="96" t="s">
        <v>1364</v>
      </c>
      <c r="J154" s="99">
        <v>614</v>
      </c>
      <c r="K154" s="100" t="s">
        <v>444</v>
      </c>
      <c r="L154" s="80">
        <v>2</v>
      </c>
      <c r="M154" s="80" t="s">
        <v>275</v>
      </c>
      <c r="N154" s="64">
        <v>22</v>
      </c>
      <c r="O154" s="67" t="s">
        <v>1365</v>
      </c>
      <c r="P154" s="60" t="s">
        <v>1340</v>
      </c>
      <c r="Q154" s="82"/>
      <c r="R154" s="51" t="s">
        <v>18</v>
      </c>
      <c r="S154" s="51" t="s">
        <v>429</v>
      </c>
      <c r="T154" s="51" t="s">
        <v>430</v>
      </c>
      <c r="U154" s="51" t="s">
        <v>431</v>
      </c>
      <c r="V154" s="51" t="s">
        <v>432</v>
      </c>
      <c r="W154" s="227" t="str">
        <f t="shared" si="5"/>
        <v>算数614</v>
      </c>
    </row>
    <row r="155" spans="1:23" ht="45" hidden="1" customHeight="1" x14ac:dyDescent="0.2">
      <c r="A155" s="52" t="str">
        <f t="shared" si="4"/>
        <v>004014</v>
      </c>
      <c r="B155" s="70" t="s">
        <v>427</v>
      </c>
      <c r="C155" s="96" t="s">
        <v>17</v>
      </c>
      <c r="D155" s="61">
        <v>14</v>
      </c>
      <c r="E155" s="61" t="s">
        <v>271</v>
      </c>
      <c r="F155" s="97" t="s">
        <v>350</v>
      </c>
      <c r="G155" s="98">
        <v>6</v>
      </c>
      <c r="H155" s="62">
        <v>8</v>
      </c>
      <c r="I155" s="96" t="s">
        <v>1364</v>
      </c>
      <c r="J155" s="99">
        <v>614</v>
      </c>
      <c r="K155" s="100" t="s">
        <v>445</v>
      </c>
      <c r="L155" s="80">
        <v>2</v>
      </c>
      <c r="M155" s="65" t="s">
        <v>279</v>
      </c>
      <c r="N155" s="64">
        <v>26</v>
      </c>
      <c r="O155" s="67" t="s">
        <v>1365</v>
      </c>
      <c r="P155" s="60" t="s">
        <v>1340</v>
      </c>
      <c r="Q155" s="82"/>
      <c r="R155" s="51" t="s">
        <v>18</v>
      </c>
      <c r="S155" s="51" t="s">
        <v>429</v>
      </c>
      <c r="T155" s="51" t="s">
        <v>430</v>
      </c>
      <c r="U155" s="51" t="s">
        <v>431</v>
      </c>
      <c r="V155" s="51" t="s">
        <v>432</v>
      </c>
      <c r="W155" s="227" t="str">
        <f t="shared" si="5"/>
        <v>算数614</v>
      </c>
    </row>
    <row r="156" spans="1:23" ht="45" hidden="1" customHeight="1" x14ac:dyDescent="0.2">
      <c r="A156" s="52" t="str">
        <f t="shared" si="4"/>
        <v>011001</v>
      </c>
      <c r="B156" s="70" t="s">
        <v>446</v>
      </c>
      <c r="C156" s="96" t="s">
        <v>38</v>
      </c>
      <c r="D156" s="61">
        <v>1</v>
      </c>
      <c r="E156" s="61" t="s">
        <v>271</v>
      </c>
      <c r="F156" s="97" t="s">
        <v>350</v>
      </c>
      <c r="G156" s="98">
        <v>1</v>
      </c>
      <c r="H156" s="62">
        <v>8</v>
      </c>
      <c r="I156" s="96" t="s">
        <v>1364</v>
      </c>
      <c r="J156" s="99">
        <v>116</v>
      </c>
      <c r="K156" s="100" t="s">
        <v>447</v>
      </c>
      <c r="L156" s="80">
        <v>2</v>
      </c>
      <c r="M156" s="65" t="s">
        <v>279</v>
      </c>
      <c r="N156" s="66">
        <v>30</v>
      </c>
      <c r="O156" s="67" t="s">
        <v>1366</v>
      </c>
      <c r="P156" s="60" t="s">
        <v>1340</v>
      </c>
      <c r="Q156" s="102"/>
      <c r="R156" s="51" t="s">
        <v>39</v>
      </c>
      <c r="S156" s="51" t="s">
        <v>448</v>
      </c>
      <c r="T156" s="51" t="s">
        <v>449</v>
      </c>
      <c r="U156" s="51" t="s">
        <v>450</v>
      </c>
      <c r="V156" s="51" t="s">
        <v>451</v>
      </c>
      <c r="W156" s="227" t="str">
        <f t="shared" si="5"/>
        <v>算数116</v>
      </c>
    </row>
    <row r="157" spans="1:23" ht="45" hidden="1" customHeight="1" x14ac:dyDescent="0.2">
      <c r="A157" s="52" t="str">
        <f t="shared" si="4"/>
        <v>011002</v>
      </c>
      <c r="B157" s="70" t="s">
        <v>446</v>
      </c>
      <c r="C157" s="96" t="s">
        <v>38</v>
      </c>
      <c r="D157" s="61">
        <v>2</v>
      </c>
      <c r="E157" s="61" t="s">
        <v>271</v>
      </c>
      <c r="F157" s="97" t="s">
        <v>350</v>
      </c>
      <c r="G157" s="98">
        <v>1</v>
      </c>
      <c r="H157" s="62">
        <v>8</v>
      </c>
      <c r="I157" s="96" t="s">
        <v>1364</v>
      </c>
      <c r="J157" s="99">
        <v>117</v>
      </c>
      <c r="K157" s="100" t="s">
        <v>452</v>
      </c>
      <c r="L157" s="64">
        <v>2</v>
      </c>
      <c r="M157" s="65" t="s">
        <v>279</v>
      </c>
      <c r="N157" s="66">
        <v>30</v>
      </c>
      <c r="O157" s="67" t="s">
        <v>1366</v>
      </c>
      <c r="P157" s="60" t="s">
        <v>1340</v>
      </c>
      <c r="Q157" s="102"/>
      <c r="R157" s="51" t="s">
        <v>39</v>
      </c>
      <c r="S157" s="51" t="s">
        <v>448</v>
      </c>
      <c r="T157" s="51" t="s">
        <v>449</v>
      </c>
      <c r="U157" s="51" t="s">
        <v>450</v>
      </c>
      <c r="V157" s="51" t="s">
        <v>451</v>
      </c>
      <c r="W157" s="227" t="str">
        <f t="shared" si="5"/>
        <v>算数117</v>
      </c>
    </row>
    <row r="158" spans="1:23" ht="45" hidden="1" customHeight="1" x14ac:dyDescent="0.2">
      <c r="A158" s="52" t="str">
        <f t="shared" si="4"/>
        <v>011003</v>
      </c>
      <c r="B158" s="70" t="s">
        <v>446</v>
      </c>
      <c r="C158" s="96" t="s">
        <v>38</v>
      </c>
      <c r="D158" s="61">
        <v>3</v>
      </c>
      <c r="E158" s="61" t="s">
        <v>271</v>
      </c>
      <c r="F158" s="97" t="s">
        <v>350</v>
      </c>
      <c r="G158" s="98">
        <v>2</v>
      </c>
      <c r="H158" s="62">
        <v>8</v>
      </c>
      <c r="I158" s="96" t="s">
        <v>1364</v>
      </c>
      <c r="J158" s="99">
        <v>216</v>
      </c>
      <c r="K158" s="100" t="s">
        <v>453</v>
      </c>
      <c r="L158" s="64">
        <v>3</v>
      </c>
      <c r="M158" s="65" t="s">
        <v>279</v>
      </c>
      <c r="N158" s="66">
        <v>30</v>
      </c>
      <c r="O158" s="67" t="s">
        <v>1366</v>
      </c>
      <c r="P158" s="60" t="s">
        <v>1340</v>
      </c>
      <c r="Q158" s="102"/>
      <c r="R158" s="51" t="s">
        <v>39</v>
      </c>
      <c r="S158" s="51" t="s">
        <v>448</v>
      </c>
      <c r="T158" s="51" t="s">
        <v>449</v>
      </c>
      <c r="U158" s="51" t="s">
        <v>450</v>
      </c>
      <c r="V158" s="51" t="s">
        <v>451</v>
      </c>
      <c r="W158" s="227" t="str">
        <f t="shared" si="5"/>
        <v>算数216</v>
      </c>
    </row>
    <row r="159" spans="1:23" ht="45" hidden="1" customHeight="1" x14ac:dyDescent="0.2">
      <c r="A159" s="52" t="str">
        <f t="shared" si="4"/>
        <v>011004</v>
      </c>
      <c r="B159" s="70" t="s">
        <v>446</v>
      </c>
      <c r="C159" s="96" t="s">
        <v>38</v>
      </c>
      <c r="D159" s="61">
        <v>4</v>
      </c>
      <c r="E159" s="61" t="s">
        <v>271</v>
      </c>
      <c r="F159" s="97" t="s">
        <v>350</v>
      </c>
      <c r="G159" s="98">
        <v>2</v>
      </c>
      <c r="H159" s="62">
        <v>8</v>
      </c>
      <c r="I159" s="96" t="s">
        <v>1364</v>
      </c>
      <c r="J159" s="99">
        <v>217</v>
      </c>
      <c r="K159" s="100" t="s">
        <v>454</v>
      </c>
      <c r="L159" s="64">
        <v>3</v>
      </c>
      <c r="M159" s="65" t="s">
        <v>279</v>
      </c>
      <c r="N159" s="66">
        <v>30</v>
      </c>
      <c r="O159" s="67" t="s">
        <v>1366</v>
      </c>
      <c r="P159" s="60" t="s">
        <v>1340</v>
      </c>
      <c r="Q159" s="102"/>
      <c r="R159" s="51" t="s">
        <v>39</v>
      </c>
      <c r="S159" s="51" t="s">
        <v>448</v>
      </c>
      <c r="T159" s="51" t="s">
        <v>449</v>
      </c>
      <c r="U159" s="51" t="s">
        <v>450</v>
      </c>
      <c r="V159" s="51" t="s">
        <v>451</v>
      </c>
      <c r="W159" s="227" t="str">
        <f t="shared" si="5"/>
        <v>算数217</v>
      </c>
    </row>
    <row r="160" spans="1:23" ht="45" customHeight="1" x14ac:dyDescent="0.2">
      <c r="A160" s="52" t="str">
        <f t="shared" si="4"/>
        <v>011005</v>
      </c>
      <c r="B160" s="70" t="s">
        <v>446</v>
      </c>
      <c r="C160" s="96" t="s">
        <v>38</v>
      </c>
      <c r="D160" s="61">
        <v>5</v>
      </c>
      <c r="E160" s="61" t="s">
        <v>271</v>
      </c>
      <c r="F160" s="97" t="s">
        <v>350</v>
      </c>
      <c r="G160" s="98">
        <v>3</v>
      </c>
      <c r="H160" s="62">
        <v>8</v>
      </c>
      <c r="I160" s="96" t="s">
        <v>1364</v>
      </c>
      <c r="J160" s="99">
        <v>316</v>
      </c>
      <c r="K160" s="100" t="s">
        <v>455</v>
      </c>
      <c r="L160" s="64">
        <v>3</v>
      </c>
      <c r="M160" s="65" t="s">
        <v>279</v>
      </c>
      <c r="N160" s="66">
        <v>30</v>
      </c>
      <c r="O160" s="67" t="s">
        <v>1366</v>
      </c>
      <c r="P160" s="60" t="s">
        <v>1340</v>
      </c>
      <c r="Q160" s="102"/>
      <c r="R160" s="51" t="s">
        <v>39</v>
      </c>
      <c r="S160" s="51" t="s">
        <v>448</v>
      </c>
      <c r="T160" s="51" t="s">
        <v>449</v>
      </c>
      <c r="U160" s="51" t="s">
        <v>450</v>
      </c>
      <c r="V160" s="51" t="s">
        <v>451</v>
      </c>
      <c r="W160" s="227" t="str">
        <f t="shared" si="5"/>
        <v>算数316</v>
      </c>
    </row>
    <row r="161" spans="1:23" ht="45" customHeight="1" x14ac:dyDescent="0.2">
      <c r="A161" s="52" t="str">
        <f t="shared" si="4"/>
        <v>011006</v>
      </c>
      <c r="B161" s="70" t="s">
        <v>446</v>
      </c>
      <c r="C161" s="96" t="s">
        <v>38</v>
      </c>
      <c r="D161" s="61">
        <v>6</v>
      </c>
      <c r="E161" s="61" t="s">
        <v>271</v>
      </c>
      <c r="F161" s="97" t="s">
        <v>350</v>
      </c>
      <c r="G161" s="98">
        <v>3</v>
      </c>
      <c r="H161" s="62">
        <v>8</v>
      </c>
      <c r="I161" s="96" t="s">
        <v>1364</v>
      </c>
      <c r="J161" s="99">
        <v>317</v>
      </c>
      <c r="K161" s="100" t="s">
        <v>456</v>
      </c>
      <c r="L161" s="64">
        <v>3</v>
      </c>
      <c r="M161" s="65" t="s">
        <v>279</v>
      </c>
      <c r="N161" s="66">
        <v>30</v>
      </c>
      <c r="O161" s="67" t="s">
        <v>1366</v>
      </c>
      <c r="P161" s="60" t="s">
        <v>1340</v>
      </c>
      <c r="Q161" s="102"/>
      <c r="R161" s="51" t="s">
        <v>39</v>
      </c>
      <c r="S161" s="51" t="s">
        <v>448</v>
      </c>
      <c r="T161" s="51" t="s">
        <v>449</v>
      </c>
      <c r="U161" s="51" t="s">
        <v>450</v>
      </c>
      <c r="V161" s="51" t="s">
        <v>451</v>
      </c>
      <c r="W161" s="227" t="str">
        <f t="shared" si="5"/>
        <v>算数317</v>
      </c>
    </row>
    <row r="162" spans="1:23" ht="45" hidden="1" customHeight="1" x14ac:dyDescent="0.2">
      <c r="A162" s="52" t="str">
        <f t="shared" si="4"/>
        <v>011007</v>
      </c>
      <c r="B162" s="70" t="s">
        <v>446</v>
      </c>
      <c r="C162" s="96" t="s">
        <v>38</v>
      </c>
      <c r="D162" s="61">
        <v>7</v>
      </c>
      <c r="E162" s="61" t="s">
        <v>271</v>
      </c>
      <c r="F162" s="97" t="s">
        <v>350</v>
      </c>
      <c r="G162" s="98">
        <v>4</v>
      </c>
      <c r="H162" s="62">
        <v>8</v>
      </c>
      <c r="I162" s="96" t="s">
        <v>1364</v>
      </c>
      <c r="J162" s="99">
        <v>416</v>
      </c>
      <c r="K162" s="100" t="s">
        <v>457</v>
      </c>
      <c r="L162" s="64">
        <v>3</v>
      </c>
      <c r="M162" s="65" t="s">
        <v>279</v>
      </c>
      <c r="N162" s="66">
        <v>26</v>
      </c>
      <c r="O162" s="67" t="s">
        <v>1366</v>
      </c>
      <c r="P162" s="60" t="s">
        <v>1340</v>
      </c>
      <c r="Q162" s="102"/>
      <c r="R162" s="51" t="s">
        <v>39</v>
      </c>
      <c r="S162" s="51" t="s">
        <v>448</v>
      </c>
      <c r="T162" s="51" t="s">
        <v>449</v>
      </c>
      <c r="U162" s="51" t="s">
        <v>450</v>
      </c>
      <c r="V162" s="51" t="s">
        <v>451</v>
      </c>
      <c r="W162" s="227" t="str">
        <f t="shared" si="5"/>
        <v>算数416</v>
      </c>
    </row>
    <row r="163" spans="1:23" ht="45" hidden="1" customHeight="1" x14ac:dyDescent="0.2">
      <c r="A163" s="52" t="str">
        <f t="shared" si="4"/>
        <v>011008</v>
      </c>
      <c r="B163" s="70" t="s">
        <v>446</v>
      </c>
      <c r="C163" s="96" t="s">
        <v>38</v>
      </c>
      <c r="D163" s="61">
        <v>8</v>
      </c>
      <c r="E163" s="61" t="s">
        <v>271</v>
      </c>
      <c r="F163" s="97" t="s">
        <v>350</v>
      </c>
      <c r="G163" s="98">
        <v>4</v>
      </c>
      <c r="H163" s="62">
        <v>8</v>
      </c>
      <c r="I163" s="96" t="s">
        <v>1364</v>
      </c>
      <c r="J163" s="99">
        <v>417</v>
      </c>
      <c r="K163" s="100" t="s">
        <v>458</v>
      </c>
      <c r="L163" s="64">
        <v>3</v>
      </c>
      <c r="M163" s="65" t="s">
        <v>279</v>
      </c>
      <c r="N163" s="66">
        <v>26</v>
      </c>
      <c r="O163" s="67" t="s">
        <v>1366</v>
      </c>
      <c r="P163" s="60" t="s">
        <v>1340</v>
      </c>
      <c r="Q163" s="102"/>
      <c r="R163" s="51" t="s">
        <v>39</v>
      </c>
      <c r="S163" s="51" t="s">
        <v>448</v>
      </c>
      <c r="T163" s="51" t="s">
        <v>449</v>
      </c>
      <c r="U163" s="51" t="s">
        <v>450</v>
      </c>
      <c r="V163" s="51" t="s">
        <v>451</v>
      </c>
      <c r="W163" s="227" t="str">
        <f t="shared" si="5"/>
        <v>算数417</v>
      </c>
    </row>
    <row r="164" spans="1:23" ht="45" hidden="1" customHeight="1" x14ac:dyDescent="0.2">
      <c r="A164" s="52" t="str">
        <f t="shared" si="4"/>
        <v>011009</v>
      </c>
      <c r="B164" s="70" t="s">
        <v>446</v>
      </c>
      <c r="C164" s="96" t="s">
        <v>38</v>
      </c>
      <c r="D164" s="61">
        <v>9</v>
      </c>
      <c r="E164" s="61" t="s">
        <v>271</v>
      </c>
      <c r="F164" s="97" t="s">
        <v>350</v>
      </c>
      <c r="G164" s="98">
        <v>5</v>
      </c>
      <c r="H164" s="62">
        <v>8</v>
      </c>
      <c r="I164" s="96" t="s">
        <v>1364</v>
      </c>
      <c r="J164" s="99">
        <v>516</v>
      </c>
      <c r="K164" s="100" t="s">
        <v>459</v>
      </c>
      <c r="L164" s="64">
        <v>3</v>
      </c>
      <c r="M164" s="65" t="s">
        <v>279</v>
      </c>
      <c r="N164" s="66">
        <v>26</v>
      </c>
      <c r="O164" s="67" t="s">
        <v>1366</v>
      </c>
      <c r="P164" s="60" t="s">
        <v>1340</v>
      </c>
      <c r="Q164" s="102"/>
      <c r="R164" s="51" t="s">
        <v>39</v>
      </c>
      <c r="S164" s="51" t="s">
        <v>448</v>
      </c>
      <c r="T164" s="51" t="s">
        <v>449</v>
      </c>
      <c r="U164" s="51" t="s">
        <v>450</v>
      </c>
      <c r="V164" s="51" t="s">
        <v>451</v>
      </c>
      <c r="W164" s="227" t="str">
        <f t="shared" si="5"/>
        <v>算数516</v>
      </c>
    </row>
    <row r="165" spans="1:23" ht="45" hidden="1" customHeight="1" x14ac:dyDescent="0.2">
      <c r="A165" s="52" t="str">
        <f t="shared" si="4"/>
        <v>011010</v>
      </c>
      <c r="B165" s="70" t="s">
        <v>446</v>
      </c>
      <c r="C165" s="96" t="s">
        <v>38</v>
      </c>
      <c r="D165" s="61">
        <v>10</v>
      </c>
      <c r="E165" s="61" t="s">
        <v>271</v>
      </c>
      <c r="F165" s="97" t="s">
        <v>350</v>
      </c>
      <c r="G165" s="98">
        <v>5</v>
      </c>
      <c r="H165" s="62">
        <v>8</v>
      </c>
      <c r="I165" s="96" t="s">
        <v>1364</v>
      </c>
      <c r="J165" s="99">
        <v>517</v>
      </c>
      <c r="K165" s="100" t="s">
        <v>460</v>
      </c>
      <c r="L165" s="64">
        <v>3</v>
      </c>
      <c r="M165" s="65" t="s">
        <v>279</v>
      </c>
      <c r="N165" s="66">
        <v>26</v>
      </c>
      <c r="O165" s="67" t="s">
        <v>1366</v>
      </c>
      <c r="P165" s="60" t="s">
        <v>1340</v>
      </c>
      <c r="Q165" s="102"/>
      <c r="R165" s="51" t="s">
        <v>39</v>
      </c>
      <c r="S165" s="51" t="s">
        <v>448</v>
      </c>
      <c r="T165" s="51" t="s">
        <v>449</v>
      </c>
      <c r="U165" s="51" t="s">
        <v>450</v>
      </c>
      <c r="V165" s="51" t="s">
        <v>451</v>
      </c>
      <c r="W165" s="227" t="str">
        <f t="shared" si="5"/>
        <v>算数517</v>
      </c>
    </row>
    <row r="166" spans="1:23" ht="55.5" hidden="1" customHeight="1" x14ac:dyDescent="0.2">
      <c r="A166" s="52" t="str">
        <f t="shared" si="4"/>
        <v>011011</v>
      </c>
      <c r="B166" s="70" t="s">
        <v>446</v>
      </c>
      <c r="C166" s="96" t="s">
        <v>38</v>
      </c>
      <c r="D166" s="61">
        <v>11</v>
      </c>
      <c r="E166" s="61" t="s">
        <v>271</v>
      </c>
      <c r="F166" s="97" t="s">
        <v>350</v>
      </c>
      <c r="G166" s="98">
        <v>6</v>
      </c>
      <c r="H166" s="62">
        <v>8</v>
      </c>
      <c r="I166" s="96" t="s">
        <v>1364</v>
      </c>
      <c r="J166" s="99">
        <v>616</v>
      </c>
      <c r="K166" s="100" t="s">
        <v>461</v>
      </c>
      <c r="L166" s="64">
        <v>4</v>
      </c>
      <c r="M166" s="65" t="s">
        <v>279</v>
      </c>
      <c r="N166" s="66">
        <v>26</v>
      </c>
      <c r="O166" s="67" t="s">
        <v>1366</v>
      </c>
      <c r="P166" s="60" t="s">
        <v>1340</v>
      </c>
      <c r="Q166" s="204"/>
      <c r="R166" s="51" t="s">
        <v>39</v>
      </c>
      <c r="S166" s="51" t="s">
        <v>448</v>
      </c>
      <c r="T166" s="51" t="s">
        <v>449</v>
      </c>
      <c r="U166" s="51" t="s">
        <v>450</v>
      </c>
      <c r="V166" s="51" t="s">
        <v>451</v>
      </c>
      <c r="W166" s="227" t="str">
        <f t="shared" si="5"/>
        <v>算数616</v>
      </c>
    </row>
    <row r="167" spans="1:23" ht="55.5" hidden="1" customHeight="1" x14ac:dyDescent="0.2">
      <c r="A167" s="52" t="str">
        <f t="shared" si="4"/>
        <v>011012</v>
      </c>
      <c r="B167" s="70" t="s">
        <v>446</v>
      </c>
      <c r="C167" s="96" t="s">
        <v>38</v>
      </c>
      <c r="D167" s="61">
        <v>12</v>
      </c>
      <c r="E167" s="61" t="s">
        <v>271</v>
      </c>
      <c r="F167" s="97" t="s">
        <v>350</v>
      </c>
      <c r="G167" s="98">
        <v>6</v>
      </c>
      <c r="H167" s="62">
        <v>8</v>
      </c>
      <c r="I167" s="96" t="s">
        <v>1364</v>
      </c>
      <c r="J167" s="99">
        <v>617</v>
      </c>
      <c r="K167" s="100" t="s">
        <v>462</v>
      </c>
      <c r="L167" s="64">
        <v>1</v>
      </c>
      <c r="M167" s="65" t="s">
        <v>279</v>
      </c>
      <c r="N167" s="66">
        <v>26</v>
      </c>
      <c r="O167" s="67" t="s">
        <v>1366</v>
      </c>
      <c r="P167" s="60" t="s">
        <v>1340</v>
      </c>
      <c r="Q167" s="204"/>
      <c r="R167" s="51" t="s">
        <v>39</v>
      </c>
      <c r="S167" s="51" t="s">
        <v>448</v>
      </c>
      <c r="T167" s="51" t="s">
        <v>449</v>
      </c>
      <c r="U167" s="51" t="s">
        <v>450</v>
      </c>
      <c r="V167" s="51" t="s">
        <v>451</v>
      </c>
      <c r="W167" s="227" t="str">
        <f t="shared" si="5"/>
        <v>算数617</v>
      </c>
    </row>
    <row r="168" spans="1:23" ht="45" hidden="1" customHeight="1" x14ac:dyDescent="0.2">
      <c r="A168" s="52" t="str">
        <f t="shared" si="4"/>
        <v>017023</v>
      </c>
      <c r="B168" s="70" t="s">
        <v>299</v>
      </c>
      <c r="C168" s="96" t="s">
        <v>50</v>
      </c>
      <c r="D168" s="70">
        <v>23</v>
      </c>
      <c r="E168" s="61" t="s">
        <v>271</v>
      </c>
      <c r="F168" s="97" t="s">
        <v>350</v>
      </c>
      <c r="G168" s="98">
        <v>1</v>
      </c>
      <c r="H168" s="62">
        <v>8</v>
      </c>
      <c r="I168" s="96" t="s">
        <v>1364</v>
      </c>
      <c r="J168" s="99">
        <v>118</v>
      </c>
      <c r="K168" s="100" t="s">
        <v>463</v>
      </c>
      <c r="L168" s="64">
        <v>2</v>
      </c>
      <c r="M168" s="65" t="s">
        <v>279</v>
      </c>
      <c r="N168" s="66">
        <v>30</v>
      </c>
      <c r="O168" s="67" t="s">
        <v>1354</v>
      </c>
      <c r="P168" s="60" t="s">
        <v>1340</v>
      </c>
      <c r="Q168" s="82"/>
      <c r="R168" s="51" t="s">
        <v>51</v>
      </c>
      <c r="S168" s="51" t="s">
        <v>301</v>
      </c>
      <c r="T168" s="51" t="s">
        <v>302</v>
      </c>
      <c r="U168" s="51" t="s">
        <v>303</v>
      </c>
      <c r="V168" s="51" t="s">
        <v>1733</v>
      </c>
      <c r="W168" s="227" t="str">
        <f t="shared" si="5"/>
        <v>算数118</v>
      </c>
    </row>
    <row r="169" spans="1:23" ht="45" hidden="1" customHeight="1" x14ac:dyDescent="0.2">
      <c r="A169" s="52" t="str">
        <f t="shared" si="4"/>
        <v>017024</v>
      </c>
      <c r="B169" s="70" t="s">
        <v>299</v>
      </c>
      <c r="C169" s="96" t="s">
        <v>50</v>
      </c>
      <c r="D169" s="70">
        <v>24</v>
      </c>
      <c r="E169" s="61" t="s">
        <v>271</v>
      </c>
      <c r="F169" s="97" t="s">
        <v>350</v>
      </c>
      <c r="G169" s="98">
        <v>2</v>
      </c>
      <c r="H169" s="62">
        <v>8</v>
      </c>
      <c r="I169" s="96" t="s">
        <v>1364</v>
      </c>
      <c r="J169" s="99">
        <v>218</v>
      </c>
      <c r="K169" s="100" t="s">
        <v>464</v>
      </c>
      <c r="L169" s="64">
        <v>2</v>
      </c>
      <c r="M169" s="65" t="s">
        <v>279</v>
      </c>
      <c r="N169" s="66">
        <v>30</v>
      </c>
      <c r="O169" s="67" t="s">
        <v>1354</v>
      </c>
      <c r="P169" s="60" t="s">
        <v>1340</v>
      </c>
      <c r="Q169" s="68"/>
      <c r="R169" s="51" t="s">
        <v>51</v>
      </c>
      <c r="S169" s="51" t="s">
        <v>301</v>
      </c>
      <c r="T169" s="51" t="s">
        <v>302</v>
      </c>
      <c r="U169" s="51" t="s">
        <v>303</v>
      </c>
      <c r="V169" s="51" t="s">
        <v>1733</v>
      </c>
      <c r="W169" s="227" t="str">
        <f t="shared" si="5"/>
        <v>算数218</v>
      </c>
    </row>
    <row r="170" spans="1:23" ht="45" hidden="1" customHeight="1" x14ac:dyDescent="0.2">
      <c r="A170" s="52" t="str">
        <f t="shared" si="4"/>
        <v>017025</v>
      </c>
      <c r="B170" s="70" t="s">
        <v>299</v>
      </c>
      <c r="C170" s="96" t="s">
        <v>50</v>
      </c>
      <c r="D170" s="70">
        <v>25</v>
      </c>
      <c r="E170" s="61" t="s">
        <v>271</v>
      </c>
      <c r="F170" s="97" t="s">
        <v>350</v>
      </c>
      <c r="G170" s="98">
        <v>2</v>
      </c>
      <c r="H170" s="62">
        <v>8</v>
      </c>
      <c r="I170" s="96" t="s">
        <v>1364</v>
      </c>
      <c r="J170" s="99">
        <v>219</v>
      </c>
      <c r="K170" s="100" t="s">
        <v>465</v>
      </c>
      <c r="L170" s="64">
        <v>2</v>
      </c>
      <c r="M170" s="65" t="s">
        <v>279</v>
      </c>
      <c r="N170" s="66">
        <v>30</v>
      </c>
      <c r="O170" s="67" t="s">
        <v>1354</v>
      </c>
      <c r="P170" s="60" t="s">
        <v>1340</v>
      </c>
      <c r="Q170" s="68"/>
      <c r="R170" s="51" t="s">
        <v>51</v>
      </c>
      <c r="S170" s="51" t="s">
        <v>301</v>
      </c>
      <c r="T170" s="51" t="s">
        <v>302</v>
      </c>
      <c r="U170" s="51" t="s">
        <v>303</v>
      </c>
      <c r="V170" s="51" t="s">
        <v>1733</v>
      </c>
      <c r="W170" s="227" t="str">
        <f t="shared" si="5"/>
        <v>算数219</v>
      </c>
    </row>
    <row r="171" spans="1:23" ht="45" customHeight="1" x14ac:dyDescent="0.2">
      <c r="A171" s="52" t="str">
        <f t="shared" si="4"/>
        <v>017026</v>
      </c>
      <c r="B171" s="70" t="s">
        <v>299</v>
      </c>
      <c r="C171" s="96" t="s">
        <v>50</v>
      </c>
      <c r="D171" s="70">
        <v>26</v>
      </c>
      <c r="E171" s="61" t="s">
        <v>271</v>
      </c>
      <c r="F171" s="97" t="s">
        <v>350</v>
      </c>
      <c r="G171" s="98">
        <v>3</v>
      </c>
      <c r="H171" s="62">
        <v>8</v>
      </c>
      <c r="I171" s="96" t="s">
        <v>1364</v>
      </c>
      <c r="J171" s="99">
        <v>318</v>
      </c>
      <c r="K171" s="100" t="s">
        <v>466</v>
      </c>
      <c r="L171" s="64">
        <v>2</v>
      </c>
      <c r="M171" s="65" t="s">
        <v>279</v>
      </c>
      <c r="N171" s="66">
        <v>30</v>
      </c>
      <c r="O171" s="67" t="s">
        <v>1354</v>
      </c>
      <c r="P171" s="60" t="s">
        <v>1340</v>
      </c>
      <c r="Q171" s="82"/>
      <c r="R171" s="51" t="s">
        <v>51</v>
      </c>
      <c r="S171" s="51" t="s">
        <v>301</v>
      </c>
      <c r="T171" s="51" t="s">
        <v>302</v>
      </c>
      <c r="U171" s="51" t="s">
        <v>303</v>
      </c>
      <c r="V171" s="51" t="s">
        <v>1733</v>
      </c>
      <c r="W171" s="227" t="str">
        <f t="shared" si="5"/>
        <v>算数318</v>
      </c>
    </row>
    <row r="172" spans="1:23" ht="45" customHeight="1" x14ac:dyDescent="0.2">
      <c r="A172" s="52" t="str">
        <f t="shared" si="4"/>
        <v>017027</v>
      </c>
      <c r="B172" s="70" t="s">
        <v>299</v>
      </c>
      <c r="C172" s="96" t="s">
        <v>50</v>
      </c>
      <c r="D172" s="70">
        <v>27</v>
      </c>
      <c r="E172" s="61" t="s">
        <v>271</v>
      </c>
      <c r="F172" s="97" t="s">
        <v>350</v>
      </c>
      <c r="G172" s="98">
        <v>3</v>
      </c>
      <c r="H172" s="62">
        <v>8</v>
      </c>
      <c r="I172" s="96" t="s">
        <v>1364</v>
      </c>
      <c r="J172" s="99">
        <v>319</v>
      </c>
      <c r="K172" s="100" t="s">
        <v>467</v>
      </c>
      <c r="L172" s="64">
        <v>2</v>
      </c>
      <c r="M172" s="65" t="s">
        <v>279</v>
      </c>
      <c r="N172" s="66">
        <v>30</v>
      </c>
      <c r="O172" s="67" t="s">
        <v>1354</v>
      </c>
      <c r="P172" s="60" t="s">
        <v>1340</v>
      </c>
      <c r="Q172" s="68"/>
      <c r="R172" s="51" t="s">
        <v>51</v>
      </c>
      <c r="S172" s="51" t="s">
        <v>301</v>
      </c>
      <c r="T172" s="51" t="s">
        <v>302</v>
      </c>
      <c r="U172" s="51" t="s">
        <v>303</v>
      </c>
      <c r="V172" s="51" t="s">
        <v>1733</v>
      </c>
      <c r="W172" s="227" t="str">
        <f t="shared" si="5"/>
        <v>算数319</v>
      </c>
    </row>
    <row r="173" spans="1:23" ht="45" hidden="1" customHeight="1" x14ac:dyDescent="0.2">
      <c r="A173" s="52" t="str">
        <f t="shared" si="4"/>
        <v>017028</v>
      </c>
      <c r="B173" s="70" t="s">
        <v>299</v>
      </c>
      <c r="C173" s="96" t="s">
        <v>50</v>
      </c>
      <c r="D173" s="70">
        <v>28</v>
      </c>
      <c r="E173" s="61" t="s">
        <v>271</v>
      </c>
      <c r="F173" s="97" t="s">
        <v>350</v>
      </c>
      <c r="G173" s="98">
        <v>4</v>
      </c>
      <c r="H173" s="62">
        <v>8</v>
      </c>
      <c r="I173" s="96" t="s">
        <v>1364</v>
      </c>
      <c r="J173" s="99">
        <v>418</v>
      </c>
      <c r="K173" s="100" t="s">
        <v>468</v>
      </c>
      <c r="L173" s="64">
        <v>2</v>
      </c>
      <c r="M173" s="65" t="s">
        <v>279</v>
      </c>
      <c r="N173" s="66">
        <v>26</v>
      </c>
      <c r="O173" s="67" t="s">
        <v>1354</v>
      </c>
      <c r="P173" s="60" t="s">
        <v>1340</v>
      </c>
      <c r="Q173" s="68"/>
      <c r="R173" s="51" t="s">
        <v>51</v>
      </c>
      <c r="S173" s="51" t="s">
        <v>301</v>
      </c>
      <c r="T173" s="51" t="s">
        <v>302</v>
      </c>
      <c r="U173" s="51" t="s">
        <v>303</v>
      </c>
      <c r="V173" s="51" t="s">
        <v>1733</v>
      </c>
      <c r="W173" s="227" t="str">
        <f t="shared" si="5"/>
        <v>算数418</v>
      </c>
    </row>
    <row r="174" spans="1:23" ht="45" hidden="1" customHeight="1" x14ac:dyDescent="0.2">
      <c r="A174" s="52" t="str">
        <f t="shared" si="4"/>
        <v>017029</v>
      </c>
      <c r="B174" s="70" t="s">
        <v>299</v>
      </c>
      <c r="C174" s="96" t="s">
        <v>50</v>
      </c>
      <c r="D174" s="70">
        <v>29</v>
      </c>
      <c r="E174" s="61" t="s">
        <v>271</v>
      </c>
      <c r="F174" s="97" t="s">
        <v>350</v>
      </c>
      <c r="G174" s="98">
        <v>4</v>
      </c>
      <c r="H174" s="62">
        <v>8</v>
      </c>
      <c r="I174" s="96" t="s">
        <v>1364</v>
      </c>
      <c r="J174" s="99">
        <v>419</v>
      </c>
      <c r="K174" s="100" t="s">
        <v>469</v>
      </c>
      <c r="L174" s="64">
        <v>2</v>
      </c>
      <c r="M174" s="65" t="s">
        <v>279</v>
      </c>
      <c r="N174" s="66">
        <v>26</v>
      </c>
      <c r="O174" s="67" t="s">
        <v>1354</v>
      </c>
      <c r="P174" s="60" t="s">
        <v>1340</v>
      </c>
      <c r="Q174" s="82"/>
      <c r="R174" s="51" t="s">
        <v>51</v>
      </c>
      <c r="S174" s="51" t="s">
        <v>301</v>
      </c>
      <c r="T174" s="51" t="s">
        <v>302</v>
      </c>
      <c r="U174" s="51" t="s">
        <v>303</v>
      </c>
      <c r="V174" s="51" t="s">
        <v>1733</v>
      </c>
      <c r="W174" s="227" t="str">
        <f t="shared" si="5"/>
        <v>算数419</v>
      </c>
    </row>
    <row r="175" spans="1:23" ht="45" hidden="1" customHeight="1" x14ac:dyDescent="0.2">
      <c r="A175" s="52" t="str">
        <f t="shared" si="4"/>
        <v>017030</v>
      </c>
      <c r="B175" s="70" t="s">
        <v>299</v>
      </c>
      <c r="C175" s="96" t="s">
        <v>50</v>
      </c>
      <c r="D175" s="70">
        <v>30</v>
      </c>
      <c r="E175" s="61" t="s">
        <v>271</v>
      </c>
      <c r="F175" s="97" t="s">
        <v>350</v>
      </c>
      <c r="G175" s="98">
        <v>5</v>
      </c>
      <c r="H175" s="62">
        <v>8</v>
      </c>
      <c r="I175" s="96" t="s">
        <v>1364</v>
      </c>
      <c r="J175" s="99">
        <v>518</v>
      </c>
      <c r="K175" s="100" t="s">
        <v>470</v>
      </c>
      <c r="L175" s="64">
        <v>4</v>
      </c>
      <c r="M175" s="65" t="s">
        <v>279</v>
      </c>
      <c r="N175" s="66">
        <v>26</v>
      </c>
      <c r="O175" s="67" t="s">
        <v>1354</v>
      </c>
      <c r="P175" s="60" t="s">
        <v>1340</v>
      </c>
      <c r="Q175" s="68"/>
      <c r="R175" s="51" t="s">
        <v>51</v>
      </c>
      <c r="S175" s="51" t="s">
        <v>301</v>
      </c>
      <c r="T175" s="51" t="s">
        <v>302</v>
      </c>
      <c r="U175" s="51" t="s">
        <v>303</v>
      </c>
      <c r="V175" s="51" t="s">
        <v>1733</v>
      </c>
      <c r="W175" s="227" t="str">
        <f t="shared" si="5"/>
        <v>算数518</v>
      </c>
    </row>
    <row r="176" spans="1:23" ht="45" hidden="1" customHeight="1" x14ac:dyDescent="0.2">
      <c r="A176" s="52" t="str">
        <f t="shared" si="4"/>
        <v>017031</v>
      </c>
      <c r="B176" s="70" t="s">
        <v>299</v>
      </c>
      <c r="C176" s="96" t="s">
        <v>50</v>
      </c>
      <c r="D176" s="70">
        <v>31</v>
      </c>
      <c r="E176" s="61" t="s">
        <v>271</v>
      </c>
      <c r="F176" s="97" t="s">
        <v>350</v>
      </c>
      <c r="G176" s="98">
        <v>6</v>
      </c>
      <c r="H176" s="62">
        <v>8</v>
      </c>
      <c r="I176" s="96" t="s">
        <v>1364</v>
      </c>
      <c r="J176" s="99">
        <v>618</v>
      </c>
      <c r="K176" s="100" t="s">
        <v>471</v>
      </c>
      <c r="L176" s="64">
        <v>4</v>
      </c>
      <c r="M176" s="65" t="s">
        <v>279</v>
      </c>
      <c r="N176" s="66">
        <v>26</v>
      </c>
      <c r="O176" s="67" t="s">
        <v>1354</v>
      </c>
      <c r="P176" s="60" t="s">
        <v>1340</v>
      </c>
      <c r="Q176" s="68"/>
      <c r="R176" s="51" t="s">
        <v>51</v>
      </c>
      <c r="S176" s="51" t="s">
        <v>301</v>
      </c>
      <c r="T176" s="51" t="s">
        <v>302</v>
      </c>
      <c r="U176" s="51" t="s">
        <v>303</v>
      </c>
      <c r="V176" s="51" t="s">
        <v>1733</v>
      </c>
      <c r="W176" s="227" t="str">
        <f t="shared" si="5"/>
        <v>算数618</v>
      </c>
    </row>
    <row r="177" spans="1:23" ht="45" hidden="1" customHeight="1" x14ac:dyDescent="0.2">
      <c r="A177" s="52" t="str">
        <f t="shared" si="4"/>
        <v>061001</v>
      </c>
      <c r="B177" s="70" t="s">
        <v>472</v>
      </c>
      <c r="C177" s="96" t="s">
        <v>83</v>
      </c>
      <c r="D177" s="61">
        <v>1</v>
      </c>
      <c r="E177" s="61" t="s">
        <v>271</v>
      </c>
      <c r="F177" s="97" t="s">
        <v>350</v>
      </c>
      <c r="G177" s="98">
        <v>1</v>
      </c>
      <c r="H177" s="62">
        <v>8</v>
      </c>
      <c r="I177" s="96" t="s">
        <v>1364</v>
      </c>
      <c r="J177" s="99">
        <v>120</v>
      </c>
      <c r="K177" s="100" t="s">
        <v>473</v>
      </c>
      <c r="L177" s="64">
        <v>1</v>
      </c>
      <c r="M177" s="65" t="s">
        <v>279</v>
      </c>
      <c r="N177" s="66">
        <v>30</v>
      </c>
      <c r="O177" s="67" t="s">
        <v>1367</v>
      </c>
      <c r="P177" s="60" t="s">
        <v>1340</v>
      </c>
      <c r="Q177" s="204"/>
      <c r="R177" s="51" t="s">
        <v>84</v>
      </c>
      <c r="S177" s="51" t="s">
        <v>474</v>
      </c>
      <c r="T177" s="51" t="s">
        <v>475</v>
      </c>
      <c r="U177" s="51" t="s">
        <v>476</v>
      </c>
      <c r="V177" s="51" t="s">
        <v>477</v>
      </c>
      <c r="W177" s="227" t="str">
        <f t="shared" si="5"/>
        <v>算数120</v>
      </c>
    </row>
    <row r="178" spans="1:23" ht="45" hidden="1" customHeight="1" x14ac:dyDescent="0.2">
      <c r="A178" s="52" t="str">
        <f t="shared" si="4"/>
        <v>061002</v>
      </c>
      <c r="B178" s="70" t="s">
        <v>472</v>
      </c>
      <c r="C178" s="96" t="s">
        <v>83</v>
      </c>
      <c r="D178" s="61">
        <v>2</v>
      </c>
      <c r="E178" s="61" t="s">
        <v>271</v>
      </c>
      <c r="F178" s="97" t="s">
        <v>350</v>
      </c>
      <c r="G178" s="98">
        <v>1</v>
      </c>
      <c r="H178" s="62">
        <v>8</v>
      </c>
      <c r="I178" s="96" t="s">
        <v>1364</v>
      </c>
      <c r="J178" s="99">
        <v>121</v>
      </c>
      <c r="K178" s="100" t="s">
        <v>478</v>
      </c>
      <c r="L178" s="64">
        <v>2</v>
      </c>
      <c r="M178" s="65" t="s">
        <v>275</v>
      </c>
      <c r="N178" s="66">
        <v>26</v>
      </c>
      <c r="O178" s="67" t="s">
        <v>1367</v>
      </c>
      <c r="P178" s="60" t="s">
        <v>1340</v>
      </c>
      <c r="Q178" s="204"/>
      <c r="R178" s="51" t="s">
        <v>84</v>
      </c>
      <c r="S178" s="51" t="s">
        <v>474</v>
      </c>
      <c r="T178" s="51" t="s">
        <v>475</v>
      </c>
      <c r="U178" s="51" t="s">
        <v>476</v>
      </c>
      <c r="V178" s="51" t="s">
        <v>477</v>
      </c>
      <c r="W178" s="227" t="str">
        <f t="shared" si="5"/>
        <v>算数121</v>
      </c>
    </row>
    <row r="179" spans="1:23" ht="45" hidden="1" customHeight="1" x14ac:dyDescent="0.2">
      <c r="A179" s="52" t="str">
        <f t="shared" si="4"/>
        <v>061003</v>
      </c>
      <c r="B179" s="70" t="s">
        <v>472</v>
      </c>
      <c r="C179" s="96" t="s">
        <v>83</v>
      </c>
      <c r="D179" s="61">
        <v>3</v>
      </c>
      <c r="E179" s="61" t="s">
        <v>271</v>
      </c>
      <c r="F179" s="97" t="s">
        <v>350</v>
      </c>
      <c r="G179" s="98">
        <v>1</v>
      </c>
      <c r="H179" s="62">
        <v>8</v>
      </c>
      <c r="I179" s="96" t="s">
        <v>1364</v>
      </c>
      <c r="J179" s="99">
        <v>121</v>
      </c>
      <c r="K179" s="100" t="s">
        <v>479</v>
      </c>
      <c r="L179" s="64">
        <v>2</v>
      </c>
      <c r="M179" s="65" t="s">
        <v>279</v>
      </c>
      <c r="N179" s="66">
        <v>30</v>
      </c>
      <c r="O179" s="67" t="s">
        <v>1367</v>
      </c>
      <c r="P179" s="60" t="s">
        <v>1340</v>
      </c>
      <c r="Q179" s="204"/>
      <c r="R179" s="51" t="s">
        <v>84</v>
      </c>
      <c r="S179" s="51" t="s">
        <v>474</v>
      </c>
      <c r="T179" s="51" t="s">
        <v>475</v>
      </c>
      <c r="U179" s="51" t="s">
        <v>476</v>
      </c>
      <c r="V179" s="51" t="s">
        <v>477</v>
      </c>
      <c r="W179" s="227" t="str">
        <f t="shared" si="5"/>
        <v>算数121</v>
      </c>
    </row>
    <row r="180" spans="1:23" ht="45" hidden="1" customHeight="1" x14ac:dyDescent="0.2">
      <c r="A180" s="52" t="str">
        <f t="shared" si="4"/>
        <v>061004</v>
      </c>
      <c r="B180" s="70" t="s">
        <v>472</v>
      </c>
      <c r="C180" s="96" t="s">
        <v>83</v>
      </c>
      <c r="D180" s="61">
        <v>4</v>
      </c>
      <c r="E180" s="61" t="s">
        <v>271</v>
      </c>
      <c r="F180" s="97" t="s">
        <v>350</v>
      </c>
      <c r="G180" s="98">
        <v>2</v>
      </c>
      <c r="H180" s="62">
        <v>8</v>
      </c>
      <c r="I180" s="96" t="s">
        <v>1364</v>
      </c>
      <c r="J180" s="99">
        <v>220</v>
      </c>
      <c r="K180" s="100" t="s">
        <v>480</v>
      </c>
      <c r="L180" s="64">
        <v>2</v>
      </c>
      <c r="M180" s="65" t="s">
        <v>275</v>
      </c>
      <c r="N180" s="66">
        <v>26</v>
      </c>
      <c r="O180" s="67" t="s">
        <v>1367</v>
      </c>
      <c r="P180" s="60" t="s">
        <v>1340</v>
      </c>
      <c r="Q180" s="82"/>
      <c r="R180" s="51" t="s">
        <v>84</v>
      </c>
      <c r="S180" s="51" t="s">
        <v>474</v>
      </c>
      <c r="T180" s="51" t="s">
        <v>475</v>
      </c>
      <c r="U180" s="51" t="s">
        <v>476</v>
      </c>
      <c r="V180" s="51" t="s">
        <v>477</v>
      </c>
      <c r="W180" s="227" t="str">
        <f t="shared" si="5"/>
        <v>算数220</v>
      </c>
    </row>
    <row r="181" spans="1:23" ht="45" hidden="1" customHeight="1" x14ac:dyDescent="0.2">
      <c r="A181" s="52" t="str">
        <f t="shared" si="4"/>
        <v>061005</v>
      </c>
      <c r="B181" s="70" t="s">
        <v>472</v>
      </c>
      <c r="C181" s="96" t="s">
        <v>83</v>
      </c>
      <c r="D181" s="61">
        <v>5</v>
      </c>
      <c r="E181" s="61" t="s">
        <v>271</v>
      </c>
      <c r="F181" s="97" t="s">
        <v>350</v>
      </c>
      <c r="G181" s="98">
        <v>2</v>
      </c>
      <c r="H181" s="62">
        <v>8</v>
      </c>
      <c r="I181" s="96" t="s">
        <v>1364</v>
      </c>
      <c r="J181" s="99">
        <v>220</v>
      </c>
      <c r="K181" s="100" t="s">
        <v>481</v>
      </c>
      <c r="L181" s="64">
        <v>2</v>
      </c>
      <c r="M181" s="65" t="s">
        <v>279</v>
      </c>
      <c r="N181" s="66">
        <v>30</v>
      </c>
      <c r="O181" s="67" t="s">
        <v>1367</v>
      </c>
      <c r="P181" s="60" t="s">
        <v>1340</v>
      </c>
      <c r="Q181" s="82"/>
      <c r="R181" s="51" t="s">
        <v>84</v>
      </c>
      <c r="S181" s="51" t="s">
        <v>474</v>
      </c>
      <c r="T181" s="51" t="s">
        <v>475</v>
      </c>
      <c r="U181" s="51" t="s">
        <v>476</v>
      </c>
      <c r="V181" s="51" t="s">
        <v>477</v>
      </c>
      <c r="W181" s="227" t="str">
        <f t="shared" si="5"/>
        <v>算数220</v>
      </c>
    </row>
    <row r="182" spans="1:23" ht="45" hidden="1" customHeight="1" x14ac:dyDescent="0.2">
      <c r="A182" s="52" t="str">
        <f t="shared" si="4"/>
        <v>061006</v>
      </c>
      <c r="B182" s="70" t="s">
        <v>472</v>
      </c>
      <c r="C182" s="96" t="s">
        <v>83</v>
      </c>
      <c r="D182" s="61">
        <v>6</v>
      </c>
      <c r="E182" s="61" t="s">
        <v>271</v>
      </c>
      <c r="F182" s="97" t="s">
        <v>350</v>
      </c>
      <c r="G182" s="98">
        <v>2</v>
      </c>
      <c r="H182" s="62">
        <v>8</v>
      </c>
      <c r="I182" s="96" t="s">
        <v>1364</v>
      </c>
      <c r="J182" s="99">
        <v>221</v>
      </c>
      <c r="K182" s="100" t="s">
        <v>482</v>
      </c>
      <c r="L182" s="64">
        <v>2</v>
      </c>
      <c r="M182" s="65" t="s">
        <v>275</v>
      </c>
      <c r="N182" s="66">
        <v>26</v>
      </c>
      <c r="O182" s="67" t="s">
        <v>1367</v>
      </c>
      <c r="P182" s="60" t="s">
        <v>1340</v>
      </c>
      <c r="Q182" s="82"/>
      <c r="R182" s="51" t="s">
        <v>84</v>
      </c>
      <c r="S182" s="51" t="s">
        <v>474</v>
      </c>
      <c r="T182" s="51" t="s">
        <v>475</v>
      </c>
      <c r="U182" s="51" t="s">
        <v>476</v>
      </c>
      <c r="V182" s="51" t="s">
        <v>477</v>
      </c>
      <c r="W182" s="227" t="str">
        <f t="shared" si="5"/>
        <v>算数221</v>
      </c>
    </row>
    <row r="183" spans="1:23" ht="45" hidden="1" customHeight="1" x14ac:dyDescent="0.2">
      <c r="A183" s="52" t="str">
        <f t="shared" si="4"/>
        <v>061007</v>
      </c>
      <c r="B183" s="70" t="s">
        <v>472</v>
      </c>
      <c r="C183" s="96" t="s">
        <v>83</v>
      </c>
      <c r="D183" s="61">
        <v>7</v>
      </c>
      <c r="E183" s="61" t="s">
        <v>271</v>
      </c>
      <c r="F183" s="97" t="s">
        <v>350</v>
      </c>
      <c r="G183" s="98">
        <v>2</v>
      </c>
      <c r="H183" s="62">
        <v>8</v>
      </c>
      <c r="I183" s="96" t="s">
        <v>1364</v>
      </c>
      <c r="J183" s="99">
        <v>221</v>
      </c>
      <c r="K183" s="100" t="s">
        <v>483</v>
      </c>
      <c r="L183" s="64">
        <v>2</v>
      </c>
      <c r="M183" s="65" t="s">
        <v>279</v>
      </c>
      <c r="N183" s="66">
        <v>30</v>
      </c>
      <c r="O183" s="67" t="s">
        <v>1367</v>
      </c>
      <c r="P183" s="60" t="s">
        <v>1340</v>
      </c>
      <c r="Q183" s="82"/>
      <c r="R183" s="51" t="s">
        <v>84</v>
      </c>
      <c r="S183" s="51" t="s">
        <v>474</v>
      </c>
      <c r="T183" s="51" t="s">
        <v>475</v>
      </c>
      <c r="U183" s="51" t="s">
        <v>476</v>
      </c>
      <c r="V183" s="51" t="s">
        <v>477</v>
      </c>
      <c r="W183" s="227" t="str">
        <f t="shared" si="5"/>
        <v>算数221</v>
      </c>
    </row>
    <row r="184" spans="1:23" ht="45" customHeight="1" x14ac:dyDescent="0.2">
      <c r="A184" s="52" t="str">
        <f t="shared" si="4"/>
        <v>061008</v>
      </c>
      <c r="B184" s="70" t="s">
        <v>472</v>
      </c>
      <c r="C184" s="96" t="s">
        <v>83</v>
      </c>
      <c r="D184" s="61">
        <v>8</v>
      </c>
      <c r="E184" s="61" t="s">
        <v>271</v>
      </c>
      <c r="F184" s="97" t="s">
        <v>350</v>
      </c>
      <c r="G184" s="98">
        <v>3</v>
      </c>
      <c r="H184" s="62">
        <v>8</v>
      </c>
      <c r="I184" s="96" t="s">
        <v>1364</v>
      </c>
      <c r="J184" s="99">
        <v>320</v>
      </c>
      <c r="K184" s="100" t="s">
        <v>484</v>
      </c>
      <c r="L184" s="64">
        <v>2</v>
      </c>
      <c r="M184" s="65" t="s">
        <v>275</v>
      </c>
      <c r="N184" s="66">
        <v>26</v>
      </c>
      <c r="O184" s="67" t="s">
        <v>1367</v>
      </c>
      <c r="P184" s="60" t="s">
        <v>1340</v>
      </c>
      <c r="Q184" s="82"/>
      <c r="R184" s="51" t="s">
        <v>84</v>
      </c>
      <c r="S184" s="51" t="s">
        <v>474</v>
      </c>
      <c r="T184" s="51" t="s">
        <v>475</v>
      </c>
      <c r="U184" s="51" t="s">
        <v>476</v>
      </c>
      <c r="V184" s="51" t="s">
        <v>477</v>
      </c>
      <c r="W184" s="227" t="str">
        <f t="shared" si="5"/>
        <v>算数320</v>
      </c>
    </row>
    <row r="185" spans="1:23" ht="45" customHeight="1" x14ac:dyDescent="0.2">
      <c r="A185" s="52" t="str">
        <f t="shared" si="4"/>
        <v>061009</v>
      </c>
      <c r="B185" s="70" t="s">
        <v>472</v>
      </c>
      <c r="C185" s="96" t="s">
        <v>83</v>
      </c>
      <c r="D185" s="61">
        <v>9</v>
      </c>
      <c r="E185" s="61" t="s">
        <v>271</v>
      </c>
      <c r="F185" s="97" t="s">
        <v>350</v>
      </c>
      <c r="G185" s="98">
        <v>3</v>
      </c>
      <c r="H185" s="62">
        <v>8</v>
      </c>
      <c r="I185" s="96" t="s">
        <v>1364</v>
      </c>
      <c r="J185" s="99">
        <v>320</v>
      </c>
      <c r="K185" s="100" t="s">
        <v>485</v>
      </c>
      <c r="L185" s="64">
        <v>2</v>
      </c>
      <c r="M185" s="65" t="s">
        <v>279</v>
      </c>
      <c r="N185" s="66">
        <v>30</v>
      </c>
      <c r="O185" s="67" t="s">
        <v>1367</v>
      </c>
      <c r="P185" s="60" t="s">
        <v>1340</v>
      </c>
      <c r="Q185" s="82"/>
      <c r="R185" s="51" t="s">
        <v>84</v>
      </c>
      <c r="S185" s="51" t="s">
        <v>474</v>
      </c>
      <c r="T185" s="51" t="s">
        <v>475</v>
      </c>
      <c r="U185" s="51" t="s">
        <v>476</v>
      </c>
      <c r="V185" s="51" t="s">
        <v>477</v>
      </c>
      <c r="W185" s="227" t="str">
        <f t="shared" si="5"/>
        <v>算数320</v>
      </c>
    </row>
    <row r="186" spans="1:23" ht="45" customHeight="1" x14ac:dyDescent="0.2">
      <c r="A186" s="52" t="str">
        <f t="shared" si="4"/>
        <v>061010</v>
      </c>
      <c r="B186" s="70" t="s">
        <v>472</v>
      </c>
      <c r="C186" s="96" t="s">
        <v>83</v>
      </c>
      <c r="D186" s="61">
        <v>10</v>
      </c>
      <c r="E186" s="61" t="s">
        <v>271</v>
      </c>
      <c r="F186" s="97" t="s">
        <v>350</v>
      </c>
      <c r="G186" s="98">
        <v>3</v>
      </c>
      <c r="H186" s="62">
        <v>8</v>
      </c>
      <c r="I186" s="96" t="s">
        <v>1364</v>
      </c>
      <c r="J186" s="99">
        <v>321</v>
      </c>
      <c r="K186" s="100" t="s">
        <v>486</v>
      </c>
      <c r="L186" s="64">
        <v>2</v>
      </c>
      <c r="M186" s="65" t="s">
        <v>275</v>
      </c>
      <c r="N186" s="66">
        <v>26</v>
      </c>
      <c r="O186" s="67" t="s">
        <v>1367</v>
      </c>
      <c r="P186" s="60" t="s">
        <v>1340</v>
      </c>
      <c r="Q186" s="82"/>
      <c r="R186" s="51" t="s">
        <v>84</v>
      </c>
      <c r="S186" s="51" t="s">
        <v>474</v>
      </c>
      <c r="T186" s="51" t="s">
        <v>475</v>
      </c>
      <c r="U186" s="51" t="s">
        <v>476</v>
      </c>
      <c r="V186" s="51" t="s">
        <v>477</v>
      </c>
      <c r="W186" s="227" t="str">
        <f t="shared" si="5"/>
        <v>算数321</v>
      </c>
    </row>
    <row r="187" spans="1:23" ht="45" customHeight="1" x14ac:dyDescent="0.2">
      <c r="A187" s="52" t="str">
        <f t="shared" si="4"/>
        <v>061011</v>
      </c>
      <c r="B187" s="70" t="s">
        <v>472</v>
      </c>
      <c r="C187" s="96" t="s">
        <v>83</v>
      </c>
      <c r="D187" s="61">
        <v>11</v>
      </c>
      <c r="E187" s="61" t="s">
        <v>271</v>
      </c>
      <c r="F187" s="97" t="s">
        <v>350</v>
      </c>
      <c r="G187" s="98">
        <v>3</v>
      </c>
      <c r="H187" s="62">
        <v>8</v>
      </c>
      <c r="I187" s="96" t="s">
        <v>1364</v>
      </c>
      <c r="J187" s="99">
        <v>321</v>
      </c>
      <c r="K187" s="100" t="s">
        <v>487</v>
      </c>
      <c r="L187" s="64">
        <v>2</v>
      </c>
      <c r="M187" s="65" t="s">
        <v>279</v>
      </c>
      <c r="N187" s="66">
        <v>30</v>
      </c>
      <c r="O187" s="67" t="s">
        <v>1367</v>
      </c>
      <c r="P187" s="60" t="s">
        <v>1340</v>
      </c>
      <c r="Q187" s="82"/>
      <c r="R187" s="51" t="s">
        <v>84</v>
      </c>
      <c r="S187" s="51" t="s">
        <v>474</v>
      </c>
      <c r="T187" s="51" t="s">
        <v>475</v>
      </c>
      <c r="U187" s="51" t="s">
        <v>476</v>
      </c>
      <c r="V187" s="51" t="s">
        <v>477</v>
      </c>
      <c r="W187" s="227" t="str">
        <f t="shared" si="5"/>
        <v>算数321</v>
      </c>
    </row>
    <row r="188" spans="1:23" ht="45" hidden="1" customHeight="1" x14ac:dyDescent="0.2">
      <c r="A188" s="52" t="str">
        <f t="shared" si="4"/>
        <v>061012</v>
      </c>
      <c r="B188" s="70" t="s">
        <v>472</v>
      </c>
      <c r="C188" s="96" t="s">
        <v>83</v>
      </c>
      <c r="D188" s="61">
        <v>12</v>
      </c>
      <c r="E188" s="61" t="s">
        <v>271</v>
      </c>
      <c r="F188" s="97" t="s">
        <v>350</v>
      </c>
      <c r="G188" s="98">
        <v>4</v>
      </c>
      <c r="H188" s="62">
        <v>8</v>
      </c>
      <c r="I188" s="96" t="s">
        <v>1364</v>
      </c>
      <c r="J188" s="99">
        <v>420</v>
      </c>
      <c r="K188" s="100" t="s">
        <v>488</v>
      </c>
      <c r="L188" s="64">
        <v>2</v>
      </c>
      <c r="M188" s="65" t="s">
        <v>275</v>
      </c>
      <c r="N188" s="66">
        <v>22</v>
      </c>
      <c r="O188" s="67" t="s">
        <v>1367</v>
      </c>
      <c r="P188" s="60" t="s">
        <v>1340</v>
      </c>
      <c r="Q188" s="82"/>
      <c r="R188" s="51" t="s">
        <v>84</v>
      </c>
      <c r="S188" s="51" t="s">
        <v>474</v>
      </c>
      <c r="T188" s="51" t="s">
        <v>475</v>
      </c>
      <c r="U188" s="51" t="s">
        <v>476</v>
      </c>
      <c r="V188" s="51" t="s">
        <v>477</v>
      </c>
      <c r="W188" s="227" t="str">
        <f t="shared" si="5"/>
        <v>算数420</v>
      </c>
    </row>
    <row r="189" spans="1:23" ht="45" hidden="1" customHeight="1" x14ac:dyDescent="0.2">
      <c r="A189" s="52" t="str">
        <f t="shared" si="4"/>
        <v>061013</v>
      </c>
      <c r="B189" s="70" t="s">
        <v>472</v>
      </c>
      <c r="C189" s="96" t="s">
        <v>83</v>
      </c>
      <c r="D189" s="61">
        <v>13</v>
      </c>
      <c r="E189" s="61" t="s">
        <v>271</v>
      </c>
      <c r="F189" s="97" t="s">
        <v>350</v>
      </c>
      <c r="G189" s="98">
        <v>4</v>
      </c>
      <c r="H189" s="62">
        <v>8</v>
      </c>
      <c r="I189" s="96" t="s">
        <v>1364</v>
      </c>
      <c r="J189" s="99">
        <v>420</v>
      </c>
      <c r="K189" s="100" t="s">
        <v>489</v>
      </c>
      <c r="L189" s="64">
        <v>2</v>
      </c>
      <c r="M189" s="65" t="s">
        <v>279</v>
      </c>
      <c r="N189" s="66">
        <v>26</v>
      </c>
      <c r="O189" s="67" t="s">
        <v>1367</v>
      </c>
      <c r="P189" s="60" t="s">
        <v>1340</v>
      </c>
      <c r="Q189" s="82"/>
      <c r="R189" s="51" t="s">
        <v>84</v>
      </c>
      <c r="S189" s="51" t="s">
        <v>474</v>
      </c>
      <c r="T189" s="51" t="s">
        <v>475</v>
      </c>
      <c r="U189" s="51" t="s">
        <v>476</v>
      </c>
      <c r="V189" s="51" t="s">
        <v>477</v>
      </c>
      <c r="W189" s="227" t="str">
        <f t="shared" si="5"/>
        <v>算数420</v>
      </c>
    </row>
    <row r="190" spans="1:23" ht="45" hidden="1" customHeight="1" x14ac:dyDescent="0.2">
      <c r="A190" s="52" t="str">
        <f t="shared" si="4"/>
        <v>061014</v>
      </c>
      <c r="B190" s="70" t="s">
        <v>472</v>
      </c>
      <c r="C190" s="96" t="s">
        <v>83</v>
      </c>
      <c r="D190" s="61">
        <v>14</v>
      </c>
      <c r="E190" s="61" t="s">
        <v>271</v>
      </c>
      <c r="F190" s="97" t="s">
        <v>350</v>
      </c>
      <c r="G190" s="98">
        <v>4</v>
      </c>
      <c r="H190" s="62">
        <v>8</v>
      </c>
      <c r="I190" s="96" t="s">
        <v>1364</v>
      </c>
      <c r="J190" s="99">
        <v>421</v>
      </c>
      <c r="K190" s="100" t="s">
        <v>490</v>
      </c>
      <c r="L190" s="64">
        <v>2</v>
      </c>
      <c r="M190" s="65" t="s">
        <v>275</v>
      </c>
      <c r="N190" s="66">
        <v>22</v>
      </c>
      <c r="O190" s="67" t="s">
        <v>1367</v>
      </c>
      <c r="P190" s="60" t="s">
        <v>1340</v>
      </c>
      <c r="Q190" s="82"/>
      <c r="R190" s="51" t="s">
        <v>84</v>
      </c>
      <c r="S190" s="51" t="s">
        <v>474</v>
      </c>
      <c r="T190" s="51" t="s">
        <v>475</v>
      </c>
      <c r="U190" s="51" t="s">
        <v>476</v>
      </c>
      <c r="V190" s="51" t="s">
        <v>477</v>
      </c>
      <c r="W190" s="227" t="str">
        <f t="shared" si="5"/>
        <v>算数421</v>
      </c>
    </row>
    <row r="191" spans="1:23" ht="45" hidden="1" customHeight="1" x14ac:dyDescent="0.2">
      <c r="A191" s="52" t="str">
        <f t="shared" si="4"/>
        <v>061015</v>
      </c>
      <c r="B191" s="70" t="s">
        <v>472</v>
      </c>
      <c r="C191" s="96" t="s">
        <v>83</v>
      </c>
      <c r="D191" s="61">
        <v>15</v>
      </c>
      <c r="E191" s="61" t="s">
        <v>271</v>
      </c>
      <c r="F191" s="97" t="s">
        <v>350</v>
      </c>
      <c r="G191" s="98">
        <v>4</v>
      </c>
      <c r="H191" s="62">
        <v>8</v>
      </c>
      <c r="I191" s="96" t="s">
        <v>1364</v>
      </c>
      <c r="J191" s="99">
        <v>421</v>
      </c>
      <c r="K191" s="100" t="s">
        <v>491</v>
      </c>
      <c r="L191" s="64">
        <v>2</v>
      </c>
      <c r="M191" s="65" t="s">
        <v>279</v>
      </c>
      <c r="N191" s="66">
        <v>26</v>
      </c>
      <c r="O191" s="67" t="s">
        <v>1367</v>
      </c>
      <c r="P191" s="60" t="s">
        <v>1340</v>
      </c>
      <c r="Q191" s="82"/>
      <c r="R191" s="51" t="s">
        <v>84</v>
      </c>
      <c r="S191" s="51" t="s">
        <v>474</v>
      </c>
      <c r="T191" s="51" t="s">
        <v>475</v>
      </c>
      <c r="U191" s="51" t="s">
        <v>476</v>
      </c>
      <c r="V191" s="51" t="s">
        <v>477</v>
      </c>
      <c r="W191" s="227" t="str">
        <f t="shared" si="5"/>
        <v>算数421</v>
      </c>
    </row>
    <row r="192" spans="1:23" ht="45" hidden="1" customHeight="1" x14ac:dyDescent="0.2">
      <c r="A192" s="52" t="str">
        <f t="shared" si="4"/>
        <v>061016</v>
      </c>
      <c r="B192" s="70" t="s">
        <v>472</v>
      </c>
      <c r="C192" s="96" t="s">
        <v>83</v>
      </c>
      <c r="D192" s="61">
        <v>16</v>
      </c>
      <c r="E192" s="61" t="s">
        <v>271</v>
      </c>
      <c r="F192" s="97" t="s">
        <v>350</v>
      </c>
      <c r="G192" s="98">
        <v>5</v>
      </c>
      <c r="H192" s="62">
        <v>8</v>
      </c>
      <c r="I192" s="96" t="s">
        <v>1364</v>
      </c>
      <c r="J192" s="99">
        <v>520</v>
      </c>
      <c r="K192" s="100" t="s">
        <v>492</v>
      </c>
      <c r="L192" s="64">
        <v>3</v>
      </c>
      <c r="M192" s="65" t="s">
        <v>275</v>
      </c>
      <c r="N192" s="66">
        <v>22</v>
      </c>
      <c r="O192" s="67" t="s">
        <v>1367</v>
      </c>
      <c r="P192" s="60" t="s">
        <v>1340</v>
      </c>
      <c r="Q192" s="82"/>
      <c r="R192" s="51" t="s">
        <v>84</v>
      </c>
      <c r="S192" s="51" t="s">
        <v>474</v>
      </c>
      <c r="T192" s="51" t="s">
        <v>475</v>
      </c>
      <c r="U192" s="51" t="s">
        <v>476</v>
      </c>
      <c r="V192" s="51" t="s">
        <v>477</v>
      </c>
      <c r="W192" s="227" t="str">
        <f t="shared" si="5"/>
        <v>算数520</v>
      </c>
    </row>
    <row r="193" spans="1:23" ht="45" hidden="1" customHeight="1" x14ac:dyDescent="0.2">
      <c r="A193" s="52" t="str">
        <f t="shared" si="4"/>
        <v>061017</v>
      </c>
      <c r="B193" s="70" t="s">
        <v>472</v>
      </c>
      <c r="C193" s="96" t="s">
        <v>83</v>
      </c>
      <c r="D193" s="61">
        <v>17</v>
      </c>
      <c r="E193" s="61" t="s">
        <v>271</v>
      </c>
      <c r="F193" s="97" t="s">
        <v>350</v>
      </c>
      <c r="G193" s="98">
        <v>5</v>
      </c>
      <c r="H193" s="62">
        <v>8</v>
      </c>
      <c r="I193" s="96" t="s">
        <v>1364</v>
      </c>
      <c r="J193" s="99">
        <v>520</v>
      </c>
      <c r="K193" s="100" t="s">
        <v>493</v>
      </c>
      <c r="L193" s="64">
        <v>3</v>
      </c>
      <c r="M193" s="65" t="s">
        <v>279</v>
      </c>
      <c r="N193" s="66">
        <v>26</v>
      </c>
      <c r="O193" s="67" t="s">
        <v>1367</v>
      </c>
      <c r="P193" s="60" t="s">
        <v>1340</v>
      </c>
      <c r="Q193" s="82"/>
      <c r="R193" s="51" t="s">
        <v>84</v>
      </c>
      <c r="S193" s="51" t="s">
        <v>474</v>
      </c>
      <c r="T193" s="51" t="s">
        <v>475</v>
      </c>
      <c r="U193" s="51" t="s">
        <v>476</v>
      </c>
      <c r="V193" s="51" t="s">
        <v>477</v>
      </c>
      <c r="W193" s="227" t="str">
        <f t="shared" si="5"/>
        <v>算数520</v>
      </c>
    </row>
    <row r="194" spans="1:23" ht="45" hidden="1" customHeight="1" x14ac:dyDescent="0.2">
      <c r="A194" s="52" t="str">
        <f t="shared" si="4"/>
        <v>061018</v>
      </c>
      <c r="B194" s="70" t="s">
        <v>472</v>
      </c>
      <c r="C194" s="96" t="s">
        <v>83</v>
      </c>
      <c r="D194" s="61">
        <v>18</v>
      </c>
      <c r="E194" s="61" t="s">
        <v>271</v>
      </c>
      <c r="F194" s="97" t="s">
        <v>350</v>
      </c>
      <c r="G194" s="98">
        <v>6</v>
      </c>
      <c r="H194" s="62">
        <v>8</v>
      </c>
      <c r="I194" s="96" t="s">
        <v>1364</v>
      </c>
      <c r="J194" s="99">
        <v>620</v>
      </c>
      <c r="K194" s="100" t="s">
        <v>494</v>
      </c>
      <c r="L194" s="64">
        <v>3</v>
      </c>
      <c r="M194" s="65" t="s">
        <v>275</v>
      </c>
      <c r="N194" s="66">
        <v>22</v>
      </c>
      <c r="O194" s="67" t="s">
        <v>1367</v>
      </c>
      <c r="P194" s="60" t="s">
        <v>1340</v>
      </c>
      <c r="Q194" s="82"/>
      <c r="R194" s="51" t="s">
        <v>84</v>
      </c>
      <c r="S194" s="51" t="s">
        <v>474</v>
      </c>
      <c r="T194" s="51" t="s">
        <v>475</v>
      </c>
      <c r="U194" s="51" t="s">
        <v>476</v>
      </c>
      <c r="V194" s="51" t="s">
        <v>477</v>
      </c>
      <c r="W194" s="227" t="str">
        <f t="shared" si="5"/>
        <v>算数620</v>
      </c>
    </row>
    <row r="195" spans="1:23" ht="45" hidden="1" customHeight="1" x14ac:dyDescent="0.2">
      <c r="A195" s="52" t="str">
        <f t="shared" si="4"/>
        <v>061019</v>
      </c>
      <c r="B195" s="70" t="s">
        <v>472</v>
      </c>
      <c r="C195" s="96" t="s">
        <v>83</v>
      </c>
      <c r="D195" s="61">
        <v>19</v>
      </c>
      <c r="E195" s="61" t="s">
        <v>271</v>
      </c>
      <c r="F195" s="97" t="s">
        <v>350</v>
      </c>
      <c r="G195" s="98">
        <v>6</v>
      </c>
      <c r="H195" s="62">
        <v>8</v>
      </c>
      <c r="I195" s="96" t="s">
        <v>1364</v>
      </c>
      <c r="J195" s="99">
        <v>620</v>
      </c>
      <c r="K195" s="100" t="s">
        <v>495</v>
      </c>
      <c r="L195" s="64">
        <v>3</v>
      </c>
      <c r="M195" s="65" t="s">
        <v>279</v>
      </c>
      <c r="N195" s="66">
        <v>26</v>
      </c>
      <c r="O195" s="67" t="s">
        <v>1367</v>
      </c>
      <c r="P195" s="60" t="s">
        <v>1340</v>
      </c>
      <c r="Q195" s="82"/>
      <c r="R195" s="51" t="s">
        <v>84</v>
      </c>
      <c r="S195" s="51" t="s">
        <v>474</v>
      </c>
      <c r="T195" s="51" t="s">
        <v>475</v>
      </c>
      <c r="U195" s="51" t="s">
        <v>476</v>
      </c>
      <c r="V195" s="51" t="s">
        <v>477</v>
      </c>
      <c r="W195" s="227" t="str">
        <f t="shared" si="5"/>
        <v>算数620</v>
      </c>
    </row>
    <row r="196" spans="1:23" ht="45" hidden="1" customHeight="1" x14ac:dyDescent="0.2">
      <c r="A196" s="52" t="str">
        <f t="shared" si="4"/>
        <v>116005</v>
      </c>
      <c r="B196" s="70" t="s">
        <v>384</v>
      </c>
      <c r="C196" s="96" t="s">
        <v>98</v>
      </c>
      <c r="D196" s="61">
        <v>5</v>
      </c>
      <c r="E196" s="61" t="s">
        <v>271</v>
      </c>
      <c r="F196" s="97" t="s">
        <v>350</v>
      </c>
      <c r="G196" s="98">
        <v>1</v>
      </c>
      <c r="H196" s="62">
        <v>8</v>
      </c>
      <c r="I196" s="96" t="s">
        <v>1364</v>
      </c>
      <c r="J196" s="99">
        <v>122</v>
      </c>
      <c r="K196" s="100" t="s">
        <v>496</v>
      </c>
      <c r="L196" s="64">
        <v>1</v>
      </c>
      <c r="M196" s="65" t="s">
        <v>279</v>
      </c>
      <c r="N196" s="66" t="s">
        <v>1333</v>
      </c>
      <c r="O196" s="67" t="s">
        <v>636</v>
      </c>
      <c r="P196" s="60" t="s">
        <v>1340</v>
      </c>
      <c r="Q196" s="204"/>
      <c r="R196" s="51" t="s">
        <v>99</v>
      </c>
      <c r="S196" s="51" t="s">
        <v>385</v>
      </c>
      <c r="T196" s="51" t="s">
        <v>386</v>
      </c>
      <c r="U196" s="51" t="s">
        <v>387</v>
      </c>
      <c r="V196" s="51" t="s">
        <v>388</v>
      </c>
      <c r="W196" s="227" t="str">
        <f t="shared" si="5"/>
        <v>算数122</v>
      </c>
    </row>
    <row r="197" spans="1:23" ht="45" hidden="1" customHeight="1" x14ac:dyDescent="0.2">
      <c r="A197" s="52" t="str">
        <f t="shared" ref="A197:A271" si="6">CONCATENATE(TEXT(C197,"000"),(TEXT(D197,"000")))</f>
        <v>116006</v>
      </c>
      <c r="B197" s="70" t="s">
        <v>384</v>
      </c>
      <c r="C197" s="96" t="s">
        <v>98</v>
      </c>
      <c r="D197" s="61">
        <v>6</v>
      </c>
      <c r="E197" s="61" t="s">
        <v>271</v>
      </c>
      <c r="F197" s="97" t="s">
        <v>350</v>
      </c>
      <c r="G197" s="98">
        <v>1</v>
      </c>
      <c r="H197" s="62">
        <v>8</v>
      </c>
      <c r="I197" s="96" t="s">
        <v>1364</v>
      </c>
      <c r="J197" s="99">
        <v>123</v>
      </c>
      <c r="K197" s="100" t="s">
        <v>497</v>
      </c>
      <c r="L197" s="64">
        <v>3</v>
      </c>
      <c r="M197" s="65" t="s">
        <v>279</v>
      </c>
      <c r="N197" s="66" t="s">
        <v>1333</v>
      </c>
      <c r="O197" s="67" t="s">
        <v>636</v>
      </c>
      <c r="P197" s="60" t="s">
        <v>1340</v>
      </c>
      <c r="Q197" s="204"/>
      <c r="R197" s="51" t="s">
        <v>99</v>
      </c>
      <c r="S197" s="51" t="s">
        <v>385</v>
      </c>
      <c r="T197" s="51" t="s">
        <v>386</v>
      </c>
      <c r="U197" s="51" t="s">
        <v>387</v>
      </c>
      <c r="V197" s="51" t="s">
        <v>388</v>
      </c>
      <c r="W197" s="227" t="str">
        <f t="shared" si="5"/>
        <v>算数123</v>
      </c>
    </row>
    <row r="198" spans="1:23" ht="45" hidden="1" customHeight="1" x14ac:dyDescent="0.2">
      <c r="A198" s="52" t="str">
        <f t="shared" si="6"/>
        <v>116007</v>
      </c>
      <c r="B198" s="70" t="s">
        <v>384</v>
      </c>
      <c r="C198" s="96" t="s">
        <v>98</v>
      </c>
      <c r="D198" s="61">
        <v>7</v>
      </c>
      <c r="E198" s="61" t="s">
        <v>271</v>
      </c>
      <c r="F198" s="97" t="s">
        <v>350</v>
      </c>
      <c r="G198" s="98">
        <v>2</v>
      </c>
      <c r="H198" s="62">
        <v>8</v>
      </c>
      <c r="I198" s="96" t="s">
        <v>1364</v>
      </c>
      <c r="J198" s="99">
        <v>222</v>
      </c>
      <c r="K198" s="100" t="s">
        <v>498</v>
      </c>
      <c r="L198" s="64">
        <v>3</v>
      </c>
      <c r="M198" s="65" t="s">
        <v>279</v>
      </c>
      <c r="N198" s="66" t="s">
        <v>574</v>
      </c>
      <c r="O198" s="67" t="s">
        <v>636</v>
      </c>
      <c r="P198" s="60" t="s">
        <v>1340</v>
      </c>
      <c r="Q198" s="82"/>
      <c r="R198" s="51" t="s">
        <v>99</v>
      </c>
      <c r="S198" s="51" t="s">
        <v>385</v>
      </c>
      <c r="T198" s="51" t="s">
        <v>386</v>
      </c>
      <c r="U198" s="51" t="s">
        <v>387</v>
      </c>
      <c r="V198" s="51" t="s">
        <v>388</v>
      </c>
      <c r="W198" s="227" t="str">
        <f t="shared" ref="W198:W261" si="7">I198&amp;J198</f>
        <v>算数222</v>
      </c>
    </row>
    <row r="199" spans="1:23" ht="45" hidden="1" customHeight="1" x14ac:dyDescent="0.2">
      <c r="A199" s="52" t="str">
        <f t="shared" si="6"/>
        <v>116008</v>
      </c>
      <c r="B199" s="70" t="s">
        <v>384</v>
      </c>
      <c r="C199" s="96" t="s">
        <v>98</v>
      </c>
      <c r="D199" s="61">
        <v>8</v>
      </c>
      <c r="E199" s="61" t="s">
        <v>271</v>
      </c>
      <c r="F199" s="97" t="s">
        <v>350</v>
      </c>
      <c r="G199" s="98">
        <v>2</v>
      </c>
      <c r="H199" s="62">
        <v>8</v>
      </c>
      <c r="I199" s="96" t="s">
        <v>1364</v>
      </c>
      <c r="J199" s="99">
        <v>223</v>
      </c>
      <c r="K199" s="100" t="s">
        <v>499</v>
      </c>
      <c r="L199" s="64">
        <v>3</v>
      </c>
      <c r="M199" s="65" t="s">
        <v>279</v>
      </c>
      <c r="N199" s="66" t="s">
        <v>574</v>
      </c>
      <c r="O199" s="67" t="s">
        <v>636</v>
      </c>
      <c r="P199" s="60" t="s">
        <v>1340</v>
      </c>
      <c r="Q199" s="68"/>
      <c r="R199" s="51" t="s">
        <v>99</v>
      </c>
      <c r="S199" s="51" t="s">
        <v>385</v>
      </c>
      <c r="T199" s="51" t="s">
        <v>386</v>
      </c>
      <c r="U199" s="51" t="s">
        <v>387</v>
      </c>
      <c r="V199" s="51" t="s">
        <v>388</v>
      </c>
      <c r="W199" s="227" t="str">
        <f t="shared" si="7"/>
        <v>算数223</v>
      </c>
    </row>
    <row r="200" spans="1:23" ht="45" customHeight="1" x14ac:dyDescent="0.2">
      <c r="A200" s="52" t="str">
        <f t="shared" si="6"/>
        <v>116009</v>
      </c>
      <c r="B200" s="70" t="s">
        <v>384</v>
      </c>
      <c r="C200" s="96" t="s">
        <v>98</v>
      </c>
      <c r="D200" s="61">
        <v>9</v>
      </c>
      <c r="E200" s="61" t="s">
        <v>271</v>
      </c>
      <c r="F200" s="97" t="s">
        <v>350</v>
      </c>
      <c r="G200" s="98">
        <v>3</v>
      </c>
      <c r="H200" s="62">
        <v>8</v>
      </c>
      <c r="I200" s="96" t="s">
        <v>1364</v>
      </c>
      <c r="J200" s="99">
        <v>322</v>
      </c>
      <c r="K200" s="100" t="s">
        <v>500</v>
      </c>
      <c r="L200" s="64">
        <v>3</v>
      </c>
      <c r="M200" s="65" t="s">
        <v>279</v>
      </c>
      <c r="N200" s="66" t="s">
        <v>574</v>
      </c>
      <c r="O200" s="67" t="s">
        <v>636</v>
      </c>
      <c r="P200" s="60" t="s">
        <v>1340</v>
      </c>
      <c r="Q200" s="82"/>
      <c r="R200" s="51" t="s">
        <v>99</v>
      </c>
      <c r="S200" s="51" t="s">
        <v>385</v>
      </c>
      <c r="T200" s="51" t="s">
        <v>386</v>
      </c>
      <c r="U200" s="51" t="s">
        <v>387</v>
      </c>
      <c r="V200" s="51" t="s">
        <v>388</v>
      </c>
      <c r="W200" s="227" t="str">
        <f t="shared" si="7"/>
        <v>算数322</v>
      </c>
    </row>
    <row r="201" spans="1:23" ht="45" customHeight="1" x14ac:dyDescent="0.2">
      <c r="A201" s="52" t="str">
        <f t="shared" si="6"/>
        <v>116010</v>
      </c>
      <c r="B201" s="70" t="s">
        <v>384</v>
      </c>
      <c r="C201" s="96" t="s">
        <v>98</v>
      </c>
      <c r="D201" s="61">
        <v>10</v>
      </c>
      <c r="E201" s="61" t="s">
        <v>271</v>
      </c>
      <c r="F201" s="97" t="s">
        <v>350</v>
      </c>
      <c r="G201" s="98">
        <v>3</v>
      </c>
      <c r="H201" s="62">
        <v>8</v>
      </c>
      <c r="I201" s="96" t="s">
        <v>1364</v>
      </c>
      <c r="J201" s="99">
        <v>323</v>
      </c>
      <c r="K201" s="100" t="s">
        <v>501</v>
      </c>
      <c r="L201" s="64">
        <v>3</v>
      </c>
      <c r="M201" s="65" t="s">
        <v>279</v>
      </c>
      <c r="N201" s="66" t="s">
        <v>574</v>
      </c>
      <c r="O201" s="67" t="s">
        <v>636</v>
      </c>
      <c r="P201" s="60" t="s">
        <v>1340</v>
      </c>
      <c r="Q201" s="68"/>
      <c r="R201" s="51" t="s">
        <v>99</v>
      </c>
      <c r="S201" s="51" t="s">
        <v>385</v>
      </c>
      <c r="T201" s="51" t="s">
        <v>386</v>
      </c>
      <c r="U201" s="51" t="s">
        <v>387</v>
      </c>
      <c r="V201" s="51" t="s">
        <v>388</v>
      </c>
      <c r="W201" s="227" t="str">
        <f t="shared" si="7"/>
        <v>算数323</v>
      </c>
    </row>
    <row r="202" spans="1:23" ht="45" hidden="1" customHeight="1" x14ac:dyDescent="0.2">
      <c r="A202" s="52" t="str">
        <f t="shared" si="6"/>
        <v>116011</v>
      </c>
      <c r="B202" s="70" t="s">
        <v>384</v>
      </c>
      <c r="C202" s="96" t="s">
        <v>98</v>
      </c>
      <c r="D202" s="61">
        <v>11</v>
      </c>
      <c r="E202" s="61" t="s">
        <v>271</v>
      </c>
      <c r="F202" s="97" t="s">
        <v>350</v>
      </c>
      <c r="G202" s="98">
        <v>4</v>
      </c>
      <c r="H202" s="62">
        <v>8</v>
      </c>
      <c r="I202" s="96" t="s">
        <v>1364</v>
      </c>
      <c r="J202" s="99">
        <v>422</v>
      </c>
      <c r="K202" s="100" t="s">
        <v>502</v>
      </c>
      <c r="L202" s="64">
        <v>3</v>
      </c>
      <c r="M202" s="65" t="s">
        <v>279</v>
      </c>
      <c r="N202" s="66" t="s">
        <v>574</v>
      </c>
      <c r="O202" s="67" t="s">
        <v>636</v>
      </c>
      <c r="P202" s="60" t="s">
        <v>1340</v>
      </c>
      <c r="Q202" s="82"/>
      <c r="R202" s="51" t="s">
        <v>99</v>
      </c>
      <c r="S202" s="51" t="s">
        <v>385</v>
      </c>
      <c r="T202" s="51" t="s">
        <v>386</v>
      </c>
      <c r="U202" s="51" t="s">
        <v>387</v>
      </c>
      <c r="V202" s="51" t="s">
        <v>388</v>
      </c>
      <c r="W202" s="227" t="str">
        <f t="shared" si="7"/>
        <v>算数422</v>
      </c>
    </row>
    <row r="203" spans="1:23" ht="45" hidden="1" customHeight="1" x14ac:dyDescent="0.2">
      <c r="A203" s="52" t="str">
        <f t="shared" si="6"/>
        <v>116012</v>
      </c>
      <c r="B203" s="70" t="s">
        <v>384</v>
      </c>
      <c r="C203" s="96" t="s">
        <v>98</v>
      </c>
      <c r="D203" s="61">
        <v>12</v>
      </c>
      <c r="E203" s="61" t="s">
        <v>271</v>
      </c>
      <c r="F203" s="97" t="s">
        <v>350</v>
      </c>
      <c r="G203" s="98">
        <v>4</v>
      </c>
      <c r="H203" s="62">
        <v>8</v>
      </c>
      <c r="I203" s="96" t="s">
        <v>1364</v>
      </c>
      <c r="J203" s="99">
        <v>423</v>
      </c>
      <c r="K203" s="100" t="s">
        <v>503</v>
      </c>
      <c r="L203" s="64">
        <v>3</v>
      </c>
      <c r="M203" s="65" t="s">
        <v>279</v>
      </c>
      <c r="N203" s="66" t="s">
        <v>574</v>
      </c>
      <c r="O203" s="67" t="s">
        <v>636</v>
      </c>
      <c r="P203" s="60" t="s">
        <v>1340</v>
      </c>
      <c r="Q203" s="68"/>
      <c r="R203" s="51" t="s">
        <v>99</v>
      </c>
      <c r="S203" s="51" t="s">
        <v>385</v>
      </c>
      <c r="T203" s="51" t="s">
        <v>386</v>
      </c>
      <c r="U203" s="51" t="s">
        <v>387</v>
      </c>
      <c r="V203" s="51" t="s">
        <v>388</v>
      </c>
      <c r="W203" s="227" t="str">
        <f t="shared" si="7"/>
        <v>算数423</v>
      </c>
    </row>
    <row r="204" spans="1:23" ht="45" hidden="1" customHeight="1" x14ac:dyDescent="0.2">
      <c r="A204" s="52" t="str">
        <f t="shared" si="6"/>
        <v>116013</v>
      </c>
      <c r="B204" s="70" t="s">
        <v>384</v>
      </c>
      <c r="C204" s="96" t="s">
        <v>98</v>
      </c>
      <c r="D204" s="61">
        <v>13</v>
      </c>
      <c r="E204" s="61" t="s">
        <v>271</v>
      </c>
      <c r="F204" s="97" t="s">
        <v>350</v>
      </c>
      <c r="G204" s="98">
        <v>5</v>
      </c>
      <c r="H204" s="62">
        <v>8</v>
      </c>
      <c r="I204" s="96" t="s">
        <v>1364</v>
      </c>
      <c r="J204" s="99">
        <v>522</v>
      </c>
      <c r="K204" s="100" t="s">
        <v>504</v>
      </c>
      <c r="L204" s="64">
        <v>4</v>
      </c>
      <c r="M204" s="65" t="s">
        <v>279</v>
      </c>
      <c r="N204" s="66" t="s">
        <v>574</v>
      </c>
      <c r="O204" s="67" t="s">
        <v>636</v>
      </c>
      <c r="P204" s="60" t="s">
        <v>1340</v>
      </c>
      <c r="Q204" s="82"/>
      <c r="R204" s="51" t="s">
        <v>99</v>
      </c>
      <c r="S204" s="51" t="s">
        <v>385</v>
      </c>
      <c r="T204" s="51" t="s">
        <v>386</v>
      </c>
      <c r="U204" s="51" t="s">
        <v>387</v>
      </c>
      <c r="V204" s="51" t="s">
        <v>388</v>
      </c>
      <c r="W204" s="227" t="str">
        <f t="shared" si="7"/>
        <v>算数522</v>
      </c>
    </row>
    <row r="205" spans="1:23" ht="45" hidden="1" customHeight="1" x14ac:dyDescent="0.2">
      <c r="A205" s="52" t="str">
        <f t="shared" si="6"/>
        <v>116014</v>
      </c>
      <c r="B205" s="70" t="s">
        <v>384</v>
      </c>
      <c r="C205" s="96" t="s">
        <v>98</v>
      </c>
      <c r="D205" s="61">
        <v>14</v>
      </c>
      <c r="E205" s="61" t="s">
        <v>271</v>
      </c>
      <c r="F205" s="97" t="s">
        <v>350</v>
      </c>
      <c r="G205" s="98">
        <v>6</v>
      </c>
      <c r="H205" s="62">
        <v>8</v>
      </c>
      <c r="I205" s="96" t="s">
        <v>1364</v>
      </c>
      <c r="J205" s="99">
        <v>622</v>
      </c>
      <c r="K205" s="100" t="s">
        <v>505</v>
      </c>
      <c r="L205" s="64">
        <v>4</v>
      </c>
      <c r="M205" s="65" t="s">
        <v>279</v>
      </c>
      <c r="N205" s="66" t="s">
        <v>574</v>
      </c>
      <c r="O205" s="67" t="s">
        <v>636</v>
      </c>
      <c r="P205" s="60" t="s">
        <v>1340</v>
      </c>
      <c r="Q205" s="68"/>
      <c r="R205" s="51" t="s">
        <v>99</v>
      </c>
      <c r="S205" s="51" t="s">
        <v>385</v>
      </c>
      <c r="T205" s="51" t="s">
        <v>386</v>
      </c>
      <c r="U205" s="51" t="s">
        <v>387</v>
      </c>
      <c r="V205" s="51" t="s">
        <v>388</v>
      </c>
      <c r="W205" s="227" t="str">
        <f t="shared" si="7"/>
        <v>算数622</v>
      </c>
    </row>
    <row r="206" spans="1:23" ht="45" customHeight="1" x14ac:dyDescent="0.2">
      <c r="A206" s="52" t="str">
        <f t="shared" si="6"/>
        <v>002062</v>
      </c>
      <c r="B206" s="70" t="s">
        <v>270</v>
      </c>
      <c r="C206" s="99" t="s">
        <v>10</v>
      </c>
      <c r="D206" s="61">
        <v>62</v>
      </c>
      <c r="E206" s="61" t="s">
        <v>271</v>
      </c>
      <c r="F206" s="97" t="s">
        <v>350</v>
      </c>
      <c r="G206" s="98">
        <v>3</v>
      </c>
      <c r="H206" s="62">
        <v>8</v>
      </c>
      <c r="I206" s="96" t="s">
        <v>1368</v>
      </c>
      <c r="J206" s="99">
        <v>307</v>
      </c>
      <c r="K206" s="100" t="s">
        <v>506</v>
      </c>
      <c r="L206" s="64">
        <v>5</v>
      </c>
      <c r="M206" s="65" t="s">
        <v>279</v>
      </c>
      <c r="N206" s="66">
        <v>30</v>
      </c>
      <c r="O206" s="67" t="s">
        <v>1339</v>
      </c>
      <c r="P206" s="60" t="s">
        <v>1340</v>
      </c>
      <c r="Q206" s="68"/>
      <c r="R206" s="226" t="s">
        <v>11</v>
      </c>
      <c r="S206" s="226" t="s">
        <v>1731</v>
      </c>
      <c r="T206" s="226" t="s">
        <v>1730</v>
      </c>
      <c r="U206" s="226" t="s">
        <v>277</v>
      </c>
      <c r="V206" s="226" t="s">
        <v>1729</v>
      </c>
      <c r="W206" s="227" t="str">
        <f t="shared" si="7"/>
        <v>理科307</v>
      </c>
    </row>
    <row r="207" spans="1:23" ht="45" hidden="1" customHeight="1" x14ac:dyDescent="0.2">
      <c r="A207" s="52" t="str">
        <f t="shared" si="6"/>
        <v>002063</v>
      </c>
      <c r="B207" s="70" t="s">
        <v>270</v>
      </c>
      <c r="C207" s="96" t="s">
        <v>10</v>
      </c>
      <c r="D207" s="61">
        <v>63</v>
      </c>
      <c r="E207" s="61" t="s">
        <v>271</v>
      </c>
      <c r="F207" s="97" t="s">
        <v>350</v>
      </c>
      <c r="G207" s="98">
        <v>4</v>
      </c>
      <c r="H207" s="62">
        <v>8</v>
      </c>
      <c r="I207" s="96" t="s">
        <v>1368</v>
      </c>
      <c r="J207" s="99">
        <v>407</v>
      </c>
      <c r="K207" s="100" t="s">
        <v>507</v>
      </c>
      <c r="L207" s="64">
        <v>5</v>
      </c>
      <c r="M207" s="65" t="s">
        <v>279</v>
      </c>
      <c r="N207" s="66">
        <v>26</v>
      </c>
      <c r="O207" s="67" t="s">
        <v>1339</v>
      </c>
      <c r="P207" s="60" t="s">
        <v>1340</v>
      </c>
      <c r="Q207" s="68"/>
      <c r="R207" s="226" t="s">
        <v>11</v>
      </c>
      <c r="S207" s="226" t="s">
        <v>1731</v>
      </c>
      <c r="T207" s="226" t="s">
        <v>1730</v>
      </c>
      <c r="U207" s="226" t="s">
        <v>277</v>
      </c>
      <c r="V207" s="226" t="s">
        <v>1729</v>
      </c>
      <c r="W207" s="227" t="str">
        <f t="shared" si="7"/>
        <v>理科407</v>
      </c>
    </row>
    <row r="208" spans="1:23" ht="45" hidden="1" customHeight="1" x14ac:dyDescent="0.2">
      <c r="A208" s="52" t="str">
        <f t="shared" si="6"/>
        <v>002064</v>
      </c>
      <c r="B208" s="70" t="s">
        <v>270</v>
      </c>
      <c r="C208" s="96" t="s">
        <v>10</v>
      </c>
      <c r="D208" s="61">
        <v>64</v>
      </c>
      <c r="E208" s="61" t="s">
        <v>271</v>
      </c>
      <c r="F208" s="97" t="s">
        <v>350</v>
      </c>
      <c r="G208" s="98">
        <v>5</v>
      </c>
      <c r="H208" s="62">
        <v>8</v>
      </c>
      <c r="I208" s="96" t="s">
        <v>1368</v>
      </c>
      <c r="J208" s="99">
        <v>507</v>
      </c>
      <c r="K208" s="100" t="s">
        <v>508</v>
      </c>
      <c r="L208" s="64">
        <v>6</v>
      </c>
      <c r="M208" s="65" t="s">
        <v>279</v>
      </c>
      <c r="N208" s="66">
        <v>26</v>
      </c>
      <c r="O208" s="67" t="s">
        <v>1339</v>
      </c>
      <c r="P208" s="60" t="s">
        <v>1340</v>
      </c>
      <c r="Q208" s="68"/>
      <c r="R208" s="226" t="s">
        <v>11</v>
      </c>
      <c r="S208" s="226" t="s">
        <v>1731</v>
      </c>
      <c r="T208" s="226" t="s">
        <v>1730</v>
      </c>
      <c r="U208" s="226" t="s">
        <v>277</v>
      </c>
      <c r="V208" s="226" t="s">
        <v>1729</v>
      </c>
      <c r="W208" s="227" t="str">
        <f t="shared" si="7"/>
        <v>理科507</v>
      </c>
    </row>
    <row r="209" spans="1:23" ht="45" hidden="1" customHeight="1" x14ac:dyDescent="0.2">
      <c r="A209" s="52" t="str">
        <f t="shared" si="6"/>
        <v>002065</v>
      </c>
      <c r="B209" s="70" t="s">
        <v>270</v>
      </c>
      <c r="C209" s="96" t="s">
        <v>10</v>
      </c>
      <c r="D209" s="61">
        <v>65</v>
      </c>
      <c r="E209" s="61" t="s">
        <v>271</v>
      </c>
      <c r="F209" s="97" t="s">
        <v>350</v>
      </c>
      <c r="G209" s="98">
        <v>6</v>
      </c>
      <c r="H209" s="62">
        <v>8</v>
      </c>
      <c r="I209" s="96" t="s">
        <v>1368</v>
      </c>
      <c r="J209" s="99">
        <v>607</v>
      </c>
      <c r="K209" s="100" t="s">
        <v>509</v>
      </c>
      <c r="L209" s="64">
        <v>7</v>
      </c>
      <c r="M209" s="65" t="s">
        <v>279</v>
      </c>
      <c r="N209" s="66">
        <v>26</v>
      </c>
      <c r="O209" s="67" t="s">
        <v>1339</v>
      </c>
      <c r="P209" s="60" t="s">
        <v>1340</v>
      </c>
      <c r="Q209" s="68"/>
      <c r="R209" s="226" t="s">
        <v>11</v>
      </c>
      <c r="S209" s="226" t="s">
        <v>1731</v>
      </c>
      <c r="T209" s="226" t="s">
        <v>1730</v>
      </c>
      <c r="U209" s="226" t="s">
        <v>277</v>
      </c>
      <c r="V209" s="226" t="s">
        <v>1729</v>
      </c>
      <c r="W209" s="227" t="str">
        <f t="shared" si="7"/>
        <v>理科607</v>
      </c>
    </row>
    <row r="210" spans="1:23" ht="45" customHeight="1" x14ac:dyDescent="0.2">
      <c r="A210" s="52" t="str">
        <f t="shared" si="6"/>
        <v>004015</v>
      </c>
      <c r="B210" s="70" t="s">
        <v>427</v>
      </c>
      <c r="C210" s="96" t="s">
        <v>17</v>
      </c>
      <c r="D210" s="61">
        <v>15</v>
      </c>
      <c r="E210" s="61" t="s">
        <v>271</v>
      </c>
      <c r="F210" s="97" t="s">
        <v>350</v>
      </c>
      <c r="G210" s="98">
        <v>3</v>
      </c>
      <c r="H210" s="62">
        <v>8</v>
      </c>
      <c r="I210" s="96" t="s">
        <v>1368</v>
      </c>
      <c r="J210" s="99">
        <v>308</v>
      </c>
      <c r="K210" s="100" t="s">
        <v>510</v>
      </c>
      <c r="L210" s="64">
        <v>2</v>
      </c>
      <c r="M210" s="65" t="s">
        <v>275</v>
      </c>
      <c r="N210" s="66">
        <v>26</v>
      </c>
      <c r="O210" s="67" t="s">
        <v>1369</v>
      </c>
      <c r="P210" s="60" t="s">
        <v>1340</v>
      </c>
      <c r="Q210" s="68"/>
      <c r="R210" s="51" t="s">
        <v>18</v>
      </c>
      <c r="S210" s="51" t="s">
        <v>429</v>
      </c>
      <c r="T210" s="51" t="s">
        <v>430</v>
      </c>
      <c r="U210" s="51" t="s">
        <v>431</v>
      </c>
      <c r="V210" s="51" t="s">
        <v>432</v>
      </c>
      <c r="W210" s="227" t="str">
        <f t="shared" si="7"/>
        <v>理科308</v>
      </c>
    </row>
    <row r="211" spans="1:23" ht="45" customHeight="1" x14ac:dyDescent="0.2">
      <c r="A211" s="52" t="str">
        <f t="shared" si="6"/>
        <v>004016</v>
      </c>
      <c r="B211" s="70" t="s">
        <v>427</v>
      </c>
      <c r="C211" s="96" t="s">
        <v>17</v>
      </c>
      <c r="D211" s="61">
        <v>16</v>
      </c>
      <c r="E211" s="61" t="s">
        <v>271</v>
      </c>
      <c r="F211" s="97" t="s">
        <v>350</v>
      </c>
      <c r="G211" s="98">
        <v>3</v>
      </c>
      <c r="H211" s="62">
        <v>8</v>
      </c>
      <c r="I211" s="96" t="s">
        <v>1368</v>
      </c>
      <c r="J211" s="99">
        <v>308</v>
      </c>
      <c r="K211" s="100" t="s">
        <v>511</v>
      </c>
      <c r="L211" s="64">
        <v>2</v>
      </c>
      <c r="M211" s="65" t="s">
        <v>279</v>
      </c>
      <c r="N211" s="66">
        <v>30</v>
      </c>
      <c r="O211" s="67" t="s">
        <v>1369</v>
      </c>
      <c r="P211" s="60" t="s">
        <v>1340</v>
      </c>
      <c r="Q211" s="68"/>
      <c r="R211" s="51" t="s">
        <v>18</v>
      </c>
      <c r="S211" s="51" t="s">
        <v>429</v>
      </c>
      <c r="T211" s="51" t="s">
        <v>430</v>
      </c>
      <c r="U211" s="51" t="s">
        <v>431</v>
      </c>
      <c r="V211" s="51" t="s">
        <v>432</v>
      </c>
      <c r="W211" s="227" t="str">
        <f t="shared" si="7"/>
        <v>理科308</v>
      </c>
    </row>
    <row r="212" spans="1:23" ht="45" hidden="1" customHeight="1" x14ac:dyDescent="0.2">
      <c r="A212" s="52" t="str">
        <f t="shared" si="6"/>
        <v>004017</v>
      </c>
      <c r="B212" s="70" t="s">
        <v>427</v>
      </c>
      <c r="C212" s="96" t="s">
        <v>17</v>
      </c>
      <c r="D212" s="61">
        <v>17</v>
      </c>
      <c r="E212" s="61" t="s">
        <v>271</v>
      </c>
      <c r="F212" s="97" t="s">
        <v>350</v>
      </c>
      <c r="G212" s="98">
        <v>4</v>
      </c>
      <c r="H212" s="62">
        <v>8</v>
      </c>
      <c r="I212" s="96" t="s">
        <v>1368</v>
      </c>
      <c r="J212" s="99">
        <v>408</v>
      </c>
      <c r="K212" s="100" t="s">
        <v>512</v>
      </c>
      <c r="L212" s="64">
        <v>2</v>
      </c>
      <c r="M212" s="65" t="s">
        <v>275</v>
      </c>
      <c r="N212" s="66">
        <v>22</v>
      </c>
      <c r="O212" s="67" t="s">
        <v>1369</v>
      </c>
      <c r="P212" s="60" t="s">
        <v>1340</v>
      </c>
      <c r="Q212" s="68"/>
      <c r="R212" s="51" t="s">
        <v>18</v>
      </c>
      <c r="S212" s="51" t="s">
        <v>429</v>
      </c>
      <c r="T212" s="51" t="s">
        <v>430</v>
      </c>
      <c r="U212" s="51" t="s">
        <v>431</v>
      </c>
      <c r="V212" s="51" t="s">
        <v>432</v>
      </c>
      <c r="W212" s="227" t="str">
        <f t="shared" si="7"/>
        <v>理科408</v>
      </c>
    </row>
    <row r="213" spans="1:23" ht="45" hidden="1" customHeight="1" x14ac:dyDescent="0.2">
      <c r="A213" s="52" t="str">
        <f t="shared" si="6"/>
        <v>004018</v>
      </c>
      <c r="B213" s="70" t="s">
        <v>427</v>
      </c>
      <c r="C213" s="96" t="s">
        <v>17</v>
      </c>
      <c r="D213" s="61">
        <v>18</v>
      </c>
      <c r="E213" s="61" t="s">
        <v>271</v>
      </c>
      <c r="F213" s="97" t="s">
        <v>350</v>
      </c>
      <c r="G213" s="98">
        <v>4</v>
      </c>
      <c r="H213" s="62">
        <v>8</v>
      </c>
      <c r="I213" s="96" t="s">
        <v>1368</v>
      </c>
      <c r="J213" s="99">
        <v>408</v>
      </c>
      <c r="K213" s="100" t="s">
        <v>513</v>
      </c>
      <c r="L213" s="64">
        <v>2</v>
      </c>
      <c r="M213" s="65" t="s">
        <v>279</v>
      </c>
      <c r="N213" s="66">
        <v>26</v>
      </c>
      <c r="O213" s="67" t="s">
        <v>1369</v>
      </c>
      <c r="P213" s="60" t="s">
        <v>1340</v>
      </c>
      <c r="Q213" s="68"/>
      <c r="R213" s="51" t="s">
        <v>18</v>
      </c>
      <c r="S213" s="51" t="s">
        <v>429</v>
      </c>
      <c r="T213" s="51" t="s">
        <v>430</v>
      </c>
      <c r="U213" s="51" t="s">
        <v>431</v>
      </c>
      <c r="V213" s="51" t="s">
        <v>432</v>
      </c>
      <c r="W213" s="227" t="str">
        <f t="shared" si="7"/>
        <v>理科408</v>
      </c>
    </row>
    <row r="214" spans="1:23" ht="45" hidden="1" customHeight="1" x14ac:dyDescent="0.2">
      <c r="A214" s="52" t="str">
        <f t="shared" si="6"/>
        <v>004019</v>
      </c>
      <c r="B214" s="70" t="s">
        <v>427</v>
      </c>
      <c r="C214" s="96" t="s">
        <v>17</v>
      </c>
      <c r="D214" s="61">
        <v>19</v>
      </c>
      <c r="E214" s="61" t="s">
        <v>271</v>
      </c>
      <c r="F214" s="97" t="s">
        <v>350</v>
      </c>
      <c r="G214" s="98">
        <v>5</v>
      </c>
      <c r="H214" s="62">
        <v>8</v>
      </c>
      <c r="I214" s="96" t="s">
        <v>1368</v>
      </c>
      <c r="J214" s="99">
        <v>508</v>
      </c>
      <c r="K214" s="100" t="s">
        <v>514</v>
      </c>
      <c r="L214" s="64">
        <v>2</v>
      </c>
      <c r="M214" s="65" t="s">
        <v>275</v>
      </c>
      <c r="N214" s="66">
        <v>22</v>
      </c>
      <c r="O214" s="67" t="s">
        <v>1369</v>
      </c>
      <c r="P214" s="60" t="s">
        <v>1340</v>
      </c>
      <c r="Q214" s="68"/>
      <c r="R214" s="51" t="s">
        <v>18</v>
      </c>
      <c r="S214" s="51" t="s">
        <v>429</v>
      </c>
      <c r="T214" s="51" t="s">
        <v>430</v>
      </c>
      <c r="U214" s="51" t="s">
        <v>431</v>
      </c>
      <c r="V214" s="51" t="s">
        <v>432</v>
      </c>
      <c r="W214" s="227" t="str">
        <f t="shared" si="7"/>
        <v>理科508</v>
      </c>
    </row>
    <row r="215" spans="1:23" ht="45" hidden="1" customHeight="1" x14ac:dyDescent="0.2">
      <c r="A215" s="52" t="str">
        <f t="shared" si="6"/>
        <v>004020</v>
      </c>
      <c r="B215" s="70" t="s">
        <v>427</v>
      </c>
      <c r="C215" s="96" t="s">
        <v>17</v>
      </c>
      <c r="D215" s="61">
        <v>20</v>
      </c>
      <c r="E215" s="61" t="s">
        <v>271</v>
      </c>
      <c r="F215" s="97" t="s">
        <v>350</v>
      </c>
      <c r="G215" s="98">
        <v>5</v>
      </c>
      <c r="H215" s="62">
        <v>8</v>
      </c>
      <c r="I215" s="96" t="s">
        <v>1368</v>
      </c>
      <c r="J215" s="99">
        <v>508</v>
      </c>
      <c r="K215" s="100" t="s">
        <v>515</v>
      </c>
      <c r="L215" s="64">
        <v>2</v>
      </c>
      <c r="M215" s="65" t="s">
        <v>279</v>
      </c>
      <c r="N215" s="66">
        <v>26</v>
      </c>
      <c r="O215" s="67" t="s">
        <v>1369</v>
      </c>
      <c r="P215" s="60" t="s">
        <v>1340</v>
      </c>
      <c r="Q215" s="68"/>
      <c r="R215" s="51" t="s">
        <v>18</v>
      </c>
      <c r="S215" s="51" t="s">
        <v>429</v>
      </c>
      <c r="T215" s="51" t="s">
        <v>430</v>
      </c>
      <c r="U215" s="51" t="s">
        <v>431</v>
      </c>
      <c r="V215" s="51" t="s">
        <v>432</v>
      </c>
      <c r="W215" s="227" t="str">
        <f t="shared" si="7"/>
        <v>理科508</v>
      </c>
    </row>
    <row r="216" spans="1:23" ht="45" hidden="1" customHeight="1" x14ac:dyDescent="0.2">
      <c r="A216" s="52" t="str">
        <f t="shared" si="6"/>
        <v>004021</v>
      </c>
      <c r="B216" s="70" t="s">
        <v>427</v>
      </c>
      <c r="C216" s="96" t="s">
        <v>17</v>
      </c>
      <c r="D216" s="61">
        <v>21</v>
      </c>
      <c r="E216" s="61" t="s">
        <v>271</v>
      </c>
      <c r="F216" s="97" t="s">
        <v>350</v>
      </c>
      <c r="G216" s="98">
        <v>6</v>
      </c>
      <c r="H216" s="62">
        <v>8</v>
      </c>
      <c r="I216" s="96" t="s">
        <v>1368</v>
      </c>
      <c r="J216" s="99">
        <v>608</v>
      </c>
      <c r="K216" s="100" t="s">
        <v>516</v>
      </c>
      <c r="L216" s="64">
        <v>2</v>
      </c>
      <c r="M216" s="65" t="s">
        <v>275</v>
      </c>
      <c r="N216" s="66">
        <v>22</v>
      </c>
      <c r="O216" s="67" t="s">
        <v>1369</v>
      </c>
      <c r="P216" s="60" t="s">
        <v>1340</v>
      </c>
      <c r="Q216" s="68"/>
      <c r="R216" s="51" t="s">
        <v>18</v>
      </c>
      <c r="S216" s="51" t="s">
        <v>429</v>
      </c>
      <c r="T216" s="51" t="s">
        <v>430</v>
      </c>
      <c r="U216" s="51" t="s">
        <v>431</v>
      </c>
      <c r="V216" s="51" t="s">
        <v>432</v>
      </c>
      <c r="W216" s="227" t="str">
        <f t="shared" si="7"/>
        <v>理科608</v>
      </c>
    </row>
    <row r="217" spans="1:23" ht="45" hidden="1" customHeight="1" x14ac:dyDescent="0.2">
      <c r="A217" s="52" t="str">
        <f t="shared" si="6"/>
        <v>004022</v>
      </c>
      <c r="B217" s="70" t="s">
        <v>427</v>
      </c>
      <c r="C217" s="96" t="s">
        <v>17</v>
      </c>
      <c r="D217" s="61">
        <v>22</v>
      </c>
      <c r="E217" s="61" t="s">
        <v>271</v>
      </c>
      <c r="F217" s="97" t="s">
        <v>350</v>
      </c>
      <c r="G217" s="98">
        <v>6</v>
      </c>
      <c r="H217" s="62">
        <v>8</v>
      </c>
      <c r="I217" s="96" t="s">
        <v>1368</v>
      </c>
      <c r="J217" s="99">
        <v>608</v>
      </c>
      <c r="K217" s="100" t="s">
        <v>517</v>
      </c>
      <c r="L217" s="64">
        <v>2</v>
      </c>
      <c r="M217" s="65" t="s">
        <v>279</v>
      </c>
      <c r="N217" s="66">
        <v>26</v>
      </c>
      <c r="O217" s="67" t="s">
        <v>1369</v>
      </c>
      <c r="P217" s="60" t="s">
        <v>1340</v>
      </c>
      <c r="Q217" s="68"/>
      <c r="R217" s="51" t="s">
        <v>18</v>
      </c>
      <c r="S217" s="51" t="s">
        <v>429</v>
      </c>
      <c r="T217" s="51" t="s">
        <v>430</v>
      </c>
      <c r="U217" s="51" t="s">
        <v>431</v>
      </c>
      <c r="V217" s="51" t="s">
        <v>432</v>
      </c>
      <c r="W217" s="227" t="str">
        <f t="shared" si="7"/>
        <v>理科608</v>
      </c>
    </row>
    <row r="218" spans="1:23" ht="45" customHeight="1" x14ac:dyDescent="0.2">
      <c r="A218" s="52" t="str">
        <f t="shared" si="6"/>
        <v>011013</v>
      </c>
      <c r="B218" s="70" t="s">
        <v>446</v>
      </c>
      <c r="C218" s="96" t="s">
        <v>38</v>
      </c>
      <c r="D218" s="61">
        <v>13</v>
      </c>
      <c r="E218" s="61" t="s">
        <v>271</v>
      </c>
      <c r="F218" s="97" t="s">
        <v>350</v>
      </c>
      <c r="G218" s="98">
        <v>3</v>
      </c>
      <c r="H218" s="62">
        <v>8</v>
      </c>
      <c r="I218" s="96" t="s">
        <v>1368</v>
      </c>
      <c r="J218" s="99">
        <v>309</v>
      </c>
      <c r="K218" s="100" t="s">
        <v>518</v>
      </c>
      <c r="L218" s="64">
        <v>4</v>
      </c>
      <c r="M218" s="65" t="s">
        <v>279</v>
      </c>
      <c r="N218" s="66">
        <v>30</v>
      </c>
      <c r="O218" s="67" t="s">
        <v>1366</v>
      </c>
      <c r="P218" s="60" t="s">
        <v>1340</v>
      </c>
      <c r="Q218" s="68"/>
      <c r="R218" s="51" t="s">
        <v>39</v>
      </c>
      <c r="S218" s="51" t="s">
        <v>448</v>
      </c>
      <c r="T218" s="51" t="s">
        <v>449</v>
      </c>
      <c r="U218" s="51" t="s">
        <v>450</v>
      </c>
      <c r="V218" s="51" t="s">
        <v>451</v>
      </c>
      <c r="W218" s="227" t="str">
        <f t="shared" si="7"/>
        <v>理科309</v>
      </c>
    </row>
    <row r="219" spans="1:23" ht="45" hidden="1" customHeight="1" x14ac:dyDescent="0.2">
      <c r="A219" s="52" t="str">
        <f t="shared" si="6"/>
        <v>011014</v>
      </c>
      <c r="B219" s="70" t="s">
        <v>446</v>
      </c>
      <c r="C219" s="96" t="s">
        <v>38</v>
      </c>
      <c r="D219" s="61">
        <v>14</v>
      </c>
      <c r="E219" s="61" t="s">
        <v>271</v>
      </c>
      <c r="F219" s="97" t="s">
        <v>350</v>
      </c>
      <c r="G219" s="98">
        <v>4</v>
      </c>
      <c r="H219" s="62">
        <v>8</v>
      </c>
      <c r="I219" s="96" t="s">
        <v>1368</v>
      </c>
      <c r="J219" s="99">
        <v>409</v>
      </c>
      <c r="K219" s="100" t="s">
        <v>519</v>
      </c>
      <c r="L219" s="64">
        <v>4</v>
      </c>
      <c r="M219" s="65" t="s">
        <v>279</v>
      </c>
      <c r="N219" s="66">
        <v>26</v>
      </c>
      <c r="O219" s="67" t="s">
        <v>1366</v>
      </c>
      <c r="P219" s="60" t="s">
        <v>1340</v>
      </c>
      <c r="Q219" s="68"/>
      <c r="R219" s="51" t="s">
        <v>39</v>
      </c>
      <c r="S219" s="51" t="s">
        <v>448</v>
      </c>
      <c r="T219" s="51" t="s">
        <v>449</v>
      </c>
      <c r="U219" s="51" t="s">
        <v>450</v>
      </c>
      <c r="V219" s="51" t="s">
        <v>451</v>
      </c>
      <c r="W219" s="227" t="str">
        <f t="shared" si="7"/>
        <v>理科409</v>
      </c>
    </row>
    <row r="220" spans="1:23" ht="45" hidden="1" customHeight="1" x14ac:dyDescent="0.2">
      <c r="A220" s="52" t="str">
        <f t="shared" si="6"/>
        <v>011015</v>
      </c>
      <c r="B220" s="70" t="s">
        <v>446</v>
      </c>
      <c r="C220" s="96" t="s">
        <v>38</v>
      </c>
      <c r="D220" s="61">
        <v>15</v>
      </c>
      <c r="E220" s="61" t="s">
        <v>271</v>
      </c>
      <c r="F220" s="97" t="s">
        <v>350</v>
      </c>
      <c r="G220" s="98">
        <v>5</v>
      </c>
      <c r="H220" s="62">
        <v>8</v>
      </c>
      <c r="I220" s="96" t="s">
        <v>1368</v>
      </c>
      <c r="J220" s="99">
        <v>509</v>
      </c>
      <c r="K220" s="100" t="s">
        <v>520</v>
      </c>
      <c r="L220" s="64">
        <v>4</v>
      </c>
      <c r="M220" s="65" t="s">
        <v>279</v>
      </c>
      <c r="N220" s="66">
        <v>26</v>
      </c>
      <c r="O220" s="67" t="s">
        <v>1366</v>
      </c>
      <c r="P220" s="60" t="s">
        <v>1340</v>
      </c>
      <c r="Q220" s="68"/>
      <c r="R220" s="51" t="s">
        <v>39</v>
      </c>
      <c r="S220" s="51" t="s">
        <v>448</v>
      </c>
      <c r="T220" s="51" t="s">
        <v>449</v>
      </c>
      <c r="U220" s="51" t="s">
        <v>450</v>
      </c>
      <c r="V220" s="51" t="s">
        <v>451</v>
      </c>
      <c r="W220" s="227" t="str">
        <f t="shared" si="7"/>
        <v>理科509</v>
      </c>
    </row>
    <row r="221" spans="1:23" ht="45" hidden="1" customHeight="1" x14ac:dyDescent="0.2">
      <c r="A221" s="52" t="str">
        <f t="shared" si="6"/>
        <v>011016</v>
      </c>
      <c r="B221" s="70" t="s">
        <v>446</v>
      </c>
      <c r="C221" s="96" t="s">
        <v>38</v>
      </c>
      <c r="D221" s="61">
        <v>16</v>
      </c>
      <c r="E221" s="61" t="s">
        <v>271</v>
      </c>
      <c r="F221" s="97" t="s">
        <v>350</v>
      </c>
      <c r="G221" s="98">
        <v>6</v>
      </c>
      <c r="H221" s="62">
        <v>8</v>
      </c>
      <c r="I221" s="96" t="s">
        <v>1368</v>
      </c>
      <c r="J221" s="99">
        <v>609</v>
      </c>
      <c r="K221" s="100" t="s">
        <v>521</v>
      </c>
      <c r="L221" s="64">
        <v>4</v>
      </c>
      <c r="M221" s="65" t="s">
        <v>279</v>
      </c>
      <c r="N221" s="66">
        <v>26</v>
      </c>
      <c r="O221" s="67" t="s">
        <v>1366</v>
      </c>
      <c r="P221" s="60" t="s">
        <v>1340</v>
      </c>
      <c r="Q221" s="68"/>
      <c r="R221" s="51" t="s">
        <v>39</v>
      </c>
      <c r="S221" s="51" t="s">
        <v>448</v>
      </c>
      <c r="T221" s="51" t="s">
        <v>449</v>
      </c>
      <c r="U221" s="51" t="s">
        <v>450</v>
      </c>
      <c r="V221" s="51" t="s">
        <v>451</v>
      </c>
      <c r="W221" s="227" t="str">
        <f t="shared" si="7"/>
        <v>理科609</v>
      </c>
    </row>
    <row r="222" spans="1:23" ht="45" customHeight="1" x14ac:dyDescent="0.2">
      <c r="A222" s="52" t="str">
        <f t="shared" si="6"/>
        <v>017032</v>
      </c>
      <c r="B222" s="70" t="s">
        <v>299</v>
      </c>
      <c r="C222" s="96" t="s">
        <v>50</v>
      </c>
      <c r="D222" s="70">
        <v>32</v>
      </c>
      <c r="E222" s="61" t="s">
        <v>271</v>
      </c>
      <c r="F222" s="97" t="s">
        <v>350</v>
      </c>
      <c r="G222" s="98">
        <v>3</v>
      </c>
      <c r="H222" s="62">
        <v>8</v>
      </c>
      <c r="I222" s="96" t="s">
        <v>1368</v>
      </c>
      <c r="J222" s="99">
        <v>310</v>
      </c>
      <c r="K222" s="100" t="s">
        <v>522</v>
      </c>
      <c r="L222" s="64">
        <v>2</v>
      </c>
      <c r="M222" s="65" t="s">
        <v>1370</v>
      </c>
      <c r="N222" s="66">
        <v>30</v>
      </c>
      <c r="O222" s="67" t="s">
        <v>1354</v>
      </c>
      <c r="P222" s="60" t="s">
        <v>1340</v>
      </c>
      <c r="Q222" s="68"/>
      <c r="R222" s="51" t="s">
        <v>51</v>
      </c>
      <c r="S222" s="51" t="s">
        <v>301</v>
      </c>
      <c r="T222" s="51" t="s">
        <v>302</v>
      </c>
      <c r="U222" s="51" t="s">
        <v>303</v>
      </c>
      <c r="V222" s="51" t="s">
        <v>1733</v>
      </c>
      <c r="W222" s="227" t="str">
        <f t="shared" si="7"/>
        <v>理科310</v>
      </c>
    </row>
    <row r="223" spans="1:23" ht="45" hidden="1" customHeight="1" x14ac:dyDescent="0.2">
      <c r="A223" s="52" t="str">
        <f t="shared" si="6"/>
        <v>017033</v>
      </c>
      <c r="B223" s="70" t="s">
        <v>299</v>
      </c>
      <c r="C223" s="96" t="s">
        <v>50</v>
      </c>
      <c r="D223" s="70">
        <v>33</v>
      </c>
      <c r="E223" s="61" t="s">
        <v>271</v>
      </c>
      <c r="F223" s="97" t="s">
        <v>350</v>
      </c>
      <c r="G223" s="98">
        <v>4</v>
      </c>
      <c r="H223" s="62">
        <v>8</v>
      </c>
      <c r="I223" s="96" t="s">
        <v>1368</v>
      </c>
      <c r="J223" s="99">
        <v>410</v>
      </c>
      <c r="K223" s="100" t="s">
        <v>523</v>
      </c>
      <c r="L223" s="64">
        <v>2</v>
      </c>
      <c r="M223" s="65" t="s">
        <v>1371</v>
      </c>
      <c r="N223" s="66">
        <v>26</v>
      </c>
      <c r="O223" s="67" t="s">
        <v>1354</v>
      </c>
      <c r="P223" s="60" t="s">
        <v>1340</v>
      </c>
      <c r="Q223" s="68"/>
      <c r="R223" s="51" t="s">
        <v>51</v>
      </c>
      <c r="S223" s="51" t="s">
        <v>301</v>
      </c>
      <c r="T223" s="51" t="s">
        <v>302</v>
      </c>
      <c r="U223" s="51" t="s">
        <v>303</v>
      </c>
      <c r="V223" s="51" t="s">
        <v>1733</v>
      </c>
      <c r="W223" s="227" t="str">
        <f t="shared" si="7"/>
        <v>理科410</v>
      </c>
    </row>
    <row r="224" spans="1:23" ht="45" hidden="1" customHeight="1" x14ac:dyDescent="0.2">
      <c r="A224" s="52" t="str">
        <f t="shared" si="6"/>
        <v>017034</v>
      </c>
      <c r="B224" s="70" t="s">
        <v>299</v>
      </c>
      <c r="C224" s="96" t="s">
        <v>50</v>
      </c>
      <c r="D224" s="70">
        <v>34</v>
      </c>
      <c r="E224" s="61" t="s">
        <v>271</v>
      </c>
      <c r="F224" s="97" t="s">
        <v>350</v>
      </c>
      <c r="G224" s="98">
        <v>5</v>
      </c>
      <c r="H224" s="62">
        <v>8</v>
      </c>
      <c r="I224" s="96" t="s">
        <v>1368</v>
      </c>
      <c r="J224" s="99">
        <v>510</v>
      </c>
      <c r="K224" s="100" t="s">
        <v>524</v>
      </c>
      <c r="L224" s="64">
        <v>2</v>
      </c>
      <c r="M224" s="65" t="s">
        <v>1371</v>
      </c>
      <c r="N224" s="66">
        <v>26</v>
      </c>
      <c r="O224" s="67" t="s">
        <v>1354</v>
      </c>
      <c r="P224" s="60" t="s">
        <v>1340</v>
      </c>
      <c r="Q224" s="68"/>
      <c r="R224" s="51" t="s">
        <v>51</v>
      </c>
      <c r="S224" s="51" t="s">
        <v>301</v>
      </c>
      <c r="T224" s="51" t="s">
        <v>302</v>
      </c>
      <c r="U224" s="51" t="s">
        <v>303</v>
      </c>
      <c r="V224" s="51" t="s">
        <v>1733</v>
      </c>
      <c r="W224" s="227" t="str">
        <f t="shared" si="7"/>
        <v>理科510</v>
      </c>
    </row>
    <row r="225" spans="1:23" ht="45" hidden="1" customHeight="1" x14ac:dyDescent="0.2">
      <c r="A225" s="52" t="str">
        <f t="shared" si="6"/>
        <v>017035</v>
      </c>
      <c r="B225" s="70" t="s">
        <v>299</v>
      </c>
      <c r="C225" s="96" t="s">
        <v>50</v>
      </c>
      <c r="D225" s="70">
        <v>35</v>
      </c>
      <c r="E225" s="61" t="s">
        <v>271</v>
      </c>
      <c r="F225" s="97" t="s">
        <v>350</v>
      </c>
      <c r="G225" s="98">
        <v>6</v>
      </c>
      <c r="H225" s="62">
        <v>8</v>
      </c>
      <c r="I225" s="96" t="s">
        <v>1368</v>
      </c>
      <c r="J225" s="99">
        <v>610</v>
      </c>
      <c r="K225" s="100" t="s">
        <v>525</v>
      </c>
      <c r="L225" s="64">
        <v>2</v>
      </c>
      <c r="M225" s="65" t="s">
        <v>1371</v>
      </c>
      <c r="N225" s="66">
        <v>26</v>
      </c>
      <c r="O225" s="67" t="s">
        <v>1354</v>
      </c>
      <c r="P225" s="60" t="s">
        <v>1340</v>
      </c>
      <c r="Q225" s="68"/>
      <c r="R225" s="51" t="s">
        <v>51</v>
      </c>
      <c r="S225" s="51" t="s">
        <v>301</v>
      </c>
      <c r="T225" s="51" t="s">
        <v>302</v>
      </c>
      <c r="U225" s="51" t="s">
        <v>303</v>
      </c>
      <c r="V225" s="51" t="s">
        <v>1733</v>
      </c>
      <c r="W225" s="227" t="str">
        <f t="shared" si="7"/>
        <v>理科610</v>
      </c>
    </row>
    <row r="226" spans="1:23" ht="45" customHeight="1" x14ac:dyDescent="0.2">
      <c r="A226" s="52" t="str">
        <f t="shared" si="6"/>
        <v>026001</v>
      </c>
      <c r="B226" s="70" t="s">
        <v>526</v>
      </c>
      <c r="C226" s="96" t="s">
        <v>56</v>
      </c>
      <c r="D226" s="61">
        <v>1</v>
      </c>
      <c r="E226" s="61" t="s">
        <v>271</v>
      </c>
      <c r="F226" s="97" t="s">
        <v>350</v>
      </c>
      <c r="G226" s="98">
        <v>3</v>
      </c>
      <c r="H226" s="62">
        <v>8</v>
      </c>
      <c r="I226" s="96" t="s">
        <v>1368</v>
      </c>
      <c r="J226" s="99">
        <v>311</v>
      </c>
      <c r="K226" s="100" t="s">
        <v>527</v>
      </c>
      <c r="L226" s="64">
        <v>2</v>
      </c>
      <c r="M226" s="65" t="s">
        <v>528</v>
      </c>
      <c r="N226" s="66">
        <v>26</v>
      </c>
      <c r="O226" s="67" t="s">
        <v>1372</v>
      </c>
      <c r="P226" s="60" t="s">
        <v>1340</v>
      </c>
      <c r="Q226" s="68"/>
      <c r="R226" s="51" t="s">
        <v>529</v>
      </c>
      <c r="S226" s="51" t="s">
        <v>530</v>
      </c>
      <c r="T226" s="51" t="s">
        <v>531</v>
      </c>
      <c r="U226" s="51" t="s">
        <v>532</v>
      </c>
      <c r="V226" s="51" t="s">
        <v>533</v>
      </c>
      <c r="W226" s="227" t="str">
        <f t="shared" si="7"/>
        <v>理科311</v>
      </c>
    </row>
    <row r="227" spans="1:23" ht="45" hidden="1" customHeight="1" x14ac:dyDescent="0.2">
      <c r="A227" s="52" t="str">
        <f t="shared" si="6"/>
        <v>026002</v>
      </c>
      <c r="B227" s="70" t="s">
        <v>526</v>
      </c>
      <c r="C227" s="96" t="s">
        <v>56</v>
      </c>
      <c r="D227" s="61">
        <v>2</v>
      </c>
      <c r="E227" s="61" t="s">
        <v>271</v>
      </c>
      <c r="F227" s="97" t="s">
        <v>350</v>
      </c>
      <c r="G227" s="98">
        <v>4</v>
      </c>
      <c r="H227" s="62">
        <v>8</v>
      </c>
      <c r="I227" s="96" t="s">
        <v>1368</v>
      </c>
      <c r="J227" s="99">
        <v>411</v>
      </c>
      <c r="K227" s="100" t="s">
        <v>534</v>
      </c>
      <c r="L227" s="64">
        <v>2</v>
      </c>
      <c r="M227" s="65" t="s">
        <v>528</v>
      </c>
      <c r="N227" s="66">
        <v>22</v>
      </c>
      <c r="O227" s="67" t="s">
        <v>535</v>
      </c>
      <c r="P227" s="60" t="s">
        <v>1340</v>
      </c>
      <c r="Q227" s="68"/>
      <c r="R227" s="51" t="s">
        <v>529</v>
      </c>
      <c r="S227" s="51" t="s">
        <v>530</v>
      </c>
      <c r="T227" s="51" t="s">
        <v>531</v>
      </c>
      <c r="U227" s="51" t="s">
        <v>532</v>
      </c>
      <c r="V227" s="51" t="s">
        <v>533</v>
      </c>
      <c r="W227" s="227" t="str">
        <f t="shared" si="7"/>
        <v>理科411</v>
      </c>
    </row>
    <row r="228" spans="1:23" ht="45" hidden="1" customHeight="1" x14ac:dyDescent="0.2">
      <c r="A228" s="52" t="str">
        <f t="shared" si="6"/>
        <v>026003</v>
      </c>
      <c r="B228" s="70" t="s">
        <v>526</v>
      </c>
      <c r="C228" s="96" t="s">
        <v>56</v>
      </c>
      <c r="D228" s="61">
        <v>3</v>
      </c>
      <c r="E228" s="61" t="s">
        <v>271</v>
      </c>
      <c r="F228" s="97" t="s">
        <v>350</v>
      </c>
      <c r="G228" s="98">
        <v>5</v>
      </c>
      <c r="H228" s="62">
        <v>8</v>
      </c>
      <c r="I228" s="96" t="s">
        <v>1368</v>
      </c>
      <c r="J228" s="99">
        <v>511</v>
      </c>
      <c r="K228" s="100" t="s">
        <v>536</v>
      </c>
      <c r="L228" s="64">
        <v>2</v>
      </c>
      <c r="M228" s="65" t="s">
        <v>528</v>
      </c>
      <c r="N228" s="66">
        <v>22</v>
      </c>
      <c r="O228" s="67" t="s">
        <v>535</v>
      </c>
      <c r="P228" s="60" t="s">
        <v>1340</v>
      </c>
      <c r="Q228" s="68"/>
      <c r="R228" s="51" t="s">
        <v>529</v>
      </c>
      <c r="S228" s="51" t="s">
        <v>530</v>
      </c>
      <c r="T228" s="51" t="s">
        <v>531</v>
      </c>
      <c r="U228" s="51" t="s">
        <v>532</v>
      </c>
      <c r="V228" s="51" t="s">
        <v>533</v>
      </c>
      <c r="W228" s="227" t="str">
        <f t="shared" si="7"/>
        <v>理科511</v>
      </c>
    </row>
    <row r="229" spans="1:23" ht="45" hidden="1" customHeight="1" x14ac:dyDescent="0.2">
      <c r="A229" s="52" t="str">
        <f t="shared" si="6"/>
        <v>026004</v>
      </c>
      <c r="B229" s="70" t="s">
        <v>526</v>
      </c>
      <c r="C229" s="96" t="s">
        <v>56</v>
      </c>
      <c r="D229" s="61">
        <v>4</v>
      </c>
      <c r="E229" s="61" t="s">
        <v>271</v>
      </c>
      <c r="F229" s="97" t="s">
        <v>350</v>
      </c>
      <c r="G229" s="98">
        <v>6</v>
      </c>
      <c r="H229" s="62">
        <v>8</v>
      </c>
      <c r="I229" s="96" t="s">
        <v>1368</v>
      </c>
      <c r="J229" s="99">
        <v>611</v>
      </c>
      <c r="K229" s="100" t="s">
        <v>537</v>
      </c>
      <c r="L229" s="64">
        <v>2</v>
      </c>
      <c r="M229" s="65" t="s">
        <v>528</v>
      </c>
      <c r="N229" s="66">
        <v>22</v>
      </c>
      <c r="O229" s="67" t="s">
        <v>535</v>
      </c>
      <c r="P229" s="60" t="s">
        <v>1340</v>
      </c>
      <c r="Q229" s="68"/>
      <c r="R229" s="51" t="s">
        <v>529</v>
      </c>
      <c r="S229" s="51" t="s">
        <v>530</v>
      </c>
      <c r="T229" s="51" t="s">
        <v>531</v>
      </c>
      <c r="U229" s="51" t="s">
        <v>532</v>
      </c>
      <c r="V229" s="51" t="s">
        <v>533</v>
      </c>
      <c r="W229" s="227" t="str">
        <f t="shared" si="7"/>
        <v>理科611</v>
      </c>
    </row>
    <row r="230" spans="1:23" ht="45" customHeight="1" x14ac:dyDescent="0.2">
      <c r="A230" s="52" t="str">
        <f t="shared" si="6"/>
        <v>061020</v>
      </c>
      <c r="B230" s="150" t="s">
        <v>472</v>
      </c>
      <c r="C230" s="103" t="s">
        <v>83</v>
      </c>
      <c r="D230" s="61">
        <v>20</v>
      </c>
      <c r="E230" s="61" t="s">
        <v>271</v>
      </c>
      <c r="F230" s="104" t="s">
        <v>350</v>
      </c>
      <c r="G230" s="105">
        <v>3</v>
      </c>
      <c r="H230" s="62">
        <v>8</v>
      </c>
      <c r="I230" s="103" t="s">
        <v>1368</v>
      </c>
      <c r="J230" s="106">
        <v>312</v>
      </c>
      <c r="K230" s="107" t="s">
        <v>538</v>
      </c>
      <c r="L230" s="108">
        <v>2</v>
      </c>
      <c r="M230" s="109" t="s">
        <v>275</v>
      </c>
      <c r="N230" s="110">
        <v>26</v>
      </c>
      <c r="O230" s="111" t="s">
        <v>1367</v>
      </c>
      <c r="P230" s="112" t="s">
        <v>1340</v>
      </c>
      <c r="Q230" s="113"/>
      <c r="R230" s="51" t="s">
        <v>84</v>
      </c>
      <c r="S230" s="51" t="s">
        <v>474</v>
      </c>
      <c r="T230" s="51" t="s">
        <v>475</v>
      </c>
      <c r="U230" s="51" t="s">
        <v>476</v>
      </c>
      <c r="V230" s="51" t="s">
        <v>477</v>
      </c>
      <c r="W230" s="227" t="str">
        <f t="shared" si="7"/>
        <v>理科312</v>
      </c>
    </row>
    <row r="231" spans="1:23" ht="45" customHeight="1" x14ac:dyDescent="0.2">
      <c r="A231" s="52" t="str">
        <f t="shared" si="6"/>
        <v>061021</v>
      </c>
      <c r="B231" s="150" t="s">
        <v>472</v>
      </c>
      <c r="C231" s="103" t="s">
        <v>83</v>
      </c>
      <c r="D231" s="61">
        <v>21</v>
      </c>
      <c r="E231" s="61" t="s">
        <v>271</v>
      </c>
      <c r="F231" s="104" t="s">
        <v>350</v>
      </c>
      <c r="G231" s="105">
        <v>3</v>
      </c>
      <c r="H231" s="62">
        <v>8</v>
      </c>
      <c r="I231" s="103" t="s">
        <v>1368</v>
      </c>
      <c r="J231" s="106">
        <v>312</v>
      </c>
      <c r="K231" s="107" t="s">
        <v>539</v>
      </c>
      <c r="L231" s="108">
        <v>2</v>
      </c>
      <c r="M231" s="109" t="s">
        <v>279</v>
      </c>
      <c r="N231" s="110">
        <v>30</v>
      </c>
      <c r="O231" s="111" t="s">
        <v>1367</v>
      </c>
      <c r="P231" s="112" t="s">
        <v>1340</v>
      </c>
      <c r="Q231" s="113"/>
      <c r="R231" s="51" t="s">
        <v>84</v>
      </c>
      <c r="S231" s="51" t="s">
        <v>474</v>
      </c>
      <c r="T231" s="51" t="s">
        <v>475</v>
      </c>
      <c r="U231" s="51" t="s">
        <v>476</v>
      </c>
      <c r="V231" s="51" t="s">
        <v>477</v>
      </c>
      <c r="W231" s="227" t="str">
        <f t="shared" si="7"/>
        <v>理科312</v>
      </c>
    </row>
    <row r="232" spans="1:23" ht="45" hidden="1" customHeight="1" x14ac:dyDescent="0.2">
      <c r="A232" s="52" t="str">
        <f t="shared" si="6"/>
        <v>061022</v>
      </c>
      <c r="B232" s="150" t="s">
        <v>472</v>
      </c>
      <c r="C232" s="103" t="s">
        <v>83</v>
      </c>
      <c r="D232" s="61">
        <v>22</v>
      </c>
      <c r="E232" s="61" t="s">
        <v>271</v>
      </c>
      <c r="F232" s="104" t="s">
        <v>350</v>
      </c>
      <c r="G232" s="105">
        <v>4</v>
      </c>
      <c r="H232" s="62">
        <v>8</v>
      </c>
      <c r="I232" s="103" t="s">
        <v>1368</v>
      </c>
      <c r="J232" s="106">
        <v>412</v>
      </c>
      <c r="K232" s="107" t="s">
        <v>540</v>
      </c>
      <c r="L232" s="108">
        <v>2</v>
      </c>
      <c r="M232" s="109" t="s">
        <v>275</v>
      </c>
      <c r="N232" s="110">
        <v>26</v>
      </c>
      <c r="O232" s="111" t="s">
        <v>1367</v>
      </c>
      <c r="P232" s="112" t="s">
        <v>1340</v>
      </c>
      <c r="Q232" s="114"/>
      <c r="R232" s="51" t="s">
        <v>84</v>
      </c>
      <c r="S232" s="51" t="s">
        <v>474</v>
      </c>
      <c r="T232" s="51" t="s">
        <v>475</v>
      </c>
      <c r="U232" s="51" t="s">
        <v>476</v>
      </c>
      <c r="V232" s="51" t="s">
        <v>477</v>
      </c>
      <c r="W232" s="227" t="str">
        <f t="shared" si="7"/>
        <v>理科412</v>
      </c>
    </row>
    <row r="233" spans="1:23" ht="45" hidden="1" customHeight="1" x14ac:dyDescent="0.2">
      <c r="A233" s="52" t="str">
        <f t="shared" si="6"/>
        <v>061023</v>
      </c>
      <c r="B233" s="150" t="s">
        <v>472</v>
      </c>
      <c r="C233" s="103" t="s">
        <v>83</v>
      </c>
      <c r="D233" s="61">
        <v>23</v>
      </c>
      <c r="E233" s="61" t="s">
        <v>271</v>
      </c>
      <c r="F233" s="104" t="s">
        <v>350</v>
      </c>
      <c r="G233" s="105">
        <v>4</v>
      </c>
      <c r="H233" s="62">
        <v>8</v>
      </c>
      <c r="I233" s="103" t="s">
        <v>1368</v>
      </c>
      <c r="J233" s="106">
        <v>412</v>
      </c>
      <c r="K233" s="107" t="s">
        <v>541</v>
      </c>
      <c r="L233" s="108">
        <v>2</v>
      </c>
      <c r="M233" s="109" t="s">
        <v>279</v>
      </c>
      <c r="N233" s="110">
        <v>30</v>
      </c>
      <c r="O233" s="111" t="s">
        <v>1367</v>
      </c>
      <c r="P233" s="112" t="s">
        <v>1340</v>
      </c>
      <c r="Q233" s="114"/>
      <c r="R233" s="51" t="s">
        <v>84</v>
      </c>
      <c r="S233" s="51" t="s">
        <v>474</v>
      </c>
      <c r="T233" s="51" t="s">
        <v>475</v>
      </c>
      <c r="U233" s="51" t="s">
        <v>476</v>
      </c>
      <c r="V233" s="51" t="s">
        <v>477</v>
      </c>
      <c r="W233" s="227" t="str">
        <f t="shared" si="7"/>
        <v>理科412</v>
      </c>
    </row>
    <row r="234" spans="1:23" ht="45" hidden="1" customHeight="1" x14ac:dyDescent="0.2">
      <c r="A234" s="52" t="str">
        <f t="shared" si="6"/>
        <v>061024</v>
      </c>
      <c r="B234" s="150" t="s">
        <v>472</v>
      </c>
      <c r="C234" s="103" t="s">
        <v>83</v>
      </c>
      <c r="D234" s="61">
        <v>24</v>
      </c>
      <c r="E234" s="61" t="s">
        <v>271</v>
      </c>
      <c r="F234" s="104" t="s">
        <v>350</v>
      </c>
      <c r="G234" s="105">
        <v>5</v>
      </c>
      <c r="H234" s="62">
        <v>8</v>
      </c>
      <c r="I234" s="103" t="s">
        <v>1368</v>
      </c>
      <c r="J234" s="106">
        <v>512</v>
      </c>
      <c r="K234" s="107" t="s">
        <v>542</v>
      </c>
      <c r="L234" s="108">
        <v>2</v>
      </c>
      <c r="M234" s="109" t="s">
        <v>275</v>
      </c>
      <c r="N234" s="110">
        <v>22</v>
      </c>
      <c r="O234" s="111" t="s">
        <v>1367</v>
      </c>
      <c r="P234" s="112" t="s">
        <v>1340</v>
      </c>
      <c r="Q234" s="113"/>
      <c r="R234" s="51" t="s">
        <v>84</v>
      </c>
      <c r="S234" s="51" t="s">
        <v>474</v>
      </c>
      <c r="T234" s="51" t="s">
        <v>475</v>
      </c>
      <c r="U234" s="51" t="s">
        <v>476</v>
      </c>
      <c r="V234" s="51" t="s">
        <v>477</v>
      </c>
      <c r="W234" s="227" t="str">
        <f t="shared" si="7"/>
        <v>理科512</v>
      </c>
    </row>
    <row r="235" spans="1:23" ht="45" hidden="1" customHeight="1" x14ac:dyDescent="0.2">
      <c r="A235" s="52" t="str">
        <f t="shared" si="6"/>
        <v>061025</v>
      </c>
      <c r="B235" s="150" t="s">
        <v>472</v>
      </c>
      <c r="C235" s="103" t="s">
        <v>83</v>
      </c>
      <c r="D235" s="61">
        <v>25</v>
      </c>
      <c r="E235" s="61" t="s">
        <v>271</v>
      </c>
      <c r="F235" s="104" t="s">
        <v>350</v>
      </c>
      <c r="G235" s="105">
        <v>5</v>
      </c>
      <c r="H235" s="62">
        <v>8</v>
      </c>
      <c r="I235" s="103" t="s">
        <v>1368</v>
      </c>
      <c r="J235" s="106">
        <v>512</v>
      </c>
      <c r="K235" s="107" t="s">
        <v>543</v>
      </c>
      <c r="L235" s="108">
        <v>2</v>
      </c>
      <c r="M235" s="109" t="s">
        <v>279</v>
      </c>
      <c r="N235" s="110">
        <v>26</v>
      </c>
      <c r="O235" s="111" t="s">
        <v>1367</v>
      </c>
      <c r="P235" s="112" t="s">
        <v>1340</v>
      </c>
      <c r="Q235" s="113"/>
      <c r="R235" s="51" t="s">
        <v>84</v>
      </c>
      <c r="S235" s="51" t="s">
        <v>474</v>
      </c>
      <c r="T235" s="51" t="s">
        <v>475</v>
      </c>
      <c r="U235" s="51" t="s">
        <v>476</v>
      </c>
      <c r="V235" s="51" t="s">
        <v>477</v>
      </c>
      <c r="W235" s="227" t="str">
        <f t="shared" si="7"/>
        <v>理科512</v>
      </c>
    </row>
    <row r="236" spans="1:23" ht="45" hidden="1" customHeight="1" x14ac:dyDescent="0.2">
      <c r="A236" s="52" t="str">
        <f t="shared" si="6"/>
        <v>061026</v>
      </c>
      <c r="B236" s="150" t="s">
        <v>472</v>
      </c>
      <c r="C236" s="103" t="s">
        <v>83</v>
      </c>
      <c r="D236" s="61">
        <v>26</v>
      </c>
      <c r="E236" s="61" t="s">
        <v>271</v>
      </c>
      <c r="F236" s="104" t="s">
        <v>350</v>
      </c>
      <c r="G236" s="105">
        <v>6</v>
      </c>
      <c r="H236" s="62">
        <v>8</v>
      </c>
      <c r="I236" s="103" t="s">
        <v>1368</v>
      </c>
      <c r="J236" s="106">
        <v>612</v>
      </c>
      <c r="K236" s="107" t="s">
        <v>544</v>
      </c>
      <c r="L236" s="108">
        <v>2</v>
      </c>
      <c r="M236" s="109" t="s">
        <v>275</v>
      </c>
      <c r="N236" s="110">
        <v>22</v>
      </c>
      <c r="O236" s="111" t="s">
        <v>1367</v>
      </c>
      <c r="P236" s="112" t="s">
        <v>1340</v>
      </c>
      <c r="Q236" s="114"/>
      <c r="R236" s="51" t="s">
        <v>84</v>
      </c>
      <c r="S236" s="51" t="s">
        <v>474</v>
      </c>
      <c r="T236" s="51" t="s">
        <v>475</v>
      </c>
      <c r="U236" s="51" t="s">
        <v>476</v>
      </c>
      <c r="V236" s="51" t="s">
        <v>477</v>
      </c>
      <c r="W236" s="227" t="str">
        <f t="shared" si="7"/>
        <v>理科612</v>
      </c>
    </row>
    <row r="237" spans="1:23" ht="45" hidden="1" customHeight="1" x14ac:dyDescent="0.2">
      <c r="A237" s="52" t="str">
        <f t="shared" si="6"/>
        <v>061027</v>
      </c>
      <c r="B237" s="150" t="s">
        <v>472</v>
      </c>
      <c r="C237" s="103" t="s">
        <v>83</v>
      </c>
      <c r="D237" s="61">
        <v>27</v>
      </c>
      <c r="E237" s="61" t="s">
        <v>271</v>
      </c>
      <c r="F237" s="104" t="s">
        <v>350</v>
      </c>
      <c r="G237" s="105">
        <v>6</v>
      </c>
      <c r="H237" s="62">
        <v>8</v>
      </c>
      <c r="I237" s="103" t="s">
        <v>1368</v>
      </c>
      <c r="J237" s="106">
        <v>612</v>
      </c>
      <c r="K237" s="107" t="s">
        <v>545</v>
      </c>
      <c r="L237" s="108">
        <v>2</v>
      </c>
      <c r="M237" s="109" t="s">
        <v>279</v>
      </c>
      <c r="N237" s="110">
        <v>26</v>
      </c>
      <c r="O237" s="111" t="s">
        <v>1367</v>
      </c>
      <c r="P237" s="112" t="s">
        <v>1340</v>
      </c>
      <c r="Q237" s="114"/>
      <c r="R237" s="51" t="s">
        <v>84</v>
      </c>
      <c r="S237" s="51" t="s">
        <v>474</v>
      </c>
      <c r="T237" s="51" t="s">
        <v>475</v>
      </c>
      <c r="U237" s="51" t="s">
        <v>476</v>
      </c>
      <c r="V237" s="51" t="s">
        <v>477</v>
      </c>
      <c r="W237" s="227" t="str">
        <f t="shared" si="7"/>
        <v>理科612</v>
      </c>
    </row>
    <row r="238" spans="1:23" ht="45" hidden="1" customHeight="1" x14ac:dyDescent="0.2">
      <c r="A238" s="52" t="str">
        <f t="shared" si="6"/>
        <v>002066</v>
      </c>
      <c r="B238" s="61" t="s">
        <v>270</v>
      </c>
      <c r="C238" s="60" t="s">
        <v>10</v>
      </c>
      <c r="D238" s="61">
        <v>66</v>
      </c>
      <c r="E238" s="61" t="s">
        <v>271</v>
      </c>
      <c r="F238" s="50" t="s">
        <v>350</v>
      </c>
      <c r="G238" s="48" t="s">
        <v>546</v>
      </c>
      <c r="H238" s="62">
        <v>8</v>
      </c>
      <c r="I238" s="60" t="s">
        <v>1373</v>
      </c>
      <c r="J238" s="49">
        <v>117</v>
      </c>
      <c r="K238" s="78" t="s">
        <v>547</v>
      </c>
      <c r="L238" s="108">
        <v>1</v>
      </c>
      <c r="M238" s="115" t="s">
        <v>279</v>
      </c>
      <c r="N238" s="116">
        <v>30</v>
      </c>
      <c r="O238" s="117" t="s">
        <v>548</v>
      </c>
      <c r="P238" s="60" t="s">
        <v>1335</v>
      </c>
      <c r="Q238" s="82"/>
      <c r="R238" s="226" t="s">
        <v>11</v>
      </c>
      <c r="S238" s="226" t="s">
        <v>1731</v>
      </c>
      <c r="T238" s="226" t="s">
        <v>1730</v>
      </c>
      <c r="U238" s="226" t="s">
        <v>277</v>
      </c>
      <c r="V238" s="226" t="s">
        <v>1729</v>
      </c>
      <c r="W238" s="227" t="str">
        <f t="shared" si="7"/>
        <v>生活117</v>
      </c>
    </row>
    <row r="239" spans="1:23" ht="45" hidden="1" customHeight="1" x14ac:dyDescent="0.2">
      <c r="A239" s="52" t="str">
        <f t="shared" si="6"/>
        <v>002067</v>
      </c>
      <c r="B239" s="61" t="s">
        <v>270</v>
      </c>
      <c r="C239" s="60" t="s">
        <v>10</v>
      </c>
      <c r="D239" s="61">
        <v>67</v>
      </c>
      <c r="E239" s="61" t="s">
        <v>271</v>
      </c>
      <c r="F239" s="50" t="s">
        <v>350</v>
      </c>
      <c r="G239" s="48" t="s">
        <v>546</v>
      </c>
      <c r="H239" s="62">
        <v>8</v>
      </c>
      <c r="I239" s="60" t="s">
        <v>1373</v>
      </c>
      <c r="J239" s="49">
        <v>118</v>
      </c>
      <c r="K239" s="78" t="s">
        <v>549</v>
      </c>
      <c r="L239" s="108">
        <v>1</v>
      </c>
      <c r="M239" s="115" t="s">
        <v>279</v>
      </c>
      <c r="N239" s="116">
        <v>30</v>
      </c>
      <c r="O239" s="117" t="s">
        <v>548</v>
      </c>
      <c r="P239" s="60" t="s">
        <v>1335</v>
      </c>
      <c r="Q239" s="82"/>
      <c r="R239" s="226" t="s">
        <v>11</v>
      </c>
      <c r="S239" s="226" t="s">
        <v>1731</v>
      </c>
      <c r="T239" s="226" t="s">
        <v>1730</v>
      </c>
      <c r="U239" s="226" t="s">
        <v>277</v>
      </c>
      <c r="V239" s="226" t="s">
        <v>1729</v>
      </c>
      <c r="W239" s="227" t="str">
        <f t="shared" si="7"/>
        <v>生活118</v>
      </c>
    </row>
    <row r="240" spans="1:23" ht="45" hidden="1" customHeight="1" x14ac:dyDescent="0.2">
      <c r="A240" s="52" t="str">
        <f t="shared" si="6"/>
        <v>004023</v>
      </c>
      <c r="B240" s="61" t="s">
        <v>427</v>
      </c>
      <c r="C240" s="60" t="s">
        <v>17</v>
      </c>
      <c r="D240" s="61">
        <v>23</v>
      </c>
      <c r="E240" s="61" t="s">
        <v>271</v>
      </c>
      <c r="F240" s="50" t="s">
        <v>350</v>
      </c>
      <c r="G240" s="48" t="s">
        <v>546</v>
      </c>
      <c r="H240" s="62">
        <v>8</v>
      </c>
      <c r="I240" s="60" t="s">
        <v>1373</v>
      </c>
      <c r="J240" s="49">
        <v>119</v>
      </c>
      <c r="K240" s="78" t="s">
        <v>550</v>
      </c>
      <c r="L240" s="80">
        <v>2</v>
      </c>
      <c r="M240" s="115" t="s">
        <v>275</v>
      </c>
      <c r="N240" s="80">
        <v>26</v>
      </c>
      <c r="O240" s="67" t="s">
        <v>1365</v>
      </c>
      <c r="P240" s="60" t="s">
        <v>1335</v>
      </c>
      <c r="Q240" s="82"/>
      <c r="R240" s="51" t="s">
        <v>18</v>
      </c>
      <c r="S240" s="51" t="s">
        <v>429</v>
      </c>
      <c r="T240" s="51" t="s">
        <v>430</v>
      </c>
      <c r="U240" s="51" t="s">
        <v>431</v>
      </c>
      <c r="V240" s="51" t="s">
        <v>432</v>
      </c>
      <c r="W240" s="227" t="str">
        <f t="shared" si="7"/>
        <v>生活119</v>
      </c>
    </row>
    <row r="241" spans="1:23" ht="45" hidden="1" customHeight="1" x14ac:dyDescent="0.2">
      <c r="A241" s="52" t="str">
        <f t="shared" si="6"/>
        <v>004024</v>
      </c>
      <c r="B241" s="61" t="s">
        <v>427</v>
      </c>
      <c r="C241" s="60" t="s">
        <v>17</v>
      </c>
      <c r="D241" s="61">
        <v>24</v>
      </c>
      <c r="E241" s="61" t="s">
        <v>271</v>
      </c>
      <c r="F241" s="50" t="s">
        <v>350</v>
      </c>
      <c r="G241" s="48" t="s">
        <v>546</v>
      </c>
      <c r="H241" s="62">
        <v>8</v>
      </c>
      <c r="I241" s="60" t="s">
        <v>1373</v>
      </c>
      <c r="J241" s="49">
        <v>119</v>
      </c>
      <c r="K241" s="78" t="s">
        <v>551</v>
      </c>
      <c r="L241" s="80">
        <v>2</v>
      </c>
      <c r="M241" s="115" t="s">
        <v>279</v>
      </c>
      <c r="N241" s="80">
        <v>30</v>
      </c>
      <c r="O241" s="67" t="s">
        <v>1365</v>
      </c>
      <c r="P241" s="60" t="s">
        <v>1335</v>
      </c>
      <c r="Q241" s="82"/>
      <c r="R241" s="51" t="s">
        <v>18</v>
      </c>
      <c r="S241" s="51" t="s">
        <v>429</v>
      </c>
      <c r="T241" s="51" t="s">
        <v>430</v>
      </c>
      <c r="U241" s="51" t="s">
        <v>431</v>
      </c>
      <c r="V241" s="51" t="s">
        <v>432</v>
      </c>
      <c r="W241" s="227" t="str">
        <f t="shared" si="7"/>
        <v>生活119</v>
      </c>
    </row>
    <row r="242" spans="1:23" ht="45" hidden="1" customHeight="1" x14ac:dyDescent="0.2">
      <c r="A242" s="52" t="str">
        <f t="shared" si="6"/>
        <v>004025</v>
      </c>
      <c r="B242" s="61" t="s">
        <v>427</v>
      </c>
      <c r="C242" s="60" t="s">
        <v>17</v>
      </c>
      <c r="D242" s="61">
        <v>25</v>
      </c>
      <c r="E242" s="61" t="s">
        <v>271</v>
      </c>
      <c r="F242" s="50" t="s">
        <v>350</v>
      </c>
      <c r="G242" s="48" t="s">
        <v>546</v>
      </c>
      <c r="H242" s="62">
        <v>8</v>
      </c>
      <c r="I242" s="60" t="s">
        <v>1373</v>
      </c>
      <c r="J242" s="49">
        <v>120</v>
      </c>
      <c r="K242" s="78" t="s">
        <v>552</v>
      </c>
      <c r="L242" s="80">
        <v>2</v>
      </c>
      <c r="M242" s="115" t="s">
        <v>275</v>
      </c>
      <c r="N242" s="80">
        <v>26</v>
      </c>
      <c r="O242" s="67" t="s">
        <v>1365</v>
      </c>
      <c r="P242" s="60" t="s">
        <v>1335</v>
      </c>
      <c r="Q242" s="82"/>
      <c r="R242" s="51" t="s">
        <v>18</v>
      </c>
      <c r="S242" s="51" t="s">
        <v>429</v>
      </c>
      <c r="T242" s="51" t="s">
        <v>430</v>
      </c>
      <c r="U242" s="51" t="s">
        <v>431</v>
      </c>
      <c r="V242" s="51" t="s">
        <v>432</v>
      </c>
      <c r="W242" s="227" t="str">
        <f t="shared" si="7"/>
        <v>生活120</v>
      </c>
    </row>
    <row r="243" spans="1:23" ht="45" hidden="1" customHeight="1" x14ac:dyDescent="0.2">
      <c r="A243" s="52" t="str">
        <f t="shared" si="6"/>
        <v>004026</v>
      </c>
      <c r="B243" s="61" t="s">
        <v>427</v>
      </c>
      <c r="C243" s="60" t="s">
        <v>17</v>
      </c>
      <c r="D243" s="61">
        <v>26</v>
      </c>
      <c r="E243" s="61" t="s">
        <v>271</v>
      </c>
      <c r="F243" s="50" t="s">
        <v>350</v>
      </c>
      <c r="G243" s="48" t="s">
        <v>546</v>
      </c>
      <c r="H243" s="62">
        <v>8</v>
      </c>
      <c r="I243" s="60" t="s">
        <v>1373</v>
      </c>
      <c r="J243" s="49">
        <v>120</v>
      </c>
      <c r="K243" s="78" t="s">
        <v>553</v>
      </c>
      <c r="L243" s="80">
        <v>2</v>
      </c>
      <c r="M243" s="115" t="s">
        <v>279</v>
      </c>
      <c r="N243" s="80">
        <v>30</v>
      </c>
      <c r="O243" s="67" t="s">
        <v>1365</v>
      </c>
      <c r="P243" s="60" t="s">
        <v>1335</v>
      </c>
      <c r="Q243" s="82"/>
      <c r="R243" s="51" t="s">
        <v>18</v>
      </c>
      <c r="S243" s="51" t="s">
        <v>429</v>
      </c>
      <c r="T243" s="51" t="s">
        <v>430</v>
      </c>
      <c r="U243" s="51" t="s">
        <v>431</v>
      </c>
      <c r="V243" s="51" t="s">
        <v>432</v>
      </c>
      <c r="W243" s="227" t="str">
        <f t="shared" si="7"/>
        <v>生活120</v>
      </c>
    </row>
    <row r="244" spans="1:23" ht="45" hidden="1" customHeight="1" x14ac:dyDescent="0.2">
      <c r="A244" s="52" t="str">
        <f t="shared" si="6"/>
        <v>011017</v>
      </c>
      <c r="B244" s="61" t="s">
        <v>446</v>
      </c>
      <c r="C244" s="60" t="s">
        <v>38</v>
      </c>
      <c r="D244" s="61">
        <v>17</v>
      </c>
      <c r="E244" s="61" t="s">
        <v>271</v>
      </c>
      <c r="F244" s="50" t="s">
        <v>350</v>
      </c>
      <c r="G244" s="48" t="s">
        <v>546</v>
      </c>
      <c r="H244" s="62">
        <v>8</v>
      </c>
      <c r="I244" s="60" t="s">
        <v>1373</v>
      </c>
      <c r="J244" s="49">
        <v>121</v>
      </c>
      <c r="K244" s="78" t="s">
        <v>554</v>
      </c>
      <c r="L244" s="80">
        <v>1</v>
      </c>
      <c r="M244" s="115" t="s">
        <v>279</v>
      </c>
      <c r="N244" s="116">
        <v>30</v>
      </c>
      <c r="O244" s="117" t="s">
        <v>555</v>
      </c>
      <c r="P244" s="60" t="s">
        <v>1335</v>
      </c>
      <c r="Q244" s="82"/>
      <c r="R244" s="51" t="s">
        <v>39</v>
      </c>
      <c r="S244" s="51" t="s">
        <v>448</v>
      </c>
      <c r="T244" s="51" t="s">
        <v>449</v>
      </c>
      <c r="U244" s="51" t="s">
        <v>450</v>
      </c>
      <c r="V244" s="51" t="s">
        <v>451</v>
      </c>
      <c r="W244" s="227" t="str">
        <f t="shared" si="7"/>
        <v>生活121</v>
      </c>
    </row>
    <row r="245" spans="1:23" ht="45" hidden="1" customHeight="1" x14ac:dyDescent="0.2">
      <c r="A245" s="52" t="str">
        <f t="shared" si="6"/>
        <v>011018</v>
      </c>
      <c r="B245" s="61" t="s">
        <v>446</v>
      </c>
      <c r="C245" s="60" t="s">
        <v>38</v>
      </c>
      <c r="D245" s="61">
        <v>18</v>
      </c>
      <c r="E245" s="61" t="s">
        <v>271</v>
      </c>
      <c r="F245" s="50" t="s">
        <v>350</v>
      </c>
      <c r="G245" s="48" t="s">
        <v>546</v>
      </c>
      <c r="H245" s="62">
        <v>8</v>
      </c>
      <c r="I245" s="60" t="s">
        <v>1373</v>
      </c>
      <c r="J245" s="49">
        <v>122</v>
      </c>
      <c r="K245" s="78" t="s">
        <v>556</v>
      </c>
      <c r="L245" s="80">
        <v>1</v>
      </c>
      <c r="M245" s="115" t="s">
        <v>279</v>
      </c>
      <c r="N245" s="116">
        <v>30</v>
      </c>
      <c r="O245" s="117" t="s">
        <v>555</v>
      </c>
      <c r="P245" s="60" t="s">
        <v>1335</v>
      </c>
      <c r="Q245" s="82"/>
      <c r="R245" s="51" t="s">
        <v>39</v>
      </c>
      <c r="S245" s="51" t="s">
        <v>448</v>
      </c>
      <c r="T245" s="51" t="s">
        <v>449</v>
      </c>
      <c r="U245" s="51" t="s">
        <v>450</v>
      </c>
      <c r="V245" s="51" t="s">
        <v>451</v>
      </c>
      <c r="W245" s="227" t="str">
        <f t="shared" si="7"/>
        <v>生活122</v>
      </c>
    </row>
    <row r="246" spans="1:23" ht="45" hidden="1" customHeight="1" x14ac:dyDescent="0.2">
      <c r="A246" s="52" t="str">
        <f t="shared" si="6"/>
        <v>017036</v>
      </c>
      <c r="B246" s="61" t="s">
        <v>299</v>
      </c>
      <c r="C246" s="60" t="s">
        <v>50</v>
      </c>
      <c r="D246" s="70">
        <v>36</v>
      </c>
      <c r="E246" s="61" t="s">
        <v>271</v>
      </c>
      <c r="F246" s="50" t="s">
        <v>350</v>
      </c>
      <c r="G246" s="48" t="s">
        <v>546</v>
      </c>
      <c r="H246" s="62">
        <v>8</v>
      </c>
      <c r="I246" s="60" t="s">
        <v>1373</v>
      </c>
      <c r="J246" s="49">
        <v>123</v>
      </c>
      <c r="K246" s="78" t="s">
        <v>557</v>
      </c>
      <c r="L246" s="80">
        <v>2</v>
      </c>
      <c r="M246" s="115" t="s">
        <v>1371</v>
      </c>
      <c r="N246" s="116">
        <v>30</v>
      </c>
      <c r="O246" s="117" t="s">
        <v>1374</v>
      </c>
      <c r="P246" s="60" t="s">
        <v>1335</v>
      </c>
      <c r="Q246" s="82"/>
      <c r="R246" s="51" t="s">
        <v>51</v>
      </c>
      <c r="S246" s="51" t="s">
        <v>301</v>
      </c>
      <c r="T246" s="51" t="s">
        <v>302</v>
      </c>
      <c r="U246" s="51" t="s">
        <v>303</v>
      </c>
      <c r="V246" s="51" t="s">
        <v>1733</v>
      </c>
      <c r="W246" s="227" t="str">
        <f t="shared" si="7"/>
        <v>生活123</v>
      </c>
    </row>
    <row r="247" spans="1:23" ht="45" hidden="1" customHeight="1" x14ac:dyDescent="0.2">
      <c r="A247" s="52" t="str">
        <f t="shared" si="6"/>
        <v>017037</v>
      </c>
      <c r="B247" s="61" t="s">
        <v>299</v>
      </c>
      <c r="C247" s="60" t="s">
        <v>50</v>
      </c>
      <c r="D247" s="70">
        <v>37</v>
      </c>
      <c r="E247" s="61" t="s">
        <v>271</v>
      </c>
      <c r="F247" s="50" t="s">
        <v>350</v>
      </c>
      <c r="G247" s="48" t="s">
        <v>546</v>
      </c>
      <c r="H247" s="62">
        <v>8</v>
      </c>
      <c r="I247" s="60" t="s">
        <v>1373</v>
      </c>
      <c r="J247" s="49">
        <v>124</v>
      </c>
      <c r="K247" s="78" t="s">
        <v>558</v>
      </c>
      <c r="L247" s="80">
        <v>2</v>
      </c>
      <c r="M247" s="115" t="s">
        <v>1371</v>
      </c>
      <c r="N247" s="116">
        <v>30</v>
      </c>
      <c r="O247" s="117" t="s">
        <v>1374</v>
      </c>
      <c r="P247" s="60" t="s">
        <v>1335</v>
      </c>
      <c r="Q247" s="82"/>
      <c r="R247" s="51" t="s">
        <v>51</v>
      </c>
      <c r="S247" s="51" t="s">
        <v>301</v>
      </c>
      <c r="T247" s="51" t="s">
        <v>302</v>
      </c>
      <c r="U247" s="51" t="s">
        <v>303</v>
      </c>
      <c r="V247" s="51" t="s">
        <v>1733</v>
      </c>
      <c r="W247" s="227" t="str">
        <f t="shared" si="7"/>
        <v>生活124</v>
      </c>
    </row>
    <row r="248" spans="1:23" ht="45" hidden="1" customHeight="1" x14ac:dyDescent="0.2">
      <c r="A248" s="52" t="str">
        <f t="shared" si="6"/>
        <v>026005</v>
      </c>
      <c r="B248" s="61" t="s">
        <v>526</v>
      </c>
      <c r="C248" s="60" t="s">
        <v>56</v>
      </c>
      <c r="D248" s="61">
        <v>5</v>
      </c>
      <c r="E248" s="61" t="s">
        <v>271</v>
      </c>
      <c r="F248" s="50" t="s">
        <v>350</v>
      </c>
      <c r="G248" s="48" t="s">
        <v>546</v>
      </c>
      <c r="H248" s="62">
        <v>8</v>
      </c>
      <c r="I248" s="60" t="s">
        <v>1373</v>
      </c>
      <c r="J248" s="49">
        <v>125</v>
      </c>
      <c r="K248" s="78" t="s">
        <v>559</v>
      </c>
      <c r="L248" s="80">
        <v>1</v>
      </c>
      <c r="M248" s="115" t="s">
        <v>1375</v>
      </c>
      <c r="N248" s="116">
        <v>26</v>
      </c>
      <c r="O248" s="117" t="s">
        <v>555</v>
      </c>
      <c r="P248" s="60" t="s">
        <v>1335</v>
      </c>
      <c r="Q248" s="82"/>
      <c r="R248" s="51" t="s">
        <v>529</v>
      </c>
      <c r="S248" s="51" t="s">
        <v>530</v>
      </c>
      <c r="T248" s="51" t="s">
        <v>531</v>
      </c>
      <c r="U248" s="51" t="s">
        <v>532</v>
      </c>
      <c r="V248" s="51" t="s">
        <v>533</v>
      </c>
      <c r="W248" s="227" t="str">
        <f t="shared" si="7"/>
        <v>生活125</v>
      </c>
    </row>
    <row r="249" spans="1:23" ht="45" hidden="1" customHeight="1" x14ac:dyDescent="0.2">
      <c r="A249" s="52" t="str">
        <f t="shared" si="6"/>
        <v>026006</v>
      </c>
      <c r="B249" s="61" t="s">
        <v>526</v>
      </c>
      <c r="C249" s="60" t="s">
        <v>56</v>
      </c>
      <c r="D249" s="61">
        <v>6</v>
      </c>
      <c r="E249" s="61" t="s">
        <v>271</v>
      </c>
      <c r="F249" s="50" t="s">
        <v>350</v>
      </c>
      <c r="G249" s="48" t="s">
        <v>546</v>
      </c>
      <c r="H249" s="62">
        <v>8</v>
      </c>
      <c r="I249" s="60" t="s">
        <v>1373</v>
      </c>
      <c r="J249" s="49">
        <v>126</v>
      </c>
      <c r="K249" s="78" t="s">
        <v>560</v>
      </c>
      <c r="L249" s="80">
        <v>1</v>
      </c>
      <c r="M249" s="115" t="s">
        <v>1375</v>
      </c>
      <c r="N249" s="116">
        <v>26</v>
      </c>
      <c r="O249" s="117" t="s">
        <v>555</v>
      </c>
      <c r="P249" s="60" t="s">
        <v>1335</v>
      </c>
      <c r="Q249" s="82"/>
      <c r="R249" s="51" t="s">
        <v>529</v>
      </c>
      <c r="S249" s="51" t="s">
        <v>530</v>
      </c>
      <c r="T249" s="51" t="s">
        <v>531</v>
      </c>
      <c r="U249" s="51" t="s">
        <v>532</v>
      </c>
      <c r="V249" s="51" t="s">
        <v>533</v>
      </c>
      <c r="W249" s="227" t="str">
        <f t="shared" si="7"/>
        <v>生活126</v>
      </c>
    </row>
    <row r="250" spans="1:23" ht="45" hidden="1" customHeight="1" x14ac:dyDescent="0.2">
      <c r="A250" s="52" t="str">
        <f t="shared" si="6"/>
        <v>038049</v>
      </c>
      <c r="B250" s="61" t="s">
        <v>315</v>
      </c>
      <c r="C250" s="60" t="s">
        <v>68</v>
      </c>
      <c r="D250" s="61">
        <v>49</v>
      </c>
      <c r="E250" s="61" t="s">
        <v>271</v>
      </c>
      <c r="F250" s="50" t="s">
        <v>350</v>
      </c>
      <c r="G250" s="48" t="s">
        <v>546</v>
      </c>
      <c r="H250" s="62">
        <v>8</v>
      </c>
      <c r="I250" s="60" t="s">
        <v>1373</v>
      </c>
      <c r="J250" s="49">
        <v>127</v>
      </c>
      <c r="K250" s="78" t="s">
        <v>561</v>
      </c>
      <c r="L250" s="64">
        <v>1</v>
      </c>
      <c r="M250" s="65" t="s">
        <v>279</v>
      </c>
      <c r="N250" s="64">
        <v>26</v>
      </c>
      <c r="O250" s="67" t="s">
        <v>1376</v>
      </c>
      <c r="P250" s="60" t="s">
        <v>1335</v>
      </c>
      <c r="Q250" s="82"/>
      <c r="R250" s="51" t="s">
        <v>69</v>
      </c>
      <c r="S250" s="51" t="s">
        <v>318</v>
      </c>
      <c r="T250" s="51" t="s">
        <v>319</v>
      </c>
      <c r="U250" s="51" t="s">
        <v>635</v>
      </c>
      <c r="V250" s="51" t="s">
        <v>320</v>
      </c>
      <c r="W250" s="227" t="str">
        <f t="shared" si="7"/>
        <v>生活127</v>
      </c>
    </row>
    <row r="251" spans="1:23" ht="45" hidden="1" customHeight="1" x14ac:dyDescent="0.2">
      <c r="A251" s="52" t="str">
        <f t="shared" si="6"/>
        <v>038050</v>
      </c>
      <c r="B251" s="61" t="s">
        <v>315</v>
      </c>
      <c r="C251" s="60" t="s">
        <v>68</v>
      </c>
      <c r="D251" s="61">
        <v>50</v>
      </c>
      <c r="E251" s="61" t="s">
        <v>271</v>
      </c>
      <c r="F251" s="50" t="s">
        <v>350</v>
      </c>
      <c r="G251" s="48" t="s">
        <v>546</v>
      </c>
      <c r="H251" s="62">
        <v>8</v>
      </c>
      <c r="I251" s="60" t="s">
        <v>1373</v>
      </c>
      <c r="J251" s="49">
        <v>128</v>
      </c>
      <c r="K251" s="78" t="s">
        <v>562</v>
      </c>
      <c r="L251" s="64">
        <v>1</v>
      </c>
      <c r="M251" s="65" t="s">
        <v>279</v>
      </c>
      <c r="N251" s="64">
        <v>26</v>
      </c>
      <c r="O251" s="67" t="s">
        <v>369</v>
      </c>
      <c r="P251" s="60" t="s">
        <v>1335</v>
      </c>
      <c r="Q251" s="82"/>
      <c r="R251" s="51" t="s">
        <v>69</v>
      </c>
      <c r="S251" s="51" t="s">
        <v>318</v>
      </c>
      <c r="T251" s="51" t="s">
        <v>319</v>
      </c>
      <c r="U251" s="51" t="s">
        <v>635</v>
      </c>
      <c r="V251" s="51" t="s">
        <v>320</v>
      </c>
      <c r="W251" s="227" t="str">
        <f t="shared" si="7"/>
        <v>生活128</v>
      </c>
    </row>
    <row r="252" spans="1:23" ht="45" hidden="1" customHeight="1" x14ac:dyDescent="0.2">
      <c r="A252" s="52" t="str">
        <f t="shared" si="6"/>
        <v>061028</v>
      </c>
      <c r="B252" s="61" t="s">
        <v>472</v>
      </c>
      <c r="C252" s="60" t="s">
        <v>83</v>
      </c>
      <c r="D252" s="61">
        <v>28</v>
      </c>
      <c r="E252" s="61" t="s">
        <v>271</v>
      </c>
      <c r="F252" s="50" t="s">
        <v>350</v>
      </c>
      <c r="G252" s="48" t="s">
        <v>546</v>
      </c>
      <c r="H252" s="62">
        <v>8</v>
      </c>
      <c r="I252" s="60" t="s">
        <v>1373</v>
      </c>
      <c r="J252" s="49">
        <v>129</v>
      </c>
      <c r="K252" s="78" t="s">
        <v>563</v>
      </c>
      <c r="L252" s="80">
        <v>1</v>
      </c>
      <c r="M252" s="115" t="s">
        <v>279</v>
      </c>
      <c r="N252" s="116">
        <v>30</v>
      </c>
      <c r="O252" s="117" t="s">
        <v>1377</v>
      </c>
      <c r="P252" s="60" t="s">
        <v>1335</v>
      </c>
      <c r="Q252" s="82"/>
      <c r="R252" s="51" t="s">
        <v>84</v>
      </c>
      <c r="S252" s="51" t="s">
        <v>474</v>
      </c>
      <c r="T252" s="51" t="s">
        <v>475</v>
      </c>
      <c r="U252" s="51" t="s">
        <v>476</v>
      </c>
      <c r="V252" s="51" t="s">
        <v>477</v>
      </c>
      <c r="W252" s="227" t="str">
        <f t="shared" si="7"/>
        <v>生活129</v>
      </c>
    </row>
    <row r="253" spans="1:23" ht="45" hidden="1" customHeight="1" x14ac:dyDescent="0.2">
      <c r="A253" s="52" t="str">
        <f t="shared" si="6"/>
        <v>061029</v>
      </c>
      <c r="B253" s="61" t="s">
        <v>472</v>
      </c>
      <c r="C253" s="60" t="s">
        <v>83</v>
      </c>
      <c r="D253" s="61">
        <v>29</v>
      </c>
      <c r="E253" s="61" t="s">
        <v>271</v>
      </c>
      <c r="F253" s="50" t="s">
        <v>350</v>
      </c>
      <c r="G253" s="48" t="s">
        <v>546</v>
      </c>
      <c r="H253" s="62">
        <v>8</v>
      </c>
      <c r="I253" s="60" t="s">
        <v>1373</v>
      </c>
      <c r="J253" s="49">
        <v>130</v>
      </c>
      <c r="K253" s="78" t="s">
        <v>564</v>
      </c>
      <c r="L253" s="80">
        <v>1</v>
      </c>
      <c r="M253" s="115" t="s">
        <v>279</v>
      </c>
      <c r="N253" s="116">
        <v>30</v>
      </c>
      <c r="O253" s="117" t="s">
        <v>1377</v>
      </c>
      <c r="P253" s="60" t="s">
        <v>1335</v>
      </c>
      <c r="Q253" s="82"/>
      <c r="R253" s="51" t="s">
        <v>84</v>
      </c>
      <c r="S253" s="51" t="s">
        <v>474</v>
      </c>
      <c r="T253" s="51" t="s">
        <v>475</v>
      </c>
      <c r="U253" s="51" t="s">
        <v>476</v>
      </c>
      <c r="V253" s="51" t="s">
        <v>477</v>
      </c>
      <c r="W253" s="227" t="str">
        <f t="shared" si="7"/>
        <v>生活130</v>
      </c>
    </row>
    <row r="254" spans="1:23" ht="45" hidden="1" customHeight="1" x14ac:dyDescent="0.2">
      <c r="A254" s="52" t="str">
        <f t="shared" si="6"/>
        <v>017038</v>
      </c>
      <c r="B254" s="216" t="s">
        <v>299</v>
      </c>
      <c r="C254" s="118" t="s">
        <v>50</v>
      </c>
      <c r="D254" s="70">
        <v>38</v>
      </c>
      <c r="E254" s="61" t="s">
        <v>271</v>
      </c>
      <c r="F254" s="119" t="s">
        <v>350</v>
      </c>
      <c r="G254" s="120">
        <v>1</v>
      </c>
      <c r="H254" s="62">
        <v>8</v>
      </c>
      <c r="I254" s="118" t="s">
        <v>1378</v>
      </c>
      <c r="J254" s="121">
        <v>103</v>
      </c>
      <c r="K254" s="122" t="s">
        <v>565</v>
      </c>
      <c r="L254" s="123">
        <v>1</v>
      </c>
      <c r="M254" s="124" t="s">
        <v>1371</v>
      </c>
      <c r="N254" s="125">
        <v>30</v>
      </c>
      <c r="O254" s="126" t="s">
        <v>608</v>
      </c>
      <c r="P254" s="118" t="s">
        <v>1335</v>
      </c>
      <c r="Q254" s="113"/>
      <c r="R254" s="51" t="s">
        <v>51</v>
      </c>
      <c r="S254" s="51" t="s">
        <v>301</v>
      </c>
      <c r="T254" s="51" t="s">
        <v>302</v>
      </c>
      <c r="U254" s="51" t="s">
        <v>303</v>
      </c>
      <c r="V254" s="51" t="s">
        <v>1733</v>
      </c>
      <c r="W254" s="227" t="str">
        <f t="shared" si="7"/>
        <v>音楽103</v>
      </c>
    </row>
    <row r="255" spans="1:23" ht="45" hidden="1" customHeight="1" x14ac:dyDescent="0.2">
      <c r="A255" s="52" t="str">
        <f t="shared" si="6"/>
        <v>017039</v>
      </c>
      <c r="B255" s="216" t="s">
        <v>299</v>
      </c>
      <c r="C255" s="118" t="s">
        <v>50</v>
      </c>
      <c r="D255" s="70">
        <v>39</v>
      </c>
      <c r="E255" s="61" t="s">
        <v>271</v>
      </c>
      <c r="F255" s="119" t="s">
        <v>350</v>
      </c>
      <c r="G255" s="120">
        <v>2</v>
      </c>
      <c r="H255" s="62">
        <v>8</v>
      </c>
      <c r="I255" s="118" t="s">
        <v>1378</v>
      </c>
      <c r="J255" s="121">
        <v>203</v>
      </c>
      <c r="K255" s="122" t="s">
        <v>566</v>
      </c>
      <c r="L255" s="123">
        <v>1</v>
      </c>
      <c r="M255" s="124" t="s">
        <v>1371</v>
      </c>
      <c r="N255" s="125">
        <v>30</v>
      </c>
      <c r="O255" s="126" t="s">
        <v>608</v>
      </c>
      <c r="P255" s="118" t="s">
        <v>1335</v>
      </c>
      <c r="Q255" s="114"/>
      <c r="R255" s="51" t="s">
        <v>51</v>
      </c>
      <c r="S255" s="51" t="s">
        <v>301</v>
      </c>
      <c r="T255" s="51" t="s">
        <v>302</v>
      </c>
      <c r="U255" s="51" t="s">
        <v>303</v>
      </c>
      <c r="V255" s="51" t="s">
        <v>1733</v>
      </c>
      <c r="W255" s="227" t="str">
        <f t="shared" si="7"/>
        <v>音楽203</v>
      </c>
    </row>
    <row r="256" spans="1:23" ht="45" customHeight="1" x14ac:dyDescent="0.2">
      <c r="A256" s="52" t="str">
        <f t="shared" si="6"/>
        <v>017040</v>
      </c>
      <c r="B256" s="216" t="s">
        <v>299</v>
      </c>
      <c r="C256" s="118" t="s">
        <v>50</v>
      </c>
      <c r="D256" s="70">
        <v>40</v>
      </c>
      <c r="E256" s="61" t="s">
        <v>271</v>
      </c>
      <c r="F256" s="119" t="s">
        <v>350</v>
      </c>
      <c r="G256" s="120">
        <v>3</v>
      </c>
      <c r="H256" s="62">
        <v>8</v>
      </c>
      <c r="I256" s="118" t="s">
        <v>1378</v>
      </c>
      <c r="J256" s="121">
        <v>303</v>
      </c>
      <c r="K256" s="122" t="s">
        <v>567</v>
      </c>
      <c r="L256" s="123">
        <v>1</v>
      </c>
      <c r="M256" s="124" t="s">
        <v>1371</v>
      </c>
      <c r="N256" s="125">
        <v>30</v>
      </c>
      <c r="O256" s="126" t="s">
        <v>608</v>
      </c>
      <c r="P256" s="118" t="s">
        <v>1335</v>
      </c>
      <c r="Q256" s="113"/>
      <c r="R256" s="51" t="s">
        <v>51</v>
      </c>
      <c r="S256" s="51" t="s">
        <v>301</v>
      </c>
      <c r="T256" s="51" t="s">
        <v>302</v>
      </c>
      <c r="U256" s="51" t="s">
        <v>303</v>
      </c>
      <c r="V256" s="51" t="s">
        <v>1733</v>
      </c>
      <c r="W256" s="227" t="str">
        <f t="shared" si="7"/>
        <v>音楽303</v>
      </c>
    </row>
    <row r="257" spans="1:23" ht="45" hidden="1" customHeight="1" x14ac:dyDescent="0.2">
      <c r="A257" s="52" t="str">
        <f t="shared" si="6"/>
        <v>017041</v>
      </c>
      <c r="B257" s="216" t="s">
        <v>299</v>
      </c>
      <c r="C257" s="118" t="s">
        <v>50</v>
      </c>
      <c r="D257" s="70">
        <v>41</v>
      </c>
      <c r="E257" s="61" t="s">
        <v>271</v>
      </c>
      <c r="F257" s="119" t="s">
        <v>350</v>
      </c>
      <c r="G257" s="120">
        <v>4</v>
      </c>
      <c r="H257" s="62">
        <v>8</v>
      </c>
      <c r="I257" s="118" t="s">
        <v>1378</v>
      </c>
      <c r="J257" s="121">
        <v>403</v>
      </c>
      <c r="K257" s="122" t="s">
        <v>568</v>
      </c>
      <c r="L257" s="123">
        <v>1</v>
      </c>
      <c r="M257" s="124" t="s">
        <v>1371</v>
      </c>
      <c r="N257" s="125">
        <v>26</v>
      </c>
      <c r="O257" s="126" t="s">
        <v>608</v>
      </c>
      <c r="P257" s="118" t="s">
        <v>1335</v>
      </c>
      <c r="Q257" s="114"/>
      <c r="R257" s="51" t="s">
        <v>51</v>
      </c>
      <c r="S257" s="51" t="s">
        <v>301</v>
      </c>
      <c r="T257" s="51" t="s">
        <v>302</v>
      </c>
      <c r="U257" s="51" t="s">
        <v>303</v>
      </c>
      <c r="V257" s="51" t="s">
        <v>1733</v>
      </c>
      <c r="W257" s="227" t="str">
        <f t="shared" si="7"/>
        <v>音楽403</v>
      </c>
    </row>
    <row r="258" spans="1:23" ht="45" hidden="1" customHeight="1" x14ac:dyDescent="0.2">
      <c r="A258" s="52" t="str">
        <f t="shared" si="6"/>
        <v>017042</v>
      </c>
      <c r="B258" s="216" t="s">
        <v>299</v>
      </c>
      <c r="C258" s="118" t="s">
        <v>50</v>
      </c>
      <c r="D258" s="70">
        <v>42</v>
      </c>
      <c r="E258" s="61" t="s">
        <v>271</v>
      </c>
      <c r="F258" s="119" t="s">
        <v>350</v>
      </c>
      <c r="G258" s="120">
        <v>5</v>
      </c>
      <c r="H258" s="62">
        <v>8</v>
      </c>
      <c r="I258" s="118" t="s">
        <v>1378</v>
      </c>
      <c r="J258" s="121">
        <v>503</v>
      </c>
      <c r="K258" s="122" t="s">
        <v>569</v>
      </c>
      <c r="L258" s="123">
        <v>1</v>
      </c>
      <c r="M258" s="124" t="s">
        <v>1371</v>
      </c>
      <c r="N258" s="125">
        <v>26</v>
      </c>
      <c r="O258" s="126" t="s">
        <v>608</v>
      </c>
      <c r="P258" s="118" t="s">
        <v>1335</v>
      </c>
      <c r="Q258" s="113"/>
      <c r="R258" s="51" t="s">
        <v>51</v>
      </c>
      <c r="S258" s="51" t="s">
        <v>301</v>
      </c>
      <c r="T258" s="51" t="s">
        <v>302</v>
      </c>
      <c r="U258" s="51" t="s">
        <v>303</v>
      </c>
      <c r="V258" s="51" t="s">
        <v>1733</v>
      </c>
      <c r="W258" s="227" t="str">
        <f t="shared" si="7"/>
        <v>音楽503</v>
      </c>
    </row>
    <row r="259" spans="1:23" ht="45" hidden="1" customHeight="1" x14ac:dyDescent="0.2">
      <c r="A259" s="52" t="str">
        <f t="shared" si="6"/>
        <v>017043</v>
      </c>
      <c r="B259" s="216" t="s">
        <v>299</v>
      </c>
      <c r="C259" s="118" t="s">
        <v>50</v>
      </c>
      <c r="D259" s="70">
        <v>43</v>
      </c>
      <c r="E259" s="61" t="s">
        <v>271</v>
      </c>
      <c r="F259" s="119" t="s">
        <v>350</v>
      </c>
      <c r="G259" s="120">
        <v>6</v>
      </c>
      <c r="H259" s="62">
        <v>8</v>
      </c>
      <c r="I259" s="118" t="s">
        <v>1378</v>
      </c>
      <c r="J259" s="127">
        <v>603</v>
      </c>
      <c r="K259" s="122" t="s">
        <v>570</v>
      </c>
      <c r="L259" s="123">
        <v>1</v>
      </c>
      <c r="M259" s="123" t="s">
        <v>1371</v>
      </c>
      <c r="N259" s="125">
        <v>26</v>
      </c>
      <c r="O259" s="126" t="s">
        <v>608</v>
      </c>
      <c r="P259" s="118" t="s">
        <v>1335</v>
      </c>
      <c r="Q259" s="114"/>
      <c r="R259" s="51" t="s">
        <v>51</v>
      </c>
      <c r="S259" s="51" t="s">
        <v>301</v>
      </c>
      <c r="T259" s="51" t="s">
        <v>302</v>
      </c>
      <c r="U259" s="51" t="s">
        <v>303</v>
      </c>
      <c r="V259" s="51" t="s">
        <v>1733</v>
      </c>
      <c r="W259" s="227" t="str">
        <f t="shared" si="7"/>
        <v>音楽603</v>
      </c>
    </row>
    <row r="260" spans="1:23" ht="45" hidden="1" customHeight="1" x14ac:dyDescent="0.2">
      <c r="A260" s="52" t="str">
        <f t="shared" si="6"/>
        <v>027001</v>
      </c>
      <c r="B260" s="216" t="s">
        <v>571</v>
      </c>
      <c r="C260" s="118" t="s">
        <v>62</v>
      </c>
      <c r="D260" s="61">
        <v>1</v>
      </c>
      <c r="E260" s="61" t="s">
        <v>271</v>
      </c>
      <c r="F260" s="119" t="s">
        <v>350</v>
      </c>
      <c r="G260" s="120">
        <v>1</v>
      </c>
      <c r="H260" s="62">
        <v>8</v>
      </c>
      <c r="I260" s="118" t="s">
        <v>1378</v>
      </c>
      <c r="J260" s="121">
        <v>104</v>
      </c>
      <c r="K260" s="122" t="s">
        <v>572</v>
      </c>
      <c r="L260" s="123">
        <v>1</v>
      </c>
      <c r="M260" s="124" t="s">
        <v>573</v>
      </c>
      <c r="N260" s="125" t="s">
        <v>574</v>
      </c>
      <c r="O260" s="126" t="s">
        <v>575</v>
      </c>
      <c r="P260" s="118" t="s">
        <v>1335</v>
      </c>
      <c r="Q260" s="113"/>
      <c r="R260" s="51" t="s">
        <v>63</v>
      </c>
      <c r="S260" s="51" t="s">
        <v>576</v>
      </c>
      <c r="T260" s="51" t="s">
        <v>577</v>
      </c>
      <c r="U260" s="51" t="s">
        <v>578</v>
      </c>
      <c r="V260" s="51" t="s">
        <v>579</v>
      </c>
      <c r="W260" s="227" t="str">
        <f t="shared" si="7"/>
        <v>音楽104</v>
      </c>
    </row>
    <row r="261" spans="1:23" ht="45" hidden="1" customHeight="1" x14ac:dyDescent="0.2">
      <c r="A261" s="52" t="str">
        <f t="shared" si="6"/>
        <v>027002</v>
      </c>
      <c r="B261" s="216" t="s">
        <v>571</v>
      </c>
      <c r="C261" s="118" t="s">
        <v>62</v>
      </c>
      <c r="D261" s="61">
        <v>2</v>
      </c>
      <c r="E261" s="61" t="s">
        <v>271</v>
      </c>
      <c r="F261" s="119" t="s">
        <v>350</v>
      </c>
      <c r="G261" s="120">
        <v>2</v>
      </c>
      <c r="H261" s="62">
        <v>8</v>
      </c>
      <c r="I261" s="118" t="s">
        <v>1378</v>
      </c>
      <c r="J261" s="121">
        <v>204</v>
      </c>
      <c r="K261" s="122" t="s">
        <v>580</v>
      </c>
      <c r="L261" s="123">
        <v>1</v>
      </c>
      <c r="M261" s="123" t="s">
        <v>573</v>
      </c>
      <c r="N261" s="125" t="s">
        <v>574</v>
      </c>
      <c r="O261" s="126" t="s">
        <v>575</v>
      </c>
      <c r="P261" s="118" t="s">
        <v>1335</v>
      </c>
      <c r="Q261" s="114"/>
      <c r="R261" s="51" t="s">
        <v>63</v>
      </c>
      <c r="S261" s="51" t="s">
        <v>576</v>
      </c>
      <c r="T261" s="51" t="s">
        <v>577</v>
      </c>
      <c r="U261" s="51" t="s">
        <v>578</v>
      </c>
      <c r="V261" s="51" t="s">
        <v>579</v>
      </c>
      <c r="W261" s="227" t="str">
        <f t="shared" si="7"/>
        <v>音楽204</v>
      </c>
    </row>
    <row r="262" spans="1:23" ht="45" customHeight="1" x14ac:dyDescent="0.2">
      <c r="A262" s="52" t="str">
        <f t="shared" si="6"/>
        <v>027003</v>
      </c>
      <c r="B262" s="216" t="s">
        <v>571</v>
      </c>
      <c r="C262" s="118" t="s">
        <v>62</v>
      </c>
      <c r="D262" s="61">
        <v>3</v>
      </c>
      <c r="E262" s="61" t="s">
        <v>271</v>
      </c>
      <c r="F262" s="119" t="s">
        <v>350</v>
      </c>
      <c r="G262" s="120">
        <v>3</v>
      </c>
      <c r="H262" s="62">
        <v>8</v>
      </c>
      <c r="I262" s="118" t="s">
        <v>1378</v>
      </c>
      <c r="J262" s="121">
        <v>304</v>
      </c>
      <c r="K262" s="122" t="s">
        <v>581</v>
      </c>
      <c r="L262" s="123">
        <v>1</v>
      </c>
      <c r="M262" s="124" t="s">
        <v>573</v>
      </c>
      <c r="N262" s="125" t="s">
        <v>574</v>
      </c>
      <c r="O262" s="126" t="s">
        <v>575</v>
      </c>
      <c r="P262" s="118" t="s">
        <v>1335</v>
      </c>
      <c r="Q262" s="113"/>
      <c r="R262" s="51" t="s">
        <v>63</v>
      </c>
      <c r="S262" s="51" t="s">
        <v>576</v>
      </c>
      <c r="T262" s="51" t="s">
        <v>577</v>
      </c>
      <c r="U262" s="51" t="s">
        <v>578</v>
      </c>
      <c r="V262" s="51" t="s">
        <v>579</v>
      </c>
      <c r="W262" s="227" t="str">
        <f t="shared" ref="W262:W325" si="8">I262&amp;J262</f>
        <v>音楽304</v>
      </c>
    </row>
    <row r="263" spans="1:23" ht="45" hidden="1" customHeight="1" x14ac:dyDescent="0.2">
      <c r="A263" s="52" t="str">
        <f t="shared" si="6"/>
        <v>027004</v>
      </c>
      <c r="B263" s="216" t="s">
        <v>571</v>
      </c>
      <c r="C263" s="118" t="s">
        <v>62</v>
      </c>
      <c r="D263" s="61">
        <v>4</v>
      </c>
      <c r="E263" s="61" t="s">
        <v>271</v>
      </c>
      <c r="F263" s="119" t="s">
        <v>350</v>
      </c>
      <c r="G263" s="120">
        <v>4</v>
      </c>
      <c r="H263" s="62">
        <v>8</v>
      </c>
      <c r="I263" s="118" t="s">
        <v>1378</v>
      </c>
      <c r="J263" s="121">
        <v>404</v>
      </c>
      <c r="K263" s="122" t="s">
        <v>582</v>
      </c>
      <c r="L263" s="123">
        <v>1</v>
      </c>
      <c r="M263" s="123" t="s">
        <v>573</v>
      </c>
      <c r="N263" s="128" t="s">
        <v>646</v>
      </c>
      <c r="O263" s="126" t="s">
        <v>575</v>
      </c>
      <c r="P263" s="118" t="s">
        <v>1335</v>
      </c>
      <c r="Q263" s="114"/>
      <c r="R263" s="51" t="s">
        <v>63</v>
      </c>
      <c r="S263" s="51" t="s">
        <v>576</v>
      </c>
      <c r="T263" s="51" t="s">
        <v>577</v>
      </c>
      <c r="U263" s="51" t="s">
        <v>578</v>
      </c>
      <c r="V263" s="51" t="s">
        <v>579</v>
      </c>
      <c r="W263" s="227" t="str">
        <f t="shared" si="8"/>
        <v>音楽404</v>
      </c>
    </row>
    <row r="264" spans="1:23" ht="45" hidden="1" customHeight="1" x14ac:dyDescent="0.2">
      <c r="A264" s="52" t="str">
        <f t="shared" si="6"/>
        <v>027005</v>
      </c>
      <c r="B264" s="216" t="s">
        <v>571</v>
      </c>
      <c r="C264" s="118" t="s">
        <v>62</v>
      </c>
      <c r="D264" s="61">
        <v>5</v>
      </c>
      <c r="E264" s="61" t="s">
        <v>271</v>
      </c>
      <c r="F264" s="119" t="s">
        <v>350</v>
      </c>
      <c r="G264" s="120">
        <v>5</v>
      </c>
      <c r="H264" s="62">
        <v>8</v>
      </c>
      <c r="I264" s="118" t="s">
        <v>1378</v>
      </c>
      <c r="J264" s="121">
        <v>504</v>
      </c>
      <c r="K264" s="122" t="s">
        <v>583</v>
      </c>
      <c r="L264" s="123">
        <v>1</v>
      </c>
      <c r="M264" s="124" t="s">
        <v>573</v>
      </c>
      <c r="N264" s="128" t="s">
        <v>646</v>
      </c>
      <c r="O264" s="126" t="s">
        <v>575</v>
      </c>
      <c r="P264" s="118" t="s">
        <v>1335</v>
      </c>
      <c r="Q264" s="113"/>
      <c r="R264" s="51" t="s">
        <v>63</v>
      </c>
      <c r="S264" s="51" t="s">
        <v>576</v>
      </c>
      <c r="T264" s="51" t="s">
        <v>577</v>
      </c>
      <c r="U264" s="51" t="s">
        <v>578</v>
      </c>
      <c r="V264" s="51" t="s">
        <v>579</v>
      </c>
      <c r="W264" s="227" t="str">
        <f t="shared" si="8"/>
        <v>音楽504</v>
      </c>
    </row>
    <row r="265" spans="1:23" ht="45" hidden="1" customHeight="1" x14ac:dyDescent="0.2">
      <c r="A265" s="52" t="str">
        <f t="shared" si="6"/>
        <v>027006</v>
      </c>
      <c r="B265" s="216" t="s">
        <v>571</v>
      </c>
      <c r="C265" s="118" t="s">
        <v>62</v>
      </c>
      <c r="D265" s="61">
        <v>6</v>
      </c>
      <c r="E265" s="61" t="s">
        <v>271</v>
      </c>
      <c r="F265" s="119" t="s">
        <v>350</v>
      </c>
      <c r="G265" s="120">
        <v>6</v>
      </c>
      <c r="H265" s="62">
        <v>8</v>
      </c>
      <c r="I265" s="118" t="s">
        <v>1378</v>
      </c>
      <c r="J265" s="121">
        <v>604</v>
      </c>
      <c r="K265" s="122" t="s">
        <v>584</v>
      </c>
      <c r="L265" s="123">
        <v>1</v>
      </c>
      <c r="M265" s="123" t="s">
        <v>573</v>
      </c>
      <c r="N265" s="128" t="s">
        <v>646</v>
      </c>
      <c r="O265" s="126" t="s">
        <v>575</v>
      </c>
      <c r="P265" s="118" t="s">
        <v>1335</v>
      </c>
      <c r="Q265" s="114"/>
      <c r="R265" s="51" t="s">
        <v>63</v>
      </c>
      <c r="S265" s="51" t="s">
        <v>576</v>
      </c>
      <c r="T265" s="51" t="s">
        <v>577</v>
      </c>
      <c r="U265" s="51" t="s">
        <v>578</v>
      </c>
      <c r="V265" s="51" t="s">
        <v>579</v>
      </c>
      <c r="W265" s="227" t="str">
        <f t="shared" si="8"/>
        <v>音楽604</v>
      </c>
    </row>
    <row r="266" spans="1:23" ht="45" hidden="1" customHeight="1" x14ac:dyDescent="0.2">
      <c r="A266" s="52" t="str">
        <f t="shared" si="6"/>
        <v>009001</v>
      </c>
      <c r="B266" s="150" t="s">
        <v>585</v>
      </c>
      <c r="C266" s="103" t="s">
        <v>31</v>
      </c>
      <c r="D266" s="61">
        <v>1</v>
      </c>
      <c r="E266" s="61" t="s">
        <v>271</v>
      </c>
      <c r="F266" s="104" t="s">
        <v>350</v>
      </c>
      <c r="G266" s="105" t="s">
        <v>546</v>
      </c>
      <c r="H266" s="62">
        <v>8</v>
      </c>
      <c r="I266" s="103" t="s">
        <v>1379</v>
      </c>
      <c r="J266" s="106">
        <v>105</v>
      </c>
      <c r="K266" s="129" t="s">
        <v>586</v>
      </c>
      <c r="L266" s="108">
        <v>1</v>
      </c>
      <c r="M266" s="109" t="s">
        <v>279</v>
      </c>
      <c r="N266" s="110">
        <v>22</v>
      </c>
      <c r="O266" s="111" t="s">
        <v>1380</v>
      </c>
      <c r="P266" s="112" t="s">
        <v>1381</v>
      </c>
      <c r="Q266" s="113"/>
      <c r="R266" s="51" t="s">
        <v>32</v>
      </c>
      <c r="S266" s="51" t="s">
        <v>587</v>
      </c>
      <c r="T266" s="51" t="s">
        <v>588</v>
      </c>
      <c r="U266" s="51" t="s">
        <v>589</v>
      </c>
      <c r="V266" s="51" t="s">
        <v>590</v>
      </c>
      <c r="W266" s="227" t="str">
        <f t="shared" si="8"/>
        <v>図工105</v>
      </c>
    </row>
    <row r="267" spans="1:23" ht="45" hidden="1" customHeight="1" x14ac:dyDescent="0.2">
      <c r="A267" s="52" t="str">
        <f t="shared" si="6"/>
        <v>009002</v>
      </c>
      <c r="B267" s="150" t="s">
        <v>585</v>
      </c>
      <c r="C267" s="103" t="s">
        <v>31</v>
      </c>
      <c r="D267" s="61">
        <v>2</v>
      </c>
      <c r="E267" s="61" t="s">
        <v>271</v>
      </c>
      <c r="F267" s="104" t="s">
        <v>350</v>
      </c>
      <c r="G267" s="105" t="s">
        <v>546</v>
      </c>
      <c r="H267" s="62">
        <v>8</v>
      </c>
      <c r="I267" s="103" t="s">
        <v>1379</v>
      </c>
      <c r="J267" s="106">
        <v>106</v>
      </c>
      <c r="K267" s="129" t="s">
        <v>591</v>
      </c>
      <c r="L267" s="108">
        <v>1</v>
      </c>
      <c r="M267" s="109" t="s">
        <v>279</v>
      </c>
      <c r="N267" s="110">
        <v>22</v>
      </c>
      <c r="O267" s="111" t="s">
        <v>1380</v>
      </c>
      <c r="P267" s="112" t="s">
        <v>1381</v>
      </c>
      <c r="Q267" s="113"/>
      <c r="R267" s="51" t="s">
        <v>32</v>
      </c>
      <c r="S267" s="51" t="s">
        <v>587</v>
      </c>
      <c r="T267" s="51" t="s">
        <v>588</v>
      </c>
      <c r="U267" s="51" t="s">
        <v>589</v>
      </c>
      <c r="V267" s="51" t="s">
        <v>590</v>
      </c>
      <c r="W267" s="227" t="str">
        <f t="shared" si="8"/>
        <v>図工106</v>
      </c>
    </row>
    <row r="268" spans="1:23" ht="45" customHeight="1" x14ac:dyDescent="0.2">
      <c r="A268" s="52" t="str">
        <f t="shared" si="6"/>
        <v>009003</v>
      </c>
      <c r="B268" s="150" t="s">
        <v>585</v>
      </c>
      <c r="C268" s="103" t="s">
        <v>31</v>
      </c>
      <c r="D268" s="61">
        <v>3</v>
      </c>
      <c r="E268" s="61" t="s">
        <v>271</v>
      </c>
      <c r="F268" s="104" t="s">
        <v>350</v>
      </c>
      <c r="G268" s="105" t="s">
        <v>592</v>
      </c>
      <c r="H268" s="62">
        <v>8</v>
      </c>
      <c r="I268" s="103" t="s">
        <v>1379</v>
      </c>
      <c r="J268" s="106">
        <v>305</v>
      </c>
      <c r="K268" s="129" t="s">
        <v>593</v>
      </c>
      <c r="L268" s="108">
        <v>1</v>
      </c>
      <c r="M268" s="109" t="s">
        <v>279</v>
      </c>
      <c r="N268" s="110">
        <v>22</v>
      </c>
      <c r="O268" s="111" t="s">
        <v>1380</v>
      </c>
      <c r="P268" s="112" t="s">
        <v>1381</v>
      </c>
      <c r="Q268" s="113"/>
      <c r="R268" s="51" t="s">
        <v>32</v>
      </c>
      <c r="S268" s="51" t="s">
        <v>587</v>
      </c>
      <c r="T268" s="51" t="s">
        <v>588</v>
      </c>
      <c r="U268" s="51" t="s">
        <v>589</v>
      </c>
      <c r="V268" s="51" t="s">
        <v>590</v>
      </c>
      <c r="W268" s="227" t="str">
        <f t="shared" si="8"/>
        <v>図工305</v>
      </c>
    </row>
    <row r="269" spans="1:23" ht="45" customHeight="1" x14ac:dyDescent="0.2">
      <c r="A269" s="52" t="str">
        <f t="shared" si="6"/>
        <v>009004</v>
      </c>
      <c r="B269" s="150" t="s">
        <v>585</v>
      </c>
      <c r="C269" s="103" t="s">
        <v>31</v>
      </c>
      <c r="D269" s="61">
        <v>4</v>
      </c>
      <c r="E269" s="61" t="s">
        <v>271</v>
      </c>
      <c r="F269" s="104" t="s">
        <v>350</v>
      </c>
      <c r="G269" s="105" t="s">
        <v>592</v>
      </c>
      <c r="H269" s="62">
        <v>8</v>
      </c>
      <c r="I269" s="103" t="s">
        <v>1379</v>
      </c>
      <c r="J269" s="106">
        <v>306</v>
      </c>
      <c r="K269" s="129" t="s">
        <v>594</v>
      </c>
      <c r="L269" s="108">
        <v>1</v>
      </c>
      <c r="M269" s="109" t="s">
        <v>279</v>
      </c>
      <c r="N269" s="110">
        <v>22</v>
      </c>
      <c r="O269" s="111" t="s">
        <v>1380</v>
      </c>
      <c r="P269" s="112" t="s">
        <v>1381</v>
      </c>
      <c r="Q269" s="113"/>
      <c r="R269" s="51" t="s">
        <v>32</v>
      </c>
      <c r="S269" s="51" t="s">
        <v>587</v>
      </c>
      <c r="T269" s="51" t="s">
        <v>588</v>
      </c>
      <c r="U269" s="51" t="s">
        <v>589</v>
      </c>
      <c r="V269" s="51" t="s">
        <v>590</v>
      </c>
      <c r="W269" s="227" t="str">
        <f t="shared" si="8"/>
        <v>図工306</v>
      </c>
    </row>
    <row r="270" spans="1:23" ht="45" hidden="1" customHeight="1" x14ac:dyDescent="0.2">
      <c r="A270" s="52" t="str">
        <f t="shared" si="6"/>
        <v>009005</v>
      </c>
      <c r="B270" s="150" t="s">
        <v>585</v>
      </c>
      <c r="C270" s="103" t="s">
        <v>31</v>
      </c>
      <c r="D270" s="61">
        <v>5</v>
      </c>
      <c r="E270" s="61" t="s">
        <v>271</v>
      </c>
      <c r="F270" s="104" t="s">
        <v>350</v>
      </c>
      <c r="G270" s="105" t="s">
        <v>595</v>
      </c>
      <c r="H270" s="62">
        <v>8</v>
      </c>
      <c r="I270" s="103" t="s">
        <v>1379</v>
      </c>
      <c r="J270" s="106">
        <v>505</v>
      </c>
      <c r="K270" s="129" t="s">
        <v>596</v>
      </c>
      <c r="L270" s="108">
        <v>1</v>
      </c>
      <c r="M270" s="109" t="s">
        <v>279</v>
      </c>
      <c r="N270" s="110">
        <v>22</v>
      </c>
      <c r="O270" s="111" t="s">
        <v>1380</v>
      </c>
      <c r="P270" s="112" t="s">
        <v>1381</v>
      </c>
      <c r="Q270" s="113"/>
      <c r="R270" s="51" t="s">
        <v>32</v>
      </c>
      <c r="S270" s="51" t="s">
        <v>587</v>
      </c>
      <c r="T270" s="51" t="s">
        <v>588</v>
      </c>
      <c r="U270" s="51" t="s">
        <v>589</v>
      </c>
      <c r="V270" s="51" t="s">
        <v>590</v>
      </c>
      <c r="W270" s="227" t="str">
        <f t="shared" si="8"/>
        <v>図工505</v>
      </c>
    </row>
    <row r="271" spans="1:23" ht="45" hidden="1" customHeight="1" x14ac:dyDescent="0.2">
      <c r="A271" s="52" t="str">
        <f t="shared" si="6"/>
        <v>009006</v>
      </c>
      <c r="B271" s="150" t="s">
        <v>585</v>
      </c>
      <c r="C271" s="103" t="s">
        <v>31</v>
      </c>
      <c r="D271" s="61">
        <v>6</v>
      </c>
      <c r="E271" s="61" t="s">
        <v>271</v>
      </c>
      <c r="F271" s="104" t="s">
        <v>350</v>
      </c>
      <c r="G271" s="105" t="s">
        <v>595</v>
      </c>
      <c r="H271" s="62">
        <v>8</v>
      </c>
      <c r="I271" s="103" t="s">
        <v>1379</v>
      </c>
      <c r="J271" s="106">
        <v>506</v>
      </c>
      <c r="K271" s="129" t="s">
        <v>597</v>
      </c>
      <c r="L271" s="108">
        <v>1</v>
      </c>
      <c r="M271" s="109" t="s">
        <v>279</v>
      </c>
      <c r="N271" s="110">
        <v>22</v>
      </c>
      <c r="O271" s="111" t="s">
        <v>1380</v>
      </c>
      <c r="P271" s="112" t="s">
        <v>1381</v>
      </c>
      <c r="Q271" s="113"/>
      <c r="R271" s="51" t="s">
        <v>32</v>
      </c>
      <c r="S271" s="51" t="s">
        <v>587</v>
      </c>
      <c r="T271" s="51" t="s">
        <v>588</v>
      </c>
      <c r="U271" s="51" t="s">
        <v>589</v>
      </c>
      <c r="V271" s="51" t="s">
        <v>590</v>
      </c>
      <c r="W271" s="227" t="str">
        <f t="shared" si="8"/>
        <v>図工506</v>
      </c>
    </row>
    <row r="272" spans="1:23" ht="45" hidden="1" customHeight="1" x14ac:dyDescent="0.2">
      <c r="A272" s="52" t="str">
        <f t="shared" ref="A272:A335" si="9">CONCATENATE(TEXT(C272,"000"),(TEXT(D272,"000")))</f>
        <v>116015</v>
      </c>
      <c r="B272" s="150" t="s">
        <v>384</v>
      </c>
      <c r="C272" s="103" t="s">
        <v>98</v>
      </c>
      <c r="D272" s="61">
        <v>15</v>
      </c>
      <c r="E272" s="61" t="s">
        <v>271</v>
      </c>
      <c r="F272" s="104" t="s">
        <v>350</v>
      </c>
      <c r="G272" s="105" t="s">
        <v>546</v>
      </c>
      <c r="H272" s="62">
        <v>8</v>
      </c>
      <c r="I272" s="103" t="s">
        <v>1379</v>
      </c>
      <c r="J272" s="106">
        <v>107</v>
      </c>
      <c r="K272" s="129" t="s">
        <v>598</v>
      </c>
      <c r="L272" s="108">
        <v>2</v>
      </c>
      <c r="M272" s="109" t="s">
        <v>934</v>
      </c>
      <c r="N272" s="110" t="s">
        <v>1333</v>
      </c>
      <c r="O272" s="111" t="s">
        <v>1382</v>
      </c>
      <c r="P272" s="112" t="s">
        <v>1381</v>
      </c>
      <c r="Q272" s="113"/>
      <c r="R272" s="51" t="s">
        <v>99</v>
      </c>
      <c r="S272" s="51" t="s">
        <v>385</v>
      </c>
      <c r="T272" s="51" t="s">
        <v>386</v>
      </c>
      <c r="U272" s="51" t="s">
        <v>387</v>
      </c>
      <c r="V272" s="51" t="s">
        <v>388</v>
      </c>
      <c r="W272" s="227" t="str">
        <f t="shared" si="8"/>
        <v>図工107</v>
      </c>
    </row>
    <row r="273" spans="1:23" ht="45" hidden="1" customHeight="1" x14ac:dyDescent="0.2">
      <c r="A273" s="52" t="str">
        <f t="shared" si="9"/>
        <v>116016</v>
      </c>
      <c r="B273" s="150" t="s">
        <v>384</v>
      </c>
      <c r="C273" s="103" t="s">
        <v>98</v>
      </c>
      <c r="D273" s="61">
        <v>16</v>
      </c>
      <c r="E273" s="61" t="s">
        <v>271</v>
      </c>
      <c r="F273" s="104" t="s">
        <v>350</v>
      </c>
      <c r="G273" s="105" t="s">
        <v>546</v>
      </c>
      <c r="H273" s="62">
        <v>8</v>
      </c>
      <c r="I273" s="103" t="s">
        <v>1379</v>
      </c>
      <c r="J273" s="106">
        <v>108</v>
      </c>
      <c r="K273" s="129" t="s">
        <v>599</v>
      </c>
      <c r="L273" s="108">
        <v>2</v>
      </c>
      <c r="M273" s="109" t="s">
        <v>934</v>
      </c>
      <c r="N273" s="110" t="s">
        <v>1333</v>
      </c>
      <c r="O273" s="111" t="s">
        <v>1382</v>
      </c>
      <c r="P273" s="112" t="s">
        <v>1381</v>
      </c>
      <c r="Q273" s="113"/>
      <c r="R273" s="51" t="s">
        <v>99</v>
      </c>
      <c r="S273" s="51" t="s">
        <v>385</v>
      </c>
      <c r="T273" s="51" t="s">
        <v>386</v>
      </c>
      <c r="U273" s="51" t="s">
        <v>387</v>
      </c>
      <c r="V273" s="51" t="s">
        <v>388</v>
      </c>
      <c r="W273" s="227" t="str">
        <f t="shared" si="8"/>
        <v>図工108</v>
      </c>
    </row>
    <row r="274" spans="1:23" ht="45" customHeight="1" x14ac:dyDescent="0.2">
      <c r="A274" s="52" t="str">
        <f t="shared" si="9"/>
        <v>116017</v>
      </c>
      <c r="B274" s="150" t="s">
        <v>384</v>
      </c>
      <c r="C274" s="103" t="s">
        <v>98</v>
      </c>
      <c r="D274" s="61">
        <v>17</v>
      </c>
      <c r="E274" s="61" t="s">
        <v>271</v>
      </c>
      <c r="F274" s="104" t="s">
        <v>350</v>
      </c>
      <c r="G274" s="105" t="s">
        <v>592</v>
      </c>
      <c r="H274" s="62">
        <v>8</v>
      </c>
      <c r="I274" s="103" t="s">
        <v>1379</v>
      </c>
      <c r="J274" s="106">
        <v>307</v>
      </c>
      <c r="K274" s="129" t="s">
        <v>600</v>
      </c>
      <c r="L274" s="108">
        <v>2</v>
      </c>
      <c r="M274" s="109" t="s">
        <v>934</v>
      </c>
      <c r="N274" s="110" t="s">
        <v>1333</v>
      </c>
      <c r="O274" s="111" t="s">
        <v>1382</v>
      </c>
      <c r="P274" s="112" t="s">
        <v>1381</v>
      </c>
      <c r="Q274" s="113"/>
      <c r="R274" s="51" t="s">
        <v>99</v>
      </c>
      <c r="S274" s="51" t="s">
        <v>385</v>
      </c>
      <c r="T274" s="51" t="s">
        <v>386</v>
      </c>
      <c r="U274" s="51" t="s">
        <v>387</v>
      </c>
      <c r="V274" s="51" t="s">
        <v>388</v>
      </c>
      <c r="W274" s="227" t="str">
        <f t="shared" si="8"/>
        <v>図工307</v>
      </c>
    </row>
    <row r="275" spans="1:23" ht="45" customHeight="1" x14ac:dyDescent="0.2">
      <c r="A275" s="52" t="str">
        <f t="shared" si="9"/>
        <v>116018</v>
      </c>
      <c r="B275" s="150" t="s">
        <v>384</v>
      </c>
      <c r="C275" s="103" t="s">
        <v>98</v>
      </c>
      <c r="D275" s="61">
        <v>18</v>
      </c>
      <c r="E275" s="61" t="s">
        <v>271</v>
      </c>
      <c r="F275" s="104" t="s">
        <v>350</v>
      </c>
      <c r="G275" s="105" t="s">
        <v>592</v>
      </c>
      <c r="H275" s="62">
        <v>8</v>
      </c>
      <c r="I275" s="103" t="s">
        <v>1379</v>
      </c>
      <c r="J275" s="106">
        <v>308</v>
      </c>
      <c r="K275" s="129" t="s">
        <v>601</v>
      </c>
      <c r="L275" s="108">
        <v>2</v>
      </c>
      <c r="M275" s="109" t="s">
        <v>934</v>
      </c>
      <c r="N275" s="110" t="s">
        <v>574</v>
      </c>
      <c r="O275" s="111" t="s">
        <v>1382</v>
      </c>
      <c r="P275" s="112" t="s">
        <v>1381</v>
      </c>
      <c r="Q275" s="113"/>
      <c r="R275" s="51" t="s">
        <v>99</v>
      </c>
      <c r="S275" s="51" t="s">
        <v>385</v>
      </c>
      <c r="T275" s="51" t="s">
        <v>386</v>
      </c>
      <c r="U275" s="51" t="s">
        <v>387</v>
      </c>
      <c r="V275" s="51" t="s">
        <v>388</v>
      </c>
      <c r="W275" s="227" t="str">
        <f t="shared" si="8"/>
        <v>図工308</v>
      </c>
    </row>
    <row r="276" spans="1:23" ht="45" hidden="1" customHeight="1" x14ac:dyDescent="0.2">
      <c r="A276" s="52" t="str">
        <f t="shared" si="9"/>
        <v>116019</v>
      </c>
      <c r="B276" s="150" t="s">
        <v>384</v>
      </c>
      <c r="C276" s="103" t="s">
        <v>98</v>
      </c>
      <c r="D276" s="61">
        <v>19</v>
      </c>
      <c r="E276" s="61" t="s">
        <v>271</v>
      </c>
      <c r="F276" s="104" t="s">
        <v>350</v>
      </c>
      <c r="G276" s="105" t="s">
        <v>595</v>
      </c>
      <c r="H276" s="62">
        <v>8</v>
      </c>
      <c r="I276" s="103" t="s">
        <v>1379</v>
      </c>
      <c r="J276" s="106">
        <v>507</v>
      </c>
      <c r="K276" s="129" t="s">
        <v>602</v>
      </c>
      <c r="L276" s="108">
        <v>2</v>
      </c>
      <c r="M276" s="109" t="s">
        <v>934</v>
      </c>
      <c r="N276" s="110" t="s">
        <v>574</v>
      </c>
      <c r="O276" s="111" t="s">
        <v>1382</v>
      </c>
      <c r="P276" s="112" t="s">
        <v>1381</v>
      </c>
      <c r="Q276" s="113"/>
      <c r="R276" s="51" t="s">
        <v>99</v>
      </c>
      <c r="S276" s="51" t="s">
        <v>385</v>
      </c>
      <c r="T276" s="51" t="s">
        <v>386</v>
      </c>
      <c r="U276" s="51" t="s">
        <v>387</v>
      </c>
      <c r="V276" s="51" t="s">
        <v>388</v>
      </c>
      <c r="W276" s="227" t="str">
        <f t="shared" si="8"/>
        <v>図工507</v>
      </c>
    </row>
    <row r="277" spans="1:23" ht="45" hidden="1" customHeight="1" x14ac:dyDescent="0.2">
      <c r="A277" s="52" t="str">
        <f t="shared" si="9"/>
        <v>116020</v>
      </c>
      <c r="B277" s="150" t="s">
        <v>384</v>
      </c>
      <c r="C277" s="103" t="s">
        <v>98</v>
      </c>
      <c r="D277" s="61">
        <v>20</v>
      </c>
      <c r="E277" s="61" t="s">
        <v>271</v>
      </c>
      <c r="F277" s="104" t="s">
        <v>350</v>
      </c>
      <c r="G277" s="105" t="s">
        <v>595</v>
      </c>
      <c r="H277" s="62">
        <v>8</v>
      </c>
      <c r="I277" s="103" t="s">
        <v>1379</v>
      </c>
      <c r="J277" s="106">
        <v>508</v>
      </c>
      <c r="K277" s="129" t="s">
        <v>603</v>
      </c>
      <c r="L277" s="108">
        <v>2</v>
      </c>
      <c r="M277" s="109" t="s">
        <v>934</v>
      </c>
      <c r="N277" s="110" t="s">
        <v>574</v>
      </c>
      <c r="O277" s="111" t="s">
        <v>1382</v>
      </c>
      <c r="P277" s="112" t="s">
        <v>1381</v>
      </c>
      <c r="Q277" s="113"/>
      <c r="R277" s="51" t="s">
        <v>99</v>
      </c>
      <c r="S277" s="51" t="s">
        <v>385</v>
      </c>
      <c r="T277" s="51" t="s">
        <v>386</v>
      </c>
      <c r="U277" s="51" t="s">
        <v>387</v>
      </c>
      <c r="V277" s="51" t="s">
        <v>388</v>
      </c>
      <c r="W277" s="227" t="str">
        <f t="shared" si="8"/>
        <v>図工508</v>
      </c>
    </row>
    <row r="278" spans="1:23" ht="45" hidden="1" customHeight="1" x14ac:dyDescent="0.2">
      <c r="A278" s="52" t="str">
        <f t="shared" si="9"/>
        <v>002068</v>
      </c>
      <c r="B278" s="150" t="s">
        <v>270</v>
      </c>
      <c r="C278" s="105" t="s">
        <v>10</v>
      </c>
      <c r="D278" s="61">
        <v>68</v>
      </c>
      <c r="E278" s="61" t="s">
        <v>271</v>
      </c>
      <c r="F278" s="104" t="s">
        <v>604</v>
      </c>
      <c r="G278" s="105" t="s">
        <v>595</v>
      </c>
      <c r="H278" s="62">
        <v>8</v>
      </c>
      <c r="I278" s="103" t="s">
        <v>605</v>
      </c>
      <c r="J278" s="106">
        <v>503</v>
      </c>
      <c r="K278" s="129" t="s">
        <v>606</v>
      </c>
      <c r="L278" s="108">
        <v>6</v>
      </c>
      <c r="M278" s="109" t="s">
        <v>279</v>
      </c>
      <c r="N278" s="110">
        <v>26</v>
      </c>
      <c r="O278" s="111" t="s">
        <v>1339</v>
      </c>
      <c r="P278" s="112" t="s">
        <v>1340</v>
      </c>
      <c r="Q278" s="113"/>
      <c r="R278" s="226" t="s">
        <v>11</v>
      </c>
      <c r="S278" s="226" t="s">
        <v>1731</v>
      </c>
      <c r="T278" s="226" t="s">
        <v>1730</v>
      </c>
      <c r="U278" s="226" t="s">
        <v>277</v>
      </c>
      <c r="V278" s="226" t="s">
        <v>1729</v>
      </c>
      <c r="W278" s="227" t="str">
        <f t="shared" si="8"/>
        <v>家庭503</v>
      </c>
    </row>
    <row r="279" spans="1:23" ht="45" hidden="1" customHeight="1" x14ac:dyDescent="0.2">
      <c r="A279" s="52" t="str">
        <f t="shared" si="9"/>
        <v>009007</v>
      </c>
      <c r="B279" s="150" t="s">
        <v>585</v>
      </c>
      <c r="C279" s="130" t="s">
        <v>31</v>
      </c>
      <c r="D279" s="61">
        <v>7</v>
      </c>
      <c r="E279" s="61" t="s">
        <v>271</v>
      </c>
      <c r="F279" s="104" t="s">
        <v>604</v>
      </c>
      <c r="G279" s="105" t="s">
        <v>595</v>
      </c>
      <c r="H279" s="62">
        <v>8</v>
      </c>
      <c r="I279" s="103" t="s">
        <v>605</v>
      </c>
      <c r="J279" s="106">
        <v>504</v>
      </c>
      <c r="K279" s="129" t="s">
        <v>607</v>
      </c>
      <c r="L279" s="108">
        <v>6</v>
      </c>
      <c r="M279" s="109" t="s">
        <v>279</v>
      </c>
      <c r="N279" s="110" t="s">
        <v>646</v>
      </c>
      <c r="O279" s="111" t="s">
        <v>608</v>
      </c>
      <c r="P279" s="112" t="s">
        <v>1340</v>
      </c>
      <c r="Q279" s="113"/>
      <c r="R279" s="51" t="s">
        <v>32</v>
      </c>
      <c r="S279" s="51" t="s">
        <v>587</v>
      </c>
      <c r="T279" s="51" t="s">
        <v>588</v>
      </c>
      <c r="U279" s="51" t="s">
        <v>589</v>
      </c>
      <c r="V279" s="51" t="s">
        <v>590</v>
      </c>
      <c r="W279" s="227" t="str">
        <f t="shared" si="8"/>
        <v>家庭504</v>
      </c>
    </row>
    <row r="280" spans="1:23" ht="45" customHeight="1" x14ac:dyDescent="0.2">
      <c r="A280" s="52" t="str">
        <f t="shared" si="9"/>
        <v>002069</v>
      </c>
      <c r="B280" s="150" t="s">
        <v>270</v>
      </c>
      <c r="C280" s="103" t="s">
        <v>10</v>
      </c>
      <c r="D280" s="61">
        <v>69</v>
      </c>
      <c r="E280" s="61" t="s">
        <v>271</v>
      </c>
      <c r="F280" s="104" t="s">
        <v>604</v>
      </c>
      <c r="G280" s="105" t="s">
        <v>609</v>
      </c>
      <c r="H280" s="62">
        <v>8</v>
      </c>
      <c r="I280" s="103" t="s">
        <v>1383</v>
      </c>
      <c r="J280" s="106">
        <v>306</v>
      </c>
      <c r="K280" s="129" t="s">
        <v>1384</v>
      </c>
      <c r="L280" s="108">
        <v>1</v>
      </c>
      <c r="M280" s="109" t="s">
        <v>279</v>
      </c>
      <c r="N280" s="110">
        <v>30</v>
      </c>
      <c r="O280" s="111" t="s">
        <v>1339</v>
      </c>
      <c r="P280" s="112" t="s">
        <v>1340</v>
      </c>
      <c r="Q280" s="113"/>
      <c r="R280" s="226" t="s">
        <v>11</v>
      </c>
      <c r="S280" s="226" t="s">
        <v>1731</v>
      </c>
      <c r="T280" s="226" t="s">
        <v>1730</v>
      </c>
      <c r="U280" s="226" t="s">
        <v>277</v>
      </c>
      <c r="V280" s="226" t="s">
        <v>1729</v>
      </c>
      <c r="W280" s="227" t="str">
        <f t="shared" si="8"/>
        <v>保健306</v>
      </c>
    </row>
    <row r="281" spans="1:23" ht="45" hidden="1" customHeight="1" x14ac:dyDescent="0.2">
      <c r="A281" s="52" t="str">
        <f t="shared" si="9"/>
        <v>002070</v>
      </c>
      <c r="B281" s="150" t="s">
        <v>270</v>
      </c>
      <c r="C281" s="103" t="s">
        <v>10</v>
      </c>
      <c r="D281" s="61">
        <v>70</v>
      </c>
      <c r="E281" s="61" t="s">
        <v>271</v>
      </c>
      <c r="F281" s="104" t="s">
        <v>604</v>
      </c>
      <c r="G281" s="105" t="s">
        <v>610</v>
      </c>
      <c r="H281" s="62">
        <v>8</v>
      </c>
      <c r="I281" s="103" t="s">
        <v>1383</v>
      </c>
      <c r="J281" s="106">
        <v>506</v>
      </c>
      <c r="K281" s="129" t="s">
        <v>1385</v>
      </c>
      <c r="L281" s="108">
        <v>2</v>
      </c>
      <c r="M281" s="109" t="s">
        <v>279</v>
      </c>
      <c r="N281" s="110">
        <v>26</v>
      </c>
      <c r="O281" s="111" t="s">
        <v>1339</v>
      </c>
      <c r="P281" s="112" t="s">
        <v>1340</v>
      </c>
      <c r="Q281" s="113"/>
      <c r="R281" s="226" t="s">
        <v>11</v>
      </c>
      <c r="S281" s="226" t="s">
        <v>1731</v>
      </c>
      <c r="T281" s="226" t="s">
        <v>1730</v>
      </c>
      <c r="U281" s="226" t="s">
        <v>277</v>
      </c>
      <c r="V281" s="226" t="s">
        <v>1729</v>
      </c>
      <c r="W281" s="227" t="str">
        <f t="shared" si="8"/>
        <v>保健506</v>
      </c>
    </row>
    <row r="282" spans="1:23" ht="45" customHeight="1" x14ac:dyDescent="0.2">
      <c r="A282" s="52" t="str">
        <f t="shared" si="9"/>
        <v>004027</v>
      </c>
      <c r="B282" s="70" t="s">
        <v>427</v>
      </c>
      <c r="C282" s="96" t="s">
        <v>17</v>
      </c>
      <c r="D282" s="61">
        <v>27</v>
      </c>
      <c r="E282" s="61" t="s">
        <v>271</v>
      </c>
      <c r="F282" s="97" t="s">
        <v>604</v>
      </c>
      <c r="G282" s="98" t="s">
        <v>609</v>
      </c>
      <c r="H282" s="62">
        <v>8</v>
      </c>
      <c r="I282" s="96" t="s">
        <v>1383</v>
      </c>
      <c r="J282" s="99">
        <v>307</v>
      </c>
      <c r="K282" s="78" t="s">
        <v>1386</v>
      </c>
      <c r="L282" s="64">
        <v>1</v>
      </c>
      <c r="M282" s="65" t="s">
        <v>275</v>
      </c>
      <c r="N282" s="66">
        <v>26</v>
      </c>
      <c r="O282" s="67" t="s">
        <v>1365</v>
      </c>
      <c r="P282" s="60" t="s">
        <v>1340</v>
      </c>
      <c r="Q282" s="113"/>
      <c r="R282" s="51" t="s">
        <v>18</v>
      </c>
      <c r="S282" s="51" t="s">
        <v>429</v>
      </c>
      <c r="T282" s="51" t="s">
        <v>430</v>
      </c>
      <c r="U282" s="51" t="s">
        <v>431</v>
      </c>
      <c r="V282" s="51" t="s">
        <v>432</v>
      </c>
      <c r="W282" s="227" t="str">
        <f t="shared" si="8"/>
        <v>保健307</v>
      </c>
    </row>
    <row r="283" spans="1:23" ht="45" customHeight="1" x14ac:dyDescent="0.2">
      <c r="A283" s="52" t="str">
        <f t="shared" si="9"/>
        <v>004028</v>
      </c>
      <c r="B283" s="70" t="s">
        <v>427</v>
      </c>
      <c r="C283" s="96" t="s">
        <v>17</v>
      </c>
      <c r="D283" s="61">
        <v>28</v>
      </c>
      <c r="E283" s="61" t="s">
        <v>271</v>
      </c>
      <c r="F283" s="97" t="s">
        <v>604</v>
      </c>
      <c r="G283" s="98" t="s">
        <v>609</v>
      </c>
      <c r="H283" s="62">
        <v>8</v>
      </c>
      <c r="I283" s="96" t="s">
        <v>1383</v>
      </c>
      <c r="J283" s="99">
        <v>307</v>
      </c>
      <c r="K283" s="78" t="s">
        <v>1387</v>
      </c>
      <c r="L283" s="64">
        <v>1</v>
      </c>
      <c r="M283" s="65" t="s">
        <v>279</v>
      </c>
      <c r="N283" s="66">
        <v>30</v>
      </c>
      <c r="O283" s="67" t="s">
        <v>1365</v>
      </c>
      <c r="P283" s="60" t="s">
        <v>1340</v>
      </c>
      <c r="Q283" s="113"/>
      <c r="R283" s="51" t="s">
        <v>18</v>
      </c>
      <c r="S283" s="51" t="s">
        <v>429</v>
      </c>
      <c r="T283" s="51" t="s">
        <v>430</v>
      </c>
      <c r="U283" s="51" t="s">
        <v>431</v>
      </c>
      <c r="V283" s="51" t="s">
        <v>432</v>
      </c>
      <c r="W283" s="227" t="str">
        <f t="shared" si="8"/>
        <v>保健307</v>
      </c>
    </row>
    <row r="284" spans="1:23" ht="45" hidden="1" customHeight="1" x14ac:dyDescent="0.2">
      <c r="A284" s="52" t="str">
        <f t="shared" si="9"/>
        <v>004029</v>
      </c>
      <c r="B284" s="70" t="s">
        <v>427</v>
      </c>
      <c r="C284" s="96" t="s">
        <v>17</v>
      </c>
      <c r="D284" s="61">
        <v>29</v>
      </c>
      <c r="E284" s="61" t="s">
        <v>271</v>
      </c>
      <c r="F284" s="97" t="s">
        <v>604</v>
      </c>
      <c r="G284" s="98" t="s">
        <v>610</v>
      </c>
      <c r="H284" s="62">
        <v>8</v>
      </c>
      <c r="I284" s="96" t="s">
        <v>1383</v>
      </c>
      <c r="J284" s="99">
        <v>507</v>
      </c>
      <c r="K284" s="78" t="s">
        <v>1388</v>
      </c>
      <c r="L284" s="64">
        <v>1</v>
      </c>
      <c r="M284" s="65" t="s">
        <v>275</v>
      </c>
      <c r="N284" s="66">
        <v>22</v>
      </c>
      <c r="O284" s="67" t="s">
        <v>1365</v>
      </c>
      <c r="P284" s="60" t="s">
        <v>1340</v>
      </c>
      <c r="Q284" s="113"/>
      <c r="R284" s="51" t="s">
        <v>18</v>
      </c>
      <c r="S284" s="51" t="s">
        <v>429</v>
      </c>
      <c r="T284" s="51" t="s">
        <v>430</v>
      </c>
      <c r="U284" s="51" t="s">
        <v>431</v>
      </c>
      <c r="V284" s="51" t="s">
        <v>432</v>
      </c>
      <c r="W284" s="227" t="str">
        <f t="shared" si="8"/>
        <v>保健507</v>
      </c>
    </row>
    <row r="285" spans="1:23" ht="45" hidden="1" customHeight="1" x14ac:dyDescent="0.2">
      <c r="A285" s="52" t="str">
        <f t="shared" si="9"/>
        <v>004030</v>
      </c>
      <c r="B285" s="70" t="s">
        <v>427</v>
      </c>
      <c r="C285" s="96" t="s">
        <v>17</v>
      </c>
      <c r="D285" s="61">
        <v>30</v>
      </c>
      <c r="E285" s="61" t="s">
        <v>271</v>
      </c>
      <c r="F285" s="97" t="s">
        <v>604</v>
      </c>
      <c r="G285" s="98" t="s">
        <v>610</v>
      </c>
      <c r="H285" s="62">
        <v>8</v>
      </c>
      <c r="I285" s="96" t="s">
        <v>1383</v>
      </c>
      <c r="J285" s="99">
        <v>507</v>
      </c>
      <c r="K285" s="78" t="s">
        <v>1389</v>
      </c>
      <c r="L285" s="64">
        <v>1</v>
      </c>
      <c r="M285" s="65" t="s">
        <v>279</v>
      </c>
      <c r="N285" s="66">
        <v>26</v>
      </c>
      <c r="O285" s="67" t="s">
        <v>1365</v>
      </c>
      <c r="P285" s="60" t="s">
        <v>1340</v>
      </c>
      <c r="Q285" s="113"/>
      <c r="R285" s="51" t="s">
        <v>18</v>
      </c>
      <c r="S285" s="51" t="s">
        <v>429</v>
      </c>
      <c r="T285" s="51" t="s">
        <v>430</v>
      </c>
      <c r="U285" s="51" t="s">
        <v>431</v>
      </c>
      <c r="V285" s="51" t="s">
        <v>432</v>
      </c>
      <c r="W285" s="227" t="str">
        <f t="shared" si="8"/>
        <v>保健507</v>
      </c>
    </row>
    <row r="286" spans="1:23" ht="45" customHeight="1" x14ac:dyDescent="0.2">
      <c r="A286" s="52" t="str">
        <f t="shared" si="9"/>
        <v>050001</v>
      </c>
      <c r="B286" s="150" t="s">
        <v>611</v>
      </c>
      <c r="C286" s="105" t="s">
        <v>78</v>
      </c>
      <c r="D286" s="61">
        <v>1</v>
      </c>
      <c r="E286" s="61" t="s">
        <v>271</v>
      </c>
      <c r="F286" s="104" t="s">
        <v>604</v>
      </c>
      <c r="G286" s="105" t="s">
        <v>609</v>
      </c>
      <c r="H286" s="62">
        <v>8</v>
      </c>
      <c r="I286" s="103" t="s">
        <v>1383</v>
      </c>
      <c r="J286" s="106">
        <v>308</v>
      </c>
      <c r="K286" s="129" t="s">
        <v>1390</v>
      </c>
      <c r="L286" s="108">
        <v>1</v>
      </c>
      <c r="M286" s="109" t="s">
        <v>279</v>
      </c>
      <c r="N286" s="110">
        <v>30</v>
      </c>
      <c r="O286" s="111" t="s">
        <v>1391</v>
      </c>
      <c r="P286" s="112" t="s">
        <v>1340</v>
      </c>
      <c r="Q286" s="113"/>
      <c r="R286" s="51" t="s">
        <v>79</v>
      </c>
      <c r="S286" s="51" t="s">
        <v>612</v>
      </c>
      <c r="T286" s="51" t="s">
        <v>613</v>
      </c>
      <c r="U286" s="51" t="s">
        <v>614</v>
      </c>
      <c r="V286" s="51" t="s">
        <v>1734</v>
      </c>
      <c r="W286" s="227" t="str">
        <f t="shared" si="8"/>
        <v>保健308</v>
      </c>
    </row>
    <row r="287" spans="1:23" ht="45" hidden="1" customHeight="1" x14ac:dyDescent="0.2">
      <c r="A287" s="52" t="str">
        <f t="shared" si="9"/>
        <v>050002</v>
      </c>
      <c r="B287" s="150" t="s">
        <v>611</v>
      </c>
      <c r="C287" s="130" t="s">
        <v>78</v>
      </c>
      <c r="D287" s="61">
        <v>2</v>
      </c>
      <c r="E287" s="61" t="s">
        <v>271</v>
      </c>
      <c r="F287" s="104" t="s">
        <v>604</v>
      </c>
      <c r="G287" s="105" t="s">
        <v>610</v>
      </c>
      <c r="H287" s="62">
        <v>8</v>
      </c>
      <c r="I287" s="103" t="s">
        <v>1383</v>
      </c>
      <c r="J287" s="106">
        <v>508</v>
      </c>
      <c r="K287" s="129" t="s">
        <v>1392</v>
      </c>
      <c r="L287" s="108">
        <v>2</v>
      </c>
      <c r="M287" s="109" t="s">
        <v>279</v>
      </c>
      <c r="N287" s="110">
        <v>26</v>
      </c>
      <c r="O287" s="111" t="s">
        <v>1391</v>
      </c>
      <c r="P287" s="112" t="s">
        <v>1340</v>
      </c>
      <c r="Q287" s="113"/>
      <c r="R287" s="51" t="s">
        <v>79</v>
      </c>
      <c r="S287" s="51" t="s">
        <v>612</v>
      </c>
      <c r="T287" s="51" t="s">
        <v>613</v>
      </c>
      <c r="U287" s="51" t="s">
        <v>614</v>
      </c>
      <c r="V287" s="51" t="s">
        <v>1734</v>
      </c>
      <c r="W287" s="227" t="str">
        <f t="shared" si="8"/>
        <v>保健508</v>
      </c>
    </row>
    <row r="288" spans="1:23" ht="45" customHeight="1" x14ac:dyDescent="0.2">
      <c r="A288" s="52" t="str">
        <f t="shared" si="9"/>
        <v>207001</v>
      </c>
      <c r="B288" s="150" t="s">
        <v>615</v>
      </c>
      <c r="C288" s="103" t="s">
        <v>103</v>
      </c>
      <c r="D288" s="61">
        <v>1</v>
      </c>
      <c r="E288" s="61" t="s">
        <v>271</v>
      </c>
      <c r="F288" s="104" t="s">
        <v>604</v>
      </c>
      <c r="G288" s="105" t="s">
        <v>609</v>
      </c>
      <c r="H288" s="62">
        <v>8</v>
      </c>
      <c r="I288" s="103" t="s">
        <v>1383</v>
      </c>
      <c r="J288" s="106">
        <v>309</v>
      </c>
      <c r="K288" s="129" t="s">
        <v>1393</v>
      </c>
      <c r="L288" s="108">
        <v>1</v>
      </c>
      <c r="M288" s="109" t="s">
        <v>279</v>
      </c>
      <c r="N288" s="110">
        <v>30</v>
      </c>
      <c r="O288" s="111" t="s">
        <v>1377</v>
      </c>
      <c r="P288" s="112" t="s">
        <v>1340</v>
      </c>
      <c r="Q288" s="113"/>
      <c r="R288" s="51" t="s">
        <v>104</v>
      </c>
      <c r="S288" s="51" t="s">
        <v>616</v>
      </c>
      <c r="T288" s="51" t="s">
        <v>617</v>
      </c>
      <c r="U288" s="51" t="s">
        <v>618</v>
      </c>
      <c r="V288" s="51" t="s">
        <v>619</v>
      </c>
      <c r="W288" s="227" t="str">
        <f t="shared" si="8"/>
        <v>保健309</v>
      </c>
    </row>
    <row r="289" spans="1:23" ht="45" hidden="1" customHeight="1" x14ac:dyDescent="0.2">
      <c r="A289" s="52" t="str">
        <f t="shared" si="9"/>
        <v>207002</v>
      </c>
      <c r="B289" s="150" t="s">
        <v>615</v>
      </c>
      <c r="C289" s="103" t="s">
        <v>103</v>
      </c>
      <c r="D289" s="61">
        <v>2</v>
      </c>
      <c r="E289" s="61" t="s">
        <v>271</v>
      </c>
      <c r="F289" s="104" t="s">
        <v>604</v>
      </c>
      <c r="G289" s="105" t="s">
        <v>610</v>
      </c>
      <c r="H289" s="62">
        <v>8</v>
      </c>
      <c r="I289" s="103" t="s">
        <v>1383</v>
      </c>
      <c r="J289" s="106">
        <v>509</v>
      </c>
      <c r="K289" s="129" t="s">
        <v>1394</v>
      </c>
      <c r="L289" s="108">
        <v>1</v>
      </c>
      <c r="M289" s="109" t="s">
        <v>279</v>
      </c>
      <c r="N289" s="110">
        <v>26</v>
      </c>
      <c r="O289" s="111" t="s">
        <v>1377</v>
      </c>
      <c r="P289" s="112" t="s">
        <v>1340</v>
      </c>
      <c r="Q289" s="113"/>
      <c r="R289" s="51" t="s">
        <v>104</v>
      </c>
      <c r="S289" s="51" t="s">
        <v>616</v>
      </c>
      <c r="T289" s="51" t="s">
        <v>617</v>
      </c>
      <c r="U289" s="51" t="s">
        <v>618</v>
      </c>
      <c r="V289" s="51" t="s">
        <v>619</v>
      </c>
      <c r="W289" s="227" t="str">
        <f t="shared" si="8"/>
        <v>保健509</v>
      </c>
    </row>
    <row r="290" spans="1:23" ht="45" customHeight="1" x14ac:dyDescent="0.2">
      <c r="A290" s="52" t="str">
        <f t="shared" si="9"/>
        <v>208001</v>
      </c>
      <c r="B290" s="150" t="s">
        <v>620</v>
      </c>
      <c r="C290" s="103" t="s">
        <v>108</v>
      </c>
      <c r="D290" s="61">
        <v>1</v>
      </c>
      <c r="E290" s="61" t="s">
        <v>271</v>
      </c>
      <c r="F290" s="104" t="s">
        <v>604</v>
      </c>
      <c r="G290" s="105" t="s">
        <v>609</v>
      </c>
      <c r="H290" s="62">
        <v>8</v>
      </c>
      <c r="I290" s="103" t="s">
        <v>1383</v>
      </c>
      <c r="J290" s="106">
        <v>310</v>
      </c>
      <c r="K290" s="107" t="s">
        <v>1395</v>
      </c>
      <c r="L290" s="108">
        <v>2</v>
      </c>
      <c r="M290" s="109" t="s">
        <v>279</v>
      </c>
      <c r="N290" s="110">
        <v>30</v>
      </c>
      <c r="O290" s="111" t="s">
        <v>1396</v>
      </c>
      <c r="P290" s="112" t="s">
        <v>1340</v>
      </c>
      <c r="Q290" s="113"/>
      <c r="R290" s="51" t="s">
        <v>109</v>
      </c>
      <c r="S290" s="51" t="s">
        <v>621</v>
      </c>
      <c r="T290" s="51" t="s">
        <v>622</v>
      </c>
      <c r="U290" s="51" t="s">
        <v>623</v>
      </c>
      <c r="V290" s="51" t="s">
        <v>624</v>
      </c>
      <c r="W290" s="227" t="str">
        <f t="shared" si="8"/>
        <v>保健310</v>
      </c>
    </row>
    <row r="291" spans="1:23" ht="45" hidden="1" customHeight="1" x14ac:dyDescent="0.2">
      <c r="A291" s="52" t="str">
        <f t="shared" si="9"/>
        <v>208002</v>
      </c>
      <c r="B291" s="150" t="s">
        <v>620</v>
      </c>
      <c r="C291" s="103" t="s">
        <v>108</v>
      </c>
      <c r="D291" s="61">
        <v>2</v>
      </c>
      <c r="E291" s="61" t="s">
        <v>271</v>
      </c>
      <c r="F291" s="104" t="s">
        <v>604</v>
      </c>
      <c r="G291" s="105" t="s">
        <v>610</v>
      </c>
      <c r="H291" s="62">
        <v>8</v>
      </c>
      <c r="I291" s="103" t="s">
        <v>1383</v>
      </c>
      <c r="J291" s="106">
        <v>510</v>
      </c>
      <c r="K291" s="107" t="s">
        <v>1397</v>
      </c>
      <c r="L291" s="108">
        <v>2</v>
      </c>
      <c r="M291" s="109" t="s">
        <v>279</v>
      </c>
      <c r="N291" s="110">
        <v>26</v>
      </c>
      <c r="O291" s="111" t="s">
        <v>1396</v>
      </c>
      <c r="P291" s="112" t="s">
        <v>1340</v>
      </c>
      <c r="Q291" s="113"/>
      <c r="R291" s="51" t="s">
        <v>109</v>
      </c>
      <c r="S291" s="51" t="s">
        <v>621</v>
      </c>
      <c r="T291" s="51" t="s">
        <v>622</v>
      </c>
      <c r="U291" s="51" t="s">
        <v>623</v>
      </c>
      <c r="V291" s="51" t="s">
        <v>624</v>
      </c>
      <c r="W291" s="227" t="str">
        <f t="shared" si="8"/>
        <v>保健510</v>
      </c>
    </row>
    <row r="292" spans="1:23" ht="45" customHeight="1" x14ac:dyDescent="0.2">
      <c r="A292" s="52" t="str">
        <f t="shared" si="9"/>
        <v>224001</v>
      </c>
      <c r="B292" s="150" t="s">
        <v>625</v>
      </c>
      <c r="C292" s="103" t="s">
        <v>113</v>
      </c>
      <c r="D292" s="61">
        <v>1</v>
      </c>
      <c r="E292" s="61" t="s">
        <v>271</v>
      </c>
      <c r="F292" s="104" t="s">
        <v>604</v>
      </c>
      <c r="G292" s="105" t="s">
        <v>609</v>
      </c>
      <c r="H292" s="62">
        <v>8</v>
      </c>
      <c r="I292" s="103" t="s">
        <v>1383</v>
      </c>
      <c r="J292" s="106">
        <v>311</v>
      </c>
      <c r="K292" s="129" t="s">
        <v>1398</v>
      </c>
      <c r="L292" s="108">
        <v>2</v>
      </c>
      <c r="M292" s="109" t="s">
        <v>279</v>
      </c>
      <c r="N292" s="110">
        <v>30</v>
      </c>
      <c r="O292" s="111" t="s">
        <v>1391</v>
      </c>
      <c r="P292" s="112" t="s">
        <v>1340</v>
      </c>
      <c r="Q292" s="113"/>
      <c r="R292" s="51" t="s">
        <v>114</v>
      </c>
      <c r="S292" s="51" t="s">
        <v>626</v>
      </c>
      <c r="T292" s="51" t="s">
        <v>627</v>
      </c>
      <c r="U292" s="51" t="s">
        <v>628</v>
      </c>
      <c r="V292" s="51" t="s">
        <v>1740</v>
      </c>
      <c r="W292" s="227" t="str">
        <f t="shared" si="8"/>
        <v>保健311</v>
      </c>
    </row>
    <row r="293" spans="1:23" ht="45" hidden="1" customHeight="1" x14ac:dyDescent="0.2">
      <c r="A293" s="52" t="str">
        <f t="shared" si="9"/>
        <v>224002</v>
      </c>
      <c r="B293" s="150" t="s">
        <v>625</v>
      </c>
      <c r="C293" s="103" t="s">
        <v>113</v>
      </c>
      <c r="D293" s="61">
        <v>2</v>
      </c>
      <c r="E293" s="61" t="s">
        <v>271</v>
      </c>
      <c r="F293" s="104" t="s">
        <v>604</v>
      </c>
      <c r="G293" s="105" t="s">
        <v>610</v>
      </c>
      <c r="H293" s="62">
        <v>8</v>
      </c>
      <c r="I293" s="103" t="s">
        <v>1383</v>
      </c>
      <c r="J293" s="106">
        <v>511</v>
      </c>
      <c r="K293" s="129" t="s">
        <v>1399</v>
      </c>
      <c r="L293" s="108">
        <v>2</v>
      </c>
      <c r="M293" s="109" t="s">
        <v>279</v>
      </c>
      <c r="N293" s="110">
        <v>26</v>
      </c>
      <c r="O293" s="111" t="s">
        <v>1391</v>
      </c>
      <c r="P293" s="112" t="s">
        <v>1340</v>
      </c>
      <c r="Q293" s="113"/>
      <c r="R293" s="51" t="s">
        <v>114</v>
      </c>
      <c r="S293" s="51" t="s">
        <v>626</v>
      </c>
      <c r="T293" s="51" t="s">
        <v>627</v>
      </c>
      <c r="U293" s="51" t="s">
        <v>628</v>
      </c>
      <c r="V293" s="51" t="s">
        <v>1740</v>
      </c>
      <c r="W293" s="227" t="str">
        <f t="shared" si="8"/>
        <v>保健511</v>
      </c>
    </row>
    <row r="294" spans="1:23" ht="45" hidden="1" customHeight="1" x14ac:dyDescent="0.2">
      <c r="A294" s="52" t="str">
        <f t="shared" si="9"/>
        <v>002071</v>
      </c>
      <c r="B294" s="150" t="s">
        <v>270</v>
      </c>
      <c r="C294" s="103" t="s">
        <v>10</v>
      </c>
      <c r="D294" s="61">
        <v>71</v>
      </c>
      <c r="E294" s="61" t="s">
        <v>271</v>
      </c>
      <c r="F294" s="104" t="s">
        <v>350</v>
      </c>
      <c r="G294" s="105">
        <v>5</v>
      </c>
      <c r="H294" s="62">
        <v>8</v>
      </c>
      <c r="I294" s="103" t="s">
        <v>1400</v>
      </c>
      <c r="J294" s="106">
        <v>509</v>
      </c>
      <c r="K294" s="129" t="s">
        <v>1401</v>
      </c>
      <c r="L294" s="108">
        <v>2</v>
      </c>
      <c r="M294" s="109" t="s">
        <v>279</v>
      </c>
      <c r="N294" s="110">
        <v>26</v>
      </c>
      <c r="O294" s="111" t="s">
        <v>1339</v>
      </c>
      <c r="P294" s="112" t="s">
        <v>1340</v>
      </c>
      <c r="Q294" s="204"/>
      <c r="R294" s="226" t="s">
        <v>11</v>
      </c>
      <c r="S294" s="226" t="s">
        <v>1731</v>
      </c>
      <c r="T294" s="226" t="s">
        <v>1730</v>
      </c>
      <c r="U294" s="226" t="s">
        <v>277</v>
      </c>
      <c r="V294" s="226" t="s">
        <v>1729</v>
      </c>
      <c r="W294" s="227" t="str">
        <f t="shared" si="8"/>
        <v>英語509</v>
      </c>
    </row>
    <row r="295" spans="1:23" ht="59.25" hidden="1" customHeight="1" x14ac:dyDescent="0.2">
      <c r="A295" s="52" t="str">
        <f t="shared" si="9"/>
        <v>002072</v>
      </c>
      <c r="B295" s="150" t="s">
        <v>270</v>
      </c>
      <c r="C295" s="103" t="s">
        <v>10</v>
      </c>
      <c r="D295" s="61">
        <v>72</v>
      </c>
      <c r="E295" s="61" t="s">
        <v>271</v>
      </c>
      <c r="F295" s="104" t="s">
        <v>350</v>
      </c>
      <c r="G295" s="105" t="s">
        <v>595</v>
      </c>
      <c r="H295" s="62">
        <v>8</v>
      </c>
      <c r="I295" s="103" t="s">
        <v>1400</v>
      </c>
      <c r="J295" s="106">
        <v>510</v>
      </c>
      <c r="K295" s="129" t="s">
        <v>1402</v>
      </c>
      <c r="L295" s="108">
        <v>1</v>
      </c>
      <c r="M295" s="109" t="s">
        <v>279</v>
      </c>
      <c r="N295" s="110">
        <v>26</v>
      </c>
      <c r="O295" s="111" t="s">
        <v>1339</v>
      </c>
      <c r="P295" s="112" t="s">
        <v>1340</v>
      </c>
      <c r="Q295" s="204"/>
      <c r="R295" s="226" t="s">
        <v>11</v>
      </c>
      <c r="S295" s="226" t="s">
        <v>1731</v>
      </c>
      <c r="T295" s="226" t="s">
        <v>1730</v>
      </c>
      <c r="U295" s="226" t="s">
        <v>277</v>
      </c>
      <c r="V295" s="226" t="s">
        <v>1729</v>
      </c>
      <c r="W295" s="227" t="str">
        <f t="shared" si="8"/>
        <v>英語510</v>
      </c>
    </row>
    <row r="296" spans="1:23" ht="45" hidden="1" customHeight="1" x14ac:dyDescent="0.2">
      <c r="A296" s="52" t="str">
        <f t="shared" si="9"/>
        <v>002073</v>
      </c>
      <c r="B296" s="150" t="s">
        <v>270</v>
      </c>
      <c r="C296" s="103" t="s">
        <v>10</v>
      </c>
      <c r="D296" s="61">
        <v>73</v>
      </c>
      <c r="E296" s="61" t="s">
        <v>271</v>
      </c>
      <c r="F296" s="104" t="s">
        <v>350</v>
      </c>
      <c r="G296" s="105">
        <v>6</v>
      </c>
      <c r="H296" s="62">
        <v>8</v>
      </c>
      <c r="I296" s="103" t="s">
        <v>1400</v>
      </c>
      <c r="J296" s="106">
        <v>609</v>
      </c>
      <c r="K296" s="129" t="s">
        <v>1403</v>
      </c>
      <c r="L296" s="108">
        <v>2</v>
      </c>
      <c r="M296" s="109" t="s">
        <v>279</v>
      </c>
      <c r="N296" s="110">
        <v>26</v>
      </c>
      <c r="O296" s="111" t="s">
        <v>1339</v>
      </c>
      <c r="P296" s="112" t="s">
        <v>1340</v>
      </c>
      <c r="Q296" s="204"/>
      <c r="R296" s="226" t="s">
        <v>11</v>
      </c>
      <c r="S296" s="226" t="s">
        <v>1731</v>
      </c>
      <c r="T296" s="226" t="s">
        <v>1730</v>
      </c>
      <c r="U296" s="226" t="s">
        <v>277</v>
      </c>
      <c r="V296" s="226" t="s">
        <v>1729</v>
      </c>
      <c r="W296" s="227" t="str">
        <f t="shared" si="8"/>
        <v>英語609</v>
      </c>
    </row>
    <row r="297" spans="1:23" ht="45" hidden="1" customHeight="1" x14ac:dyDescent="0.2">
      <c r="A297" s="52" t="str">
        <f t="shared" si="9"/>
        <v>009008</v>
      </c>
      <c r="B297" s="150" t="s">
        <v>585</v>
      </c>
      <c r="C297" s="103" t="s">
        <v>31</v>
      </c>
      <c r="D297" s="61">
        <v>8</v>
      </c>
      <c r="E297" s="61" t="s">
        <v>271</v>
      </c>
      <c r="F297" s="104" t="s">
        <v>350</v>
      </c>
      <c r="G297" s="105">
        <v>5</v>
      </c>
      <c r="H297" s="62">
        <v>8</v>
      </c>
      <c r="I297" s="103" t="s">
        <v>1400</v>
      </c>
      <c r="J297" s="106">
        <v>511</v>
      </c>
      <c r="K297" s="129" t="s">
        <v>1404</v>
      </c>
      <c r="L297" s="108">
        <v>2</v>
      </c>
      <c r="M297" s="109" t="s">
        <v>279</v>
      </c>
      <c r="N297" s="110">
        <v>22</v>
      </c>
      <c r="O297" s="111" t="s">
        <v>608</v>
      </c>
      <c r="P297" s="112" t="s">
        <v>1340</v>
      </c>
      <c r="Q297" s="205"/>
      <c r="R297" s="51" t="s">
        <v>32</v>
      </c>
      <c r="S297" s="51" t="s">
        <v>587</v>
      </c>
      <c r="T297" s="51" t="s">
        <v>588</v>
      </c>
      <c r="U297" s="51" t="s">
        <v>589</v>
      </c>
      <c r="V297" s="51" t="s">
        <v>590</v>
      </c>
      <c r="W297" s="227" t="str">
        <f t="shared" si="8"/>
        <v>英語511</v>
      </c>
    </row>
    <row r="298" spans="1:23" ht="45" hidden="1" customHeight="1" x14ac:dyDescent="0.2">
      <c r="A298" s="52" t="str">
        <f t="shared" si="9"/>
        <v>009009</v>
      </c>
      <c r="B298" s="150" t="s">
        <v>585</v>
      </c>
      <c r="C298" s="103" t="s">
        <v>31</v>
      </c>
      <c r="D298" s="61">
        <v>9</v>
      </c>
      <c r="E298" s="61" t="s">
        <v>271</v>
      </c>
      <c r="F298" s="104" t="s">
        <v>350</v>
      </c>
      <c r="G298" s="105">
        <v>5</v>
      </c>
      <c r="H298" s="62">
        <v>8</v>
      </c>
      <c r="I298" s="103" t="s">
        <v>1400</v>
      </c>
      <c r="J298" s="106">
        <v>512</v>
      </c>
      <c r="K298" s="129" t="s">
        <v>1405</v>
      </c>
      <c r="L298" s="108">
        <v>1</v>
      </c>
      <c r="M298" s="109" t="s">
        <v>279</v>
      </c>
      <c r="N298" s="110">
        <v>22</v>
      </c>
      <c r="O298" s="111" t="s">
        <v>608</v>
      </c>
      <c r="P298" s="112" t="s">
        <v>1340</v>
      </c>
      <c r="Q298" s="206"/>
      <c r="R298" s="51" t="s">
        <v>32</v>
      </c>
      <c r="S298" s="51" t="s">
        <v>587</v>
      </c>
      <c r="T298" s="51" t="s">
        <v>588</v>
      </c>
      <c r="U298" s="51" t="s">
        <v>589</v>
      </c>
      <c r="V298" s="51" t="s">
        <v>590</v>
      </c>
      <c r="W298" s="227" t="str">
        <f t="shared" si="8"/>
        <v>英語512</v>
      </c>
    </row>
    <row r="299" spans="1:23" ht="45" hidden="1" customHeight="1" x14ac:dyDescent="0.2">
      <c r="A299" s="52" t="str">
        <f t="shared" si="9"/>
        <v>009010</v>
      </c>
      <c r="B299" s="150" t="s">
        <v>585</v>
      </c>
      <c r="C299" s="103" t="s">
        <v>31</v>
      </c>
      <c r="D299" s="61">
        <v>10</v>
      </c>
      <c r="E299" s="61" t="s">
        <v>271</v>
      </c>
      <c r="F299" s="104" t="s">
        <v>350</v>
      </c>
      <c r="G299" s="105">
        <v>6</v>
      </c>
      <c r="H299" s="62">
        <v>8</v>
      </c>
      <c r="I299" s="103" t="s">
        <v>1400</v>
      </c>
      <c r="J299" s="106">
        <v>611</v>
      </c>
      <c r="K299" s="129" t="s">
        <v>1406</v>
      </c>
      <c r="L299" s="108">
        <v>2</v>
      </c>
      <c r="M299" s="109" t="s">
        <v>279</v>
      </c>
      <c r="N299" s="110">
        <v>22</v>
      </c>
      <c r="O299" s="111" t="s">
        <v>608</v>
      </c>
      <c r="P299" s="112" t="s">
        <v>1340</v>
      </c>
      <c r="Q299" s="205"/>
      <c r="R299" s="51" t="s">
        <v>32</v>
      </c>
      <c r="S299" s="51" t="s">
        <v>587</v>
      </c>
      <c r="T299" s="51" t="s">
        <v>588</v>
      </c>
      <c r="U299" s="51" t="s">
        <v>589</v>
      </c>
      <c r="V299" s="51" t="s">
        <v>590</v>
      </c>
      <c r="W299" s="227" t="str">
        <f t="shared" si="8"/>
        <v>英語611</v>
      </c>
    </row>
    <row r="300" spans="1:23" ht="45" hidden="1" customHeight="1" x14ac:dyDescent="0.2">
      <c r="A300" s="52" t="str">
        <f t="shared" si="9"/>
        <v>009011</v>
      </c>
      <c r="B300" s="150" t="s">
        <v>585</v>
      </c>
      <c r="C300" s="103" t="s">
        <v>31</v>
      </c>
      <c r="D300" s="61">
        <v>11</v>
      </c>
      <c r="E300" s="61" t="s">
        <v>271</v>
      </c>
      <c r="F300" s="104" t="s">
        <v>350</v>
      </c>
      <c r="G300" s="105">
        <v>6</v>
      </c>
      <c r="H300" s="62">
        <v>8</v>
      </c>
      <c r="I300" s="103" t="s">
        <v>1400</v>
      </c>
      <c r="J300" s="106">
        <v>612</v>
      </c>
      <c r="K300" s="129" t="s">
        <v>1407</v>
      </c>
      <c r="L300" s="108">
        <v>1</v>
      </c>
      <c r="M300" s="109" t="s">
        <v>279</v>
      </c>
      <c r="N300" s="110">
        <v>22</v>
      </c>
      <c r="O300" s="111" t="s">
        <v>608</v>
      </c>
      <c r="P300" s="112" t="s">
        <v>1340</v>
      </c>
      <c r="Q300" s="206"/>
      <c r="R300" s="51" t="s">
        <v>32</v>
      </c>
      <c r="S300" s="51" t="s">
        <v>587</v>
      </c>
      <c r="T300" s="51" t="s">
        <v>588</v>
      </c>
      <c r="U300" s="51" t="s">
        <v>589</v>
      </c>
      <c r="V300" s="51" t="s">
        <v>590</v>
      </c>
      <c r="W300" s="227" t="str">
        <f t="shared" si="8"/>
        <v>英語612</v>
      </c>
    </row>
    <row r="301" spans="1:23" ht="45" hidden="1" customHeight="1" x14ac:dyDescent="0.2">
      <c r="A301" s="52" t="str">
        <f t="shared" si="9"/>
        <v>015001</v>
      </c>
      <c r="B301" s="150" t="s">
        <v>629</v>
      </c>
      <c r="C301" s="103" t="s">
        <v>44</v>
      </c>
      <c r="D301" s="61">
        <v>1</v>
      </c>
      <c r="E301" s="61" t="s">
        <v>271</v>
      </c>
      <c r="F301" s="104" t="s">
        <v>350</v>
      </c>
      <c r="G301" s="105">
        <v>5</v>
      </c>
      <c r="H301" s="62">
        <v>8</v>
      </c>
      <c r="I301" s="103" t="s">
        <v>1400</v>
      </c>
      <c r="J301" s="106">
        <v>513</v>
      </c>
      <c r="K301" s="129" t="s">
        <v>1408</v>
      </c>
      <c r="L301" s="108">
        <v>2</v>
      </c>
      <c r="M301" s="109" t="s">
        <v>279</v>
      </c>
      <c r="N301" s="110">
        <v>26</v>
      </c>
      <c r="O301" s="111" t="s">
        <v>608</v>
      </c>
      <c r="P301" s="112" t="s">
        <v>1340</v>
      </c>
      <c r="Q301" s="204"/>
      <c r="R301" s="51" t="s">
        <v>45</v>
      </c>
      <c r="S301" s="51" t="s">
        <v>630</v>
      </c>
      <c r="T301" s="51" t="s">
        <v>631</v>
      </c>
      <c r="U301" s="51" t="s">
        <v>632</v>
      </c>
      <c r="V301" s="51" t="s">
        <v>633</v>
      </c>
      <c r="W301" s="227" t="str">
        <f t="shared" si="8"/>
        <v>英語513</v>
      </c>
    </row>
    <row r="302" spans="1:23" ht="45" hidden="1" customHeight="1" x14ac:dyDescent="0.2">
      <c r="A302" s="52" t="str">
        <f t="shared" si="9"/>
        <v>015002</v>
      </c>
      <c r="B302" s="150" t="s">
        <v>629</v>
      </c>
      <c r="C302" s="103" t="s">
        <v>44</v>
      </c>
      <c r="D302" s="61">
        <v>2</v>
      </c>
      <c r="E302" s="61" t="s">
        <v>271</v>
      </c>
      <c r="F302" s="104" t="s">
        <v>350</v>
      </c>
      <c r="G302" s="105">
        <v>5</v>
      </c>
      <c r="H302" s="62">
        <v>8</v>
      </c>
      <c r="I302" s="103" t="s">
        <v>1400</v>
      </c>
      <c r="J302" s="131">
        <v>514</v>
      </c>
      <c r="K302" s="107" t="s">
        <v>1409</v>
      </c>
      <c r="L302" s="108">
        <v>1</v>
      </c>
      <c r="M302" s="109" t="s">
        <v>279</v>
      </c>
      <c r="N302" s="110">
        <v>26</v>
      </c>
      <c r="O302" s="111" t="s">
        <v>608</v>
      </c>
      <c r="P302" s="112" t="s">
        <v>1340</v>
      </c>
      <c r="Q302" s="204"/>
      <c r="R302" s="51" t="s">
        <v>45</v>
      </c>
      <c r="S302" s="51" t="s">
        <v>630</v>
      </c>
      <c r="T302" s="51" t="s">
        <v>631</v>
      </c>
      <c r="U302" s="51" t="s">
        <v>632</v>
      </c>
      <c r="V302" s="51" t="s">
        <v>633</v>
      </c>
      <c r="W302" s="227" t="str">
        <f t="shared" si="8"/>
        <v>英語514</v>
      </c>
    </row>
    <row r="303" spans="1:23" ht="45" hidden="1" customHeight="1" x14ac:dyDescent="0.2">
      <c r="A303" s="52" t="str">
        <f t="shared" si="9"/>
        <v>015003</v>
      </c>
      <c r="B303" s="150" t="s">
        <v>629</v>
      </c>
      <c r="C303" s="103" t="s">
        <v>44</v>
      </c>
      <c r="D303" s="61">
        <v>3</v>
      </c>
      <c r="E303" s="61" t="s">
        <v>271</v>
      </c>
      <c r="F303" s="104" t="s">
        <v>350</v>
      </c>
      <c r="G303" s="105">
        <v>6</v>
      </c>
      <c r="H303" s="62">
        <v>8</v>
      </c>
      <c r="I303" s="103" t="s">
        <v>1400</v>
      </c>
      <c r="J303" s="106">
        <v>613</v>
      </c>
      <c r="K303" s="107" t="s">
        <v>1410</v>
      </c>
      <c r="L303" s="108">
        <v>2</v>
      </c>
      <c r="M303" s="109" t="s">
        <v>279</v>
      </c>
      <c r="N303" s="110">
        <v>26</v>
      </c>
      <c r="O303" s="111" t="s">
        <v>608</v>
      </c>
      <c r="P303" s="112" t="s">
        <v>1340</v>
      </c>
      <c r="Q303" s="204"/>
      <c r="R303" s="51" t="s">
        <v>45</v>
      </c>
      <c r="S303" s="51" t="s">
        <v>630</v>
      </c>
      <c r="T303" s="51" t="s">
        <v>631</v>
      </c>
      <c r="U303" s="51" t="s">
        <v>632</v>
      </c>
      <c r="V303" s="51" t="s">
        <v>633</v>
      </c>
      <c r="W303" s="227" t="str">
        <f t="shared" si="8"/>
        <v>英語613</v>
      </c>
    </row>
    <row r="304" spans="1:23" ht="45" hidden="1" customHeight="1" x14ac:dyDescent="0.2">
      <c r="A304" s="52" t="str">
        <f t="shared" si="9"/>
        <v>017044</v>
      </c>
      <c r="B304" s="150" t="s">
        <v>299</v>
      </c>
      <c r="C304" s="103" t="s">
        <v>50</v>
      </c>
      <c r="D304" s="70">
        <v>44</v>
      </c>
      <c r="E304" s="61" t="s">
        <v>271</v>
      </c>
      <c r="F304" s="104" t="s">
        <v>350</v>
      </c>
      <c r="G304" s="105">
        <v>5</v>
      </c>
      <c r="H304" s="62">
        <v>8</v>
      </c>
      <c r="I304" s="103" t="s">
        <v>1400</v>
      </c>
      <c r="J304" s="106">
        <v>515</v>
      </c>
      <c r="K304" s="107" t="s">
        <v>1411</v>
      </c>
      <c r="L304" s="108">
        <v>2</v>
      </c>
      <c r="M304" s="109" t="s">
        <v>1353</v>
      </c>
      <c r="N304" s="110">
        <v>26</v>
      </c>
      <c r="O304" s="111" t="s">
        <v>608</v>
      </c>
      <c r="P304" s="112" t="s">
        <v>1340</v>
      </c>
      <c r="Q304" s="113"/>
      <c r="R304" s="51" t="s">
        <v>51</v>
      </c>
      <c r="S304" s="51" t="s">
        <v>301</v>
      </c>
      <c r="T304" s="51" t="s">
        <v>302</v>
      </c>
      <c r="U304" s="51" t="s">
        <v>303</v>
      </c>
      <c r="V304" s="51" t="s">
        <v>1733</v>
      </c>
      <c r="W304" s="227" t="str">
        <f t="shared" si="8"/>
        <v>英語515</v>
      </c>
    </row>
    <row r="305" spans="1:23" ht="45" hidden="1" customHeight="1" x14ac:dyDescent="0.2">
      <c r="A305" s="52" t="str">
        <f t="shared" si="9"/>
        <v>017045</v>
      </c>
      <c r="B305" s="150" t="s">
        <v>299</v>
      </c>
      <c r="C305" s="103" t="s">
        <v>50</v>
      </c>
      <c r="D305" s="70">
        <v>45</v>
      </c>
      <c r="E305" s="61" t="s">
        <v>271</v>
      </c>
      <c r="F305" s="104" t="s">
        <v>350</v>
      </c>
      <c r="G305" s="103">
        <v>6</v>
      </c>
      <c r="H305" s="62">
        <v>8</v>
      </c>
      <c r="I305" s="103" t="s">
        <v>1400</v>
      </c>
      <c r="J305" s="106">
        <v>615</v>
      </c>
      <c r="K305" s="132" t="s">
        <v>1412</v>
      </c>
      <c r="L305" s="108">
        <v>2</v>
      </c>
      <c r="M305" s="109" t="s">
        <v>1353</v>
      </c>
      <c r="N305" s="110">
        <v>26</v>
      </c>
      <c r="O305" s="111" t="s">
        <v>608</v>
      </c>
      <c r="P305" s="112" t="s">
        <v>1340</v>
      </c>
      <c r="Q305" s="114"/>
      <c r="R305" s="51" t="s">
        <v>51</v>
      </c>
      <c r="S305" s="51" t="s">
        <v>301</v>
      </c>
      <c r="T305" s="51" t="s">
        <v>302</v>
      </c>
      <c r="U305" s="51" t="s">
        <v>303</v>
      </c>
      <c r="V305" s="51" t="s">
        <v>1733</v>
      </c>
      <c r="W305" s="227" t="str">
        <f t="shared" si="8"/>
        <v>英語615</v>
      </c>
    </row>
    <row r="306" spans="1:23" ht="45" hidden="1" customHeight="1" x14ac:dyDescent="0.2">
      <c r="A306" s="52" t="str">
        <f t="shared" si="9"/>
        <v>038051</v>
      </c>
      <c r="B306" s="150" t="s">
        <v>315</v>
      </c>
      <c r="C306" s="103" t="s">
        <v>68</v>
      </c>
      <c r="D306" s="61">
        <v>51</v>
      </c>
      <c r="E306" s="61" t="s">
        <v>271</v>
      </c>
      <c r="F306" s="104" t="s">
        <v>350</v>
      </c>
      <c r="G306" s="105">
        <v>5</v>
      </c>
      <c r="H306" s="62">
        <v>8</v>
      </c>
      <c r="I306" s="103" t="s">
        <v>1400</v>
      </c>
      <c r="J306" s="106">
        <v>516</v>
      </c>
      <c r="K306" s="107" t="s">
        <v>634</v>
      </c>
      <c r="L306" s="108">
        <v>3</v>
      </c>
      <c r="M306" s="109" t="s">
        <v>279</v>
      </c>
      <c r="N306" s="108">
        <v>22</v>
      </c>
      <c r="O306" s="111" t="s">
        <v>369</v>
      </c>
      <c r="P306" s="112" t="s">
        <v>1340</v>
      </c>
      <c r="Q306" s="113"/>
      <c r="R306" s="51" t="s">
        <v>69</v>
      </c>
      <c r="S306" s="51" t="s">
        <v>318</v>
      </c>
      <c r="T306" s="51" t="s">
        <v>319</v>
      </c>
      <c r="U306" s="51" t="s">
        <v>635</v>
      </c>
      <c r="V306" s="51" t="s">
        <v>320</v>
      </c>
      <c r="W306" s="227" t="str">
        <f t="shared" si="8"/>
        <v>英語516</v>
      </c>
    </row>
    <row r="307" spans="1:23" ht="45" hidden="1" customHeight="1" x14ac:dyDescent="0.2">
      <c r="A307" s="52" t="str">
        <f t="shared" si="9"/>
        <v>038052</v>
      </c>
      <c r="B307" s="150" t="s">
        <v>315</v>
      </c>
      <c r="C307" s="103" t="s">
        <v>68</v>
      </c>
      <c r="D307" s="61">
        <v>52</v>
      </c>
      <c r="E307" s="61" t="s">
        <v>271</v>
      </c>
      <c r="F307" s="104" t="s">
        <v>350</v>
      </c>
      <c r="G307" s="105">
        <v>6</v>
      </c>
      <c r="H307" s="62">
        <v>8</v>
      </c>
      <c r="I307" s="103" t="s">
        <v>1400</v>
      </c>
      <c r="J307" s="106">
        <v>616</v>
      </c>
      <c r="K307" s="107" t="s">
        <v>1413</v>
      </c>
      <c r="L307" s="108">
        <v>3</v>
      </c>
      <c r="M307" s="109" t="s">
        <v>279</v>
      </c>
      <c r="N307" s="108">
        <v>22</v>
      </c>
      <c r="O307" s="111" t="s">
        <v>369</v>
      </c>
      <c r="P307" s="112" t="s">
        <v>1340</v>
      </c>
      <c r="Q307" s="114"/>
      <c r="R307" s="51" t="s">
        <v>69</v>
      </c>
      <c r="S307" s="51" t="s">
        <v>318</v>
      </c>
      <c r="T307" s="51" t="s">
        <v>319</v>
      </c>
      <c r="U307" s="51" t="s">
        <v>635</v>
      </c>
      <c r="V307" s="51" t="s">
        <v>320</v>
      </c>
      <c r="W307" s="227" t="str">
        <f t="shared" si="8"/>
        <v>英語616</v>
      </c>
    </row>
    <row r="308" spans="1:23" ht="45" hidden="1" customHeight="1" x14ac:dyDescent="0.2">
      <c r="A308" s="52" t="str">
        <f t="shared" si="9"/>
        <v>061030</v>
      </c>
      <c r="B308" s="150" t="s">
        <v>472</v>
      </c>
      <c r="C308" s="103" t="s">
        <v>83</v>
      </c>
      <c r="D308" s="61">
        <v>30</v>
      </c>
      <c r="E308" s="61" t="s">
        <v>271</v>
      </c>
      <c r="F308" s="104" t="s">
        <v>350</v>
      </c>
      <c r="G308" s="105">
        <v>5</v>
      </c>
      <c r="H308" s="62">
        <v>8</v>
      </c>
      <c r="I308" s="103" t="s">
        <v>1400</v>
      </c>
      <c r="J308" s="106">
        <v>517</v>
      </c>
      <c r="K308" s="107" t="s">
        <v>1414</v>
      </c>
      <c r="L308" s="108">
        <v>2</v>
      </c>
      <c r="M308" s="109" t="s">
        <v>279</v>
      </c>
      <c r="N308" s="110">
        <v>26</v>
      </c>
      <c r="O308" s="111" t="s">
        <v>1367</v>
      </c>
      <c r="P308" s="112" t="s">
        <v>1340</v>
      </c>
      <c r="Q308" s="113"/>
      <c r="R308" s="51" t="s">
        <v>84</v>
      </c>
      <c r="S308" s="51" t="s">
        <v>474</v>
      </c>
      <c r="T308" s="51" t="s">
        <v>475</v>
      </c>
      <c r="U308" s="51" t="s">
        <v>476</v>
      </c>
      <c r="V308" s="51" t="s">
        <v>477</v>
      </c>
      <c r="W308" s="227" t="str">
        <f t="shared" si="8"/>
        <v>英語517</v>
      </c>
    </row>
    <row r="309" spans="1:23" ht="45" hidden="1" customHeight="1" x14ac:dyDescent="0.2">
      <c r="A309" s="52" t="str">
        <f t="shared" si="9"/>
        <v>061031</v>
      </c>
      <c r="B309" s="150" t="s">
        <v>472</v>
      </c>
      <c r="C309" s="103" t="s">
        <v>83</v>
      </c>
      <c r="D309" s="61">
        <v>31</v>
      </c>
      <c r="E309" s="61" t="s">
        <v>271</v>
      </c>
      <c r="F309" s="104" t="s">
        <v>350</v>
      </c>
      <c r="G309" s="103">
        <v>6</v>
      </c>
      <c r="H309" s="62">
        <v>8</v>
      </c>
      <c r="I309" s="103" t="s">
        <v>1400</v>
      </c>
      <c r="J309" s="106">
        <v>617</v>
      </c>
      <c r="K309" s="132" t="s">
        <v>1415</v>
      </c>
      <c r="L309" s="108">
        <v>2</v>
      </c>
      <c r="M309" s="109" t="s">
        <v>279</v>
      </c>
      <c r="N309" s="110">
        <v>26</v>
      </c>
      <c r="O309" s="111" t="s">
        <v>1367</v>
      </c>
      <c r="P309" s="112" t="s">
        <v>1340</v>
      </c>
      <c r="Q309" s="114"/>
      <c r="R309" s="51" t="s">
        <v>84</v>
      </c>
      <c r="S309" s="51" t="s">
        <v>474</v>
      </c>
      <c r="T309" s="51" t="s">
        <v>475</v>
      </c>
      <c r="U309" s="51" t="s">
        <v>476</v>
      </c>
      <c r="V309" s="51" t="s">
        <v>477</v>
      </c>
      <c r="W309" s="227" t="str">
        <f t="shared" si="8"/>
        <v>英語617</v>
      </c>
    </row>
    <row r="310" spans="1:23" ht="45" hidden="1" customHeight="1" x14ac:dyDescent="0.2">
      <c r="A310" s="52" t="str">
        <f t="shared" si="9"/>
        <v>002074</v>
      </c>
      <c r="B310" s="106" t="s">
        <v>270</v>
      </c>
      <c r="C310" s="103" t="s">
        <v>10</v>
      </c>
      <c r="D310" s="61">
        <v>74</v>
      </c>
      <c r="E310" s="61" t="s">
        <v>271</v>
      </c>
      <c r="F310" s="104" t="s">
        <v>350</v>
      </c>
      <c r="G310" s="105">
        <v>1</v>
      </c>
      <c r="H310" s="62">
        <v>8</v>
      </c>
      <c r="I310" s="103" t="s">
        <v>1416</v>
      </c>
      <c r="J310" s="106">
        <v>112</v>
      </c>
      <c r="K310" s="129" t="s">
        <v>1417</v>
      </c>
      <c r="L310" s="108">
        <v>2</v>
      </c>
      <c r="M310" s="109" t="s">
        <v>279</v>
      </c>
      <c r="N310" s="110">
        <v>30</v>
      </c>
      <c r="O310" s="111" t="s">
        <v>1339</v>
      </c>
      <c r="P310" s="112" t="s">
        <v>1418</v>
      </c>
      <c r="Q310" s="113"/>
      <c r="R310" s="226" t="s">
        <v>11</v>
      </c>
      <c r="S310" s="226" t="s">
        <v>1731</v>
      </c>
      <c r="T310" s="226" t="s">
        <v>1730</v>
      </c>
      <c r="U310" s="226" t="s">
        <v>277</v>
      </c>
      <c r="V310" s="226" t="s">
        <v>1729</v>
      </c>
      <c r="W310" s="227" t="str">
        <f t="shared" si="8"/>
        <v>道徳112</v>
      </c>
    </row>
    <row r="311" spans="1:23" ht="45" hidden="1" customHeight="1" x14ac:dyDescent="0.2">
      <c r="A311" s="52" t="str">
        <f t="shared" si="9"/>
        <v>002075</v>
      </c>
      <c r="B311" s="106" t="s">
        <v>270</v>
      </c>
      <c r="C311" s="103" t="s">
        <v>10</v>
      </c>
      <c r="D311" s="61">
        <v>75</v>
      </c>
      <c r="E311" s="61" t="s">
        <v>271</v>
      </c>
      <c r="F311" s="104" t="s">
        <v>350</v>
      </c>
      <c r="G311" s="105">
        <v>2</v>
      </c>
      <c r="H311" s="62">
        <v>8</v>
      </c>
      <c r="I311" s="103" t="s">
        <v>1416</v>
      </c>
      <c r="J311" s="106">
        <v>212</v>
      </c>
      <c r="K311" s="129" t="s">
        <v>1419</v>
      </c>
      <c r="L311" s="108">
        <v>2</v>
      </c>
      <c r="M311" s="109" t="s">
        <v>279</v>
      </c>
      <c r="N311" s="110">
        <v>30</v>
      </c>
      <c r="O311" s="111" t="s">
        <v>1339</v>
      </c>
      <c r="P311" s="112" t="s">
        <v>1418</v>
      </c>
      <c r="Q311" s="113"/>
      <c r="R311" s="226" t="s">
        <v>11</v>
      </c>
      <c r="S311" s="226" t="s">
        <v>1731</v>
      </c>
      <c r="T311" s="226" t="s">
        <v>1730</v>
      </c>
      <c r="U311" s="226" t="s">
        <v>277</v>
      </c>
      <c r="V311" s="226" t="s">
        <v>1729</v>
      </c>
      <c r="W311" s="227" t="str">
        <f t="shared" si="8"/>
        <v>道徳212</v>
      </c>
    </row>
    <row r="312" spans="1:23" ht="45" customHeight="1" x14ac:dyDescent="0.2">
      <c r="A312" s="52" t="str">
        <f t="shared" si="9"/>
        <v>002076</v>
      </c>
      <c r="B312" s="106" t="s">
        <v>270</v>
      </c>
      <c r="C312" s="103" t="s">
        <v>10</v>
      </c>
      <c r="D312" s="61">
        <v>76</v>
      </c>
      <c r="E312" s="61" t="s">
        <v>271</v>
      </c>
      <c r="F312" s="104" t="s">
        <v>350</v>
      </c>
      <c r="G312" s="105">
        <v>3</v>
      </c>
      <c r="H312" s="62">
        <v>8</v>
      </c>
      <c r="I312" s="103" t="s">
        <v>1416</v>
      </c>
      <c r="J312" s="106">
        <v>312</v>
      </c>
      <c r="K312" s="129" t="s">
        <v>1420</v>
      </c>
      <c r="L312" s="108">
        <v>2</v>
      </c>
      <c r="M312" s="109" t="s">
        <v>279</v>
      </c>
      <c r="N312" s="110">
        <v>30</v>
      </c>
      <c r="O312" s="111" t="s">
        <v>1339</v>
      </c>
      <c r="P312" s="112" t="s">
        <v>1418</v>
      </c>
      <c r="Q312" s="113"/>
      <c r="R312" s="226" t="s">
        <v>11</v>
      </c>
      <c r="S312" s="226" t="s">
        <v>1731</v>
      </c>
      <c r="T312" s="226" t="s">
        <v>1730</v>
      </c>
      <c r="U312" s="226" t="s">
        <v>277</v>
      </c>
      <c r="V312" s="226" t="s">
        <v>1729</v>
      </c>
      <c r="W312" s="227" t="str">
        <f t="shared" si="8"/>
        <v>道徳312</v>
      </c>
    </row>
    <row r="313" spans="1:23" ht="45" hidden="1" customHeight="1" x14ac:dyDescent="0.2">
      <c r="A313" s="52" t="str">
        <f t="shared" si="9"/>
        <v>002077</v>
      </c>
      <c r="B313" s="106" t="s">
        <v>270</v>
      </c>
      <c r="C313" s="103" t="s">
        <v>10</v>
      </c>
      <c r="D313" s="61">
        <v>77</v>
      </c>
      <c r="E313" s="61" t="s">
        <v>271</v>
      </c>
      <c r="F313" s="104" t="s">
        <v>350</v>
      </c>
      <c r="G313" s="105">
        <v>4</v>
      </c>
      <c r="H313" s="62">
        <v>8</v>
      </c>
      <c r="I313" s="103" t="s">
        <v>1416</v>
      </c>
      <c r="J313" s="106">
        <v>412</v>
      </c>
      <c r="K313" s="129" t="s">
        <v>1421</v>
      </c>
      <c r="L313" s="108">
        <v>2</v>
      </c>
      <c r="M313" s="109" t="s">
        <v>279</v>
      </c>
      <c r="N313" s="110">
        <v>26</v>
      </c>
      <c r="O313" s="111" t="s">
        <v>1339</v>
      </c>
      <c r="P313" s="112" t="s">
        <v>1418</v>
      </c>
      <c r="Q313" s="113"/>
      <c r="R313" s="226" t="s">
        <v>11</v>
      </c>
      <c r="S313" s="226" t="s">
        <v>1731</v>
      </c>
      <c r="T313" s="226" t="s">
        <v>1730</v>
      </c>
      <c r="U313" s="226" t="s">
        <v>277</v>
      </c>
      <c r="V313" s="226" t="s">
        <v>1729</v>
      </c>
      <c r="W313" s="227" t="str">
        <f t="shared" si="8"/>
        <v>道徳412</v>
      </c>
    </row>
    <row r="314" spans="1:23" ht="45" hidden="1" customHeight="1" x14ac:dyDescent="0.2">
      <c r="A314" s="52" t="str">
        <f t="shared" si="9"/>
        <v>002078</v>
      </c>
      <c r="B314" s="106" t="s">
        <v>270</v>
      </c>
      <c r="C314" s="103" t="s">
        <v>10</v>
      </c>
      <c r="D314" s="61">
        <v>78</v>
      </c>
      <c r="E314" s="61" t="s">
        <v>271</v>
      </c>
      <c r="F314" s="104" t="s">
        <v>350</v>
      </c>
      <c r="G314" s="105">
        <v>5</v>
      </c>
      <c r="H314" s="62">
        <v>8</v>
      </c>
      <c r="I314" s="103" t="s">
        <v>1416</v>
      </c>
      <c r="J314" s="106">
        <v>512</v>
      </c>
      <c r="K314" s="129" t="s">
        <v>1422</v>
      </c>
      <c r="L314" s="108">
        <v>2</v>
      </c>
      <c r="M314" s="109" t="s">
        <v>279</v>
      </c>
      <c r="N314" s="110">
        <v>26</v>
      </c>
      <c r="O314" s="111" t="s">
        <v>1339</v>
      </c>
      <c r="P314" s="112" t="s">
        <v>1418</v>
      </c>
      <c r="Q314" s="113"/>
      <c r="R314" s="226" t="s">
        <v>11</v>
      </c>
      <c r="S314" s="226" t="s">
        <v>1731</v>
      </c>
      <c r="T314" s="226" t="s">
        <v>1730</v>
      </c>
      <c r="U314" s="226" t="s">
        <v>277</v>
      </c>
      <c r="V314" s="226" t="s">
        <v>1729</v>
      </c>
      <c r="W314" s="227" t="str">
        <f t="shared" si="8"/>
        <v>道徳512</v>
      </c>
    </row>
    <row r="315" spans="1:23" ht="45" hidden="1" customHeight="1" x14ac:dyDescent="0.2">
      <c r="A315" s="52" t="str">
        <f t="shared" si="9"/>
        <v>002079</v>
      </c>
      <c r="B315" s="106" t="s">
        <v>270</v>
      </c>
      <c r="C315" s="103" t="s">
        <v>10</v>
      </c>
      <c r="D315" s="61">
        <v>79</v>
      </c>
      <c r="E315" s="61" t="s">
        <v>271</v>
      </c>
      <c r="F315" s="104" t="s">
        <v>350</v>
      </c>
      <c r="G315" s="105">
        <v>6</v>
      </c>
      <c r="H315" s="62">
        <v>8</v>
      </c>
      <c r="I315" s="103" t="s">
        <v>1416</v>
      </c>
      <c r="J315" s="131">
        <v>612</v>
      </c>
      <c r="K315" s="129" t="s">
        <v>1423</v>
      </c>
      <c r="L315" s="108">
        <v>2</v>
      </c>
      <c r="M315" s="109" t="s">
        <v>279</v>
      </c>
      <c r="N315" s="110">
        <v>26</v>
      </c>
      <c r="O315" s="111" t="s">
        <v>1339</v>
      </c>
      <c r="P315" s="112" t="s">
        <v>1418</v>
      </c>
      <c r="Q315" s="113"/>
      <c r="R315" s="226" t="s">
        <v>11</v>
      </c>
      <c r="S315" s="226" t="s">
        <v>1731</v>
      </c>
      <c r="T315" s="226" t="s">
        <v>1730</v>
      </c>
      <c r="U315" s="226" t="s">
        <v>277</v>
      </c>
      <c r="V315" s="226" t="s">
        <v>1729</v>
      </c>
      <c r="W315" s="227" t="str">
        <f t="shared" si="8"/>
        <v>道徳612</v>
      </c>
    </row>
    <row r="316" spans="1:23" ht="45" hidden="1" customHeight="1" x14ac:dyDescent="0.2">
      <c r="A316" s="52" t="str">
        <f t="shared" si="9"/>
        <v>017046</v>
      </c>
      <c r="B316" s="106" t="s">
        <v>299</v>
      </c>
      <c r="C316" s="103" t="s">
        <v>50</v>
      </c>
      <c r="D316" s="70">
        <v>46</v>
      </c>
      <c r="E316" s="61" t="s">
        <v>271</v>
      </c>
      <c r="F316" s="104" t="s">
        <v>350</v>
      </c>
      <c r="G316" s="105">
        <v>1</v>
      </c>
      <c r="H316" s="62">
        <v>8</v>
      </c>
      <c r="I316" s="103" t="s">
        <v>1416</v>
      </c>
      <c r="J316" s="106">
        <v>113</v>
      </c>
      <c r="K316" s="107" t="s">
        <v>1424</v>
      </c>
      <c r="L316" s="108">
        <v>2</v>
      </c>
      <c r="M316" s="109" t="s">
        <v>1353</v>
      </c>
      <c r="N316" s="110">
        <v>30</v>
      </c>
      <c r="O316" s="111" t="s">
        <v>608</v>
      </c>
      <c r="P316" s="112" t="s">
        <v>1418</v>
      </c>
      <c r="Q316" s="113"/>
      <c r="R316" s="51" t="s">
        <v>51</v>
      </c>
      <c r="S316" s="51" t="s">
        <v>301</v>
      </c>
      <c r="T316" s="51" t="s">
        <v>302</v>
      </c>
      <c r="U316" s="51" t="s">
        <v>303</v>
      </c>
      <c r="V316" s="51" t="s">
        <v>1733</v>
      </c>
      <c r="W316" s="227" t="str">
        <f t="shared" si="8"/>
        <v>道徳113</v>
      </c>
    </row>
    <row r="317" spans="1:23" ht="45" hidden="1" customHeight="1" x14ac:dyDescent="0.2">
      <c r="A317" s="52" t="str">
        <f t="shared" si="9"/>
        <v>017047</v>
      </c>
      <c r="B317" s="106" t="s">
        <v>299</v>
      </c>
      <c r="C317" s="103" t="s">
        <v>50</v>
      </c>
      <c r="D317" s="70">
        <v>47</v>
      </c>
      <c r="E317" s="61" t="s">
        <v>271</v>
      </c>
      <c r="F317" s="104" t="s">
        <v>350</v>
      </c>
      <c r="G317" s="105">
        <v>2</v>
      </c>
      <c r="H317" s="62">
        <v>8</v>
      </c>
      <c r="I317" s="103" t="s">
        <v>1416</v>
      </c>
      <c r="J317" s="106">
        <v>213</v>
      </c>
      <c r="K317" s="107" t="s">
        <v>1425</v>
      </c>
      <c r="L317" s="108">
        <v>2</v>
      </c>
      <c r="M317" s="109" t="s">
        <v>1353</v>
      </c>
      <c r="N317" s="110">
        <v>30</v>
      </c>
      <c r="O317" s="111" t="s">
        <v>608</v>
      </c>
      <c r="P317" s="112" t="s">
        <v>1418</v>
      </c>
      <c r="Q317" s="113"/>
      <c r="R317" s="51" t="s">
        <v>51</v>
      </c>
      <c r="S317" s="51" t="s">
        <v>301</v>
      </c>
      <c r="T317" s="51" t="s">
        <v>302</v>
      </c>
      <c r="U317" s="51" t="s">
        <v>303</v>
      </c>
      <c r="V317" s="51" t="s">
        <v>1733</v>
      </c>
      <c r="W317" s="227" t="str">
        <f t="shared" si="8"/>
        <v>道徳213</v>
      </c>
    </row>
    <row r="318" spans="1:23" ht="45" customHeight="1" x14ac:dyDescent="0.2">
      <c r="A318" s="52" t="str">
        <f t="shared" si="9"/>
        <v>017048</v>
      </c>
      <c r="B318" s="106" t="s">
        <v>299</v>
      </c>
      <c r="C318" s="103" t="s">
        <v>50</v>
      </c>
      <c r="D318" s="70">
        <v>48</v>
      </c>
      <c r="E318" s="61" t="s">
        <v>271</v>
      </c>
      <c r="F318" s="104" t="s">
        <v>350</v>
      </c>
      <c r="G318" s="105">
        <v>3</v>
      </c>
      <c r="H318" s="62">
        <v>8</v>
      </c>
      <c r="I318" s="103" t="s">
        <v>1416</v>
      </c>
      <c r="J318" s="106">
        <v>313</v>
      </c>
      <c r="K318" s="107" t="s">
        <v>1426</v>
      </c>
      <c r="L318" s="108">
        <v>2</v>
      </c>
      <c r="M318" s="109" t="s">
        <v>1353</v>
      </c>
      <c r="N318" s="110">
        <v>30</v>
      </c>
      <c r="O318" s="111" t="s">
        <v>608</v>
      </c>
      <c r="P318" s="112" t="s">
        <v>1418</v>
      </c>
      <c r="Q318" s="113"/>
      <c r="R318" s="51" t="s">
        <v>51</v>
      </c>
      <c r="S318" s="51" t="s">
        <v>301</v>
      </c>
      <c r="T318" s="51" t="s">
        <v>302</v>
      </c>
      <c r="U318" s="51" t="s">
        <v>303</v>
      </c>
      <c r="V318" s="51" t="s">
        <v>1733</v>
      </c>
      <c r="W318" s="227" t="str">
        <f t="shared" si="8"/>
        <v>道徳313</v>
      </c>
    </row>
    <row r="319" spans="1:23" ht="45" hidden="1" customHeight="1" x14ac:dyDescent="0.2">
      <c r="A319" s="52" t="str">
        <f t="shared" si="9"/>
        <v>017049</v>
      </c>
      <c r="B319" s="106" t="s">
        <v>299</v>
      </c>
      <c r="C319" s="103" t="s">
        <v>50</v>
      </c>
      <c r="D319" s="70">
        <v>49</v>
      </c>
      <c r="E319" s="61" t="s">
        <v>271</v>
      </c>
      <c r="F319" s="104" t="s">
        <v>350</v>
      </c>
      <c r="G319" s="105">
        <v>4</v>
      </c>
      <c r="H319" s="62">
        <v>8</v>
      </c>
      <c r="I319" s="103" t="s">
        <v>1416</v>
      </c>
      <c r="J319" s="106">
        <v>413</v>
      </c>
      <c r="K319" s="107" t="s">
        <v>1427</v>
      </c>
      <c r="L319" s="108">
        <v>2</v>
      </c>
      <c r="M319" s="109" t="s">
        <v>1353</v>
      </c>
      <c r="N319" s="110">
        <v>26</v>
      </c>
      <c r="O319" s="111" t="s">
        <v>608</v>
      </c>
      <c r="P319" s="112" t="s">
        <v>1418</v>
      </c>
      <c r="Q319" s="113"/>
      <c r="R319" s="51" t="s">
        <v>51</v>
      </c>
      <c r="S319" s="51" t="s">
        <v>301</v>
      </c>
      <c r="T319" s="51" t="s">
        <v>302</v>
      </c>
      <c r="U319" s="51" t="s">
        <v>303</v>
      </c>
      <c r="V319" s="51" t="s">
        <v>1733</v>
      </c>
      <c r="W319" s="227" t="str">
        <f t="shared" si="8"/>
        <v>道徳413</v>
      </c>
    </row>
    <row r="320" spans="1:23" ht="45" hidden="1" customHeight="1" x14ac:dyDescent="0.2">
      <c r="A320" s="52" t="str">
        <f t="shared" si="9"/>
        <v>017050</v>
      </c>
      <c r="B320" s="106" t="s">
        <v>299</v>
      </c>
      <c r="C320" s="103" t="s">
        <v>50</v>
      </c>
      <c r="D320" s="70">
        <v>50</v>
      </c>
      <c r="E320" s="61" t="s">
        <v>271</v>
      </c>
      <c r="F320" s="104" t="s">
        <v>350</v>
      </c>
      <c r="G320" s="105">
        <v>5</v>
      </c>
      <c r="H320" s="62">
        <v>8</v>
      </c>
      <c r="I320" s="103" t="s">
        <v>1416</v>
      </c>
      <c r="J320" s="106">
        <v>513</v>
      </c>
      <c r="K320" s="107" t="s">
        <v>1428</v>
      </c>
      <c r="L320" s="108">
        <v>2</v>
      </c>
      <c r="M320" s="109" t="s">
        <v>1353</v>
      </c>
      <c r="N320" s="110">
        <v>26</v>
      </c>
      <c r="O320" s="111" t="s">
        <v>608</v>
      </c>
      <c r="P320" s="112" t="s">
        <v>1418</v>
      </c>
      <c r="Q320" s="113"/>
      <c r="R320" s="51" t="s">
        <v>51</v>
      </c>
      <c r="S320" s="51" t="s">
        <v>301</v>
      </c>
      <c r="T320" s="51" t="s">
        <v>302</v>
      </c>
      <c r="U320" s="51" t="s">
        <v>303</v>
      </c>
      <c r="V320" s="51" t="s">
        <v>1733</v>
      </c>
      <c r="W320" s="227" t="str">
        <f t="shared" si="8"/>
        <v>道徳513</v>
      </c>
    </row>
    <row r="321" spans="1:23" ht="45" hidden="1" customHeight="1" x14ac:dyDescent="0.2">
      <c r="A321" s="52" t="str">
        <f t="shared" si="9"/>
        <v>017051</v>
      </c>
      <c r="B321" s="106" t="s">
        <v>299</v>
      </c>
      <c r="C321" s="103" t="s">
        <v>50</v>
      </c>
      <c r="D321" s="70">
        <v>51</v>
      </c>
      <c r="E321" s="61" t="s">
        <v>271</v>
      </c>
      <c r="F321" s="104" t="s">
        <v>350</v>
      </c>
      <c r="G321" s="105">
        <v>6</v>
      </c>
      <c r="H321" s="62">
        <v>8</v>
      </c>
      <c r="I321" s="103" t="s">
        <v>1416</v>
      </c>
      <c r="J321" s="106">
        <v>613</v>
      </c>
      <c r="K321" s="107" t="s">
        <v>1429</v>
      </c>
      <c r="L321" s="108">
        <v>2</v>
      </c>
      <c r="M321" s="109" t="s">
        <v>1353</v>
      </c>
      <c r="N321" s="110">
        <v>26</v>
      </c>
      <c r="O321" s="111" t="s">
        <v>608</v>
      </c>
      <c r="P321" s="112" t="s">
        <v>1418</v>
      </c>
      <c r="Q321" s="113"/>
      <c r="R321" s="51" t="s">
        <v>51</v>
      </c>
      <c r="S321" s="51" t="s">
        <v>301</v>
      </c>
      <c r="T321" s="51" t="s">
        <v>302</v>
      </c>
      <c r="U321" s="51" t="s">
        <v>303</v>
      </c>
      <c r="V321" s="51" t="s">
        <v>1733</v>
      </c>
      <c r="W321" s="227" t="str">
        <f t="shared" si="8"/>
        <v>道徳613</v>
      </c>
    </row>
    <row r="322" spans="1:23" ht="45" hidden="1" customHeight="1" x14ac:dyDescent="0.2">
      <c r="A322" s="52" t="str">
        <f t="shared" si="9"/>
        <v>038053</v>
      </c>
      <c r="B322" s="106" t="s">
        <v>315</v>
      </c>
      <c r="C322" s="103" t="s">
        <v>68</v>
      </c>
      <c r="D322" s="61">
        <v>53</v>
      </c>
      <c r="E322" s="61" t="s">
        <v>271</v>
      </c>
      <c r="F322" s="104" t="s">
        <v>350</v>
      </c>
      <c r="G322" s="105">
        <v>1</v>
      </c>
      <c r="H322" s="62">
        <v>8</v>
      </c>
      <c r="I322" s="103" t="s">
        <v>1416</v>
      </c>
      <c r="J322" s="106">
        <v>114</v>
      </c>
      <c r="K322" s="218" t="s">
        <v>1430</v>
      </c>
      <c r="L322" s="108">
        <v>2</v>
      </c>
      <c r="M322" s="109" t="s">
        <v>275</v>
      </c>
      <c r="N322" s="133">
        <v>26</v>
      </c>
      <c r="O322" s="111" t="s">
        <v>1431</v>
      </c>
      <c r="P322" s="112" t="s">
        <v>1418</v>
      </c>
      <c r="Q322" s="113"/>
      <c r="R322" s="51" t="s">
        <v>69</v>
      </c>
      <c r="S322" s="51" t="s">
        <v>318</v>
      </c>
      <c r="T322" s="51" t="s">
        <v>319</v>
      </c>
      <c r="U322" s="51" t="s">
        <v>635</v>
      </c>
      <c r="V322" s="51" t="s">
        <v>320</v>
      </c>
      <c r="W322" s="227" t="str">
        <f t="shared" si="8"/>
        <v>道徳114</v>
      </c>
    </row>
    <row r="323" spans="1:23" ht="45" hidden="1" customHeight="1" x14ac:dyDescent="0.2">
      <c r="A323" s="52" t="str">
        <f t="shared" si="9"/>
        <v>038054</v>
      </c>
      <c r="B323" s="106" t="s">
        <v>315</v>
      </c>
      <c r="C323" s="103" t="s">
        <v>68</v>
      </c>
      <c r="D323" s="61">
        <v>54</v>
      </c>
      <c r="E323" s="61" t="s">
        <v>271</v>
      </c>
      <c r="F323" s="104" t="s">
        <v>350</v>
      </c>
      <c r="G323" s="105">
        <v>2</v>
      </c>
      <c r="H323" s="62">
        <v>8</v>
      </c>
      <c r="I323" s="103" t="s">
        <v>1416</v>
      </c>
      <c r="J323" s="106">
        <v>214</v>
      </c>
      <c r="K323" s="134" t="s">
        <v>1432</v>
      </c>
      <c r="L323" s="108">
        <v>3</v>
      </c>
      <c r="M323" s="109" t="s">
        <v>275</v>
      </c>
      <c r="N323" s="133">
        <v>26</v>
      </c>
      <c r="O323" s="111" t="s">
        <v>1431</v>
      </c>
      <c r="P323" s="112" t="s">
        <v>1418</v>
      </c>
      <c r="Q323" s="113"/>
      <c r="R323" s="51" t="s">
        <v>69</v>
      </c>
      <c r="S323" s="51" t="s">
        <v>318</v>
      </c>
      <c r="T323" s="51" t="s">
        <v>319</v>
      </c>
      <c r="U323" s="51" t="s">
        <v>635</v>
      </c>
      <c r="V323" s="51" t="s">
        <v>320</v>
      </c>
      <c r="W323" s="227" t="str">
        <f t="shared" si="8"/>
        <v>道徳214</v>
      </c>
    </row>
    <row r="324" spans="1:23" ht="45" customHeight="1" x14ac:dyDescent="0.2">
      <c r="A324" s="52" t="str">
        <f t="shared" si="9"/>
        <v>038055</v>
      </c>
      <c r="B324" s="106" t="s">
        <v>315</v>
      </c>
      <c r="C324" s="103" t="s">
        <v>68</v>
      </c>
      <c r="D324" s="61">
        <v>55</v>
      </c>
      <c r="E324" s="61" t="s">
        <v>271</v>
      </c>
      <c r="F324" s="104" t="s">
        <v>350</v>
      </c>
      <c r="G324" s="105">
        <v>3</v>
      </c>
      <c r="H324" s="62">
        <v>8</v>
      </c>
      <c r="I324" s="103" t="s">
        <v>1416</v>
      </c>
      <c r="J324" s="106">
        <v>314</v>
      </c>
      <c r="K324" s="134" t="s">
        <v>1433</v>
      </c>
      <c r="L324" s="108">
        <v>3</v>
      </c>
      <c r="M324" s="109" t="s">
        <v>275</v>
      </c>
      <c r="N324" s="133">
        <v>26</v>
      </c>
      <c r="O324" s="111" t="s">
        <v>1431</v>
      </c>
      <c r="P324" s="112" t="s">
        <v>1418</v>
      </c>
      <c r="Q324" s="113"/>
      <c r="R324" s="51" t="s">
        <v>69</v>
      </c>
      <c r="S324" s="51" t="s">
        <v>318</v>
      </c>
      <c r="T324" s="51" t="s">
        <v>319</v>
      </c>
      <c r="U324" s="51" t="s">
        <v>635</v>
      </c>
      <c r="V324" s="51" t="s">
        <v>320</v>
      </c>
      <c r="W324" s="227" t="str">
        <f t="shared" si="8"/>
        <v>道徳314</v>
      </c>
    </row>
    <row r="325" spans="1:23" ht="45" hidden="1" customHeight="1" x14ac:dyDescent="0.2">
      <c r="A325" s="52" t="str">
        <f t="shared" si="9"/>
        <v>038056</v>
      </c>
      <c r="B325" s="106" t="s">
        <v>315</v>
      </c>
      <c r="C325" s="103" t="s">
        <v>68</v>
      </c>
      <c r="D325" s="61">
        <v>56</v>
      </c>
      <c r="E325" s="61" t="s">
        <v>271</v>
      </c>
      <c r="F325" s="104" t="s">
        <v>350</v>
      </c>
      <c r="G325" s="105">
        <v>4</v>
      </c>
      <c r="H325" s="62">
        <v>8</v>
      </c>
      <c r="I325" s="103" t="s">
        <v>1416</v>
      </c>
      <c r="J325" s="106">
        <v>414</v>
      </c>
      <c r="K325" s="134" t="s">
        <v>1434</v>
      </c>
      <c r="L325" s="108">
        <v>3</v>
      </c>
      <c r="M325" s="109" t="s">
        <v>275</v>
      </c>
      <c r="N325" s="133">
        <v>22</v>
      </c>
      <c r="O325" s="111" t="s">
        <v>1431</v>
      </c>
      <c r="P325" s="112" t="s">
        <v>1418</v>
      </c>
      <c r="Q325" s="113"/>
      <c r="R325" s="51" t="s">
        <v>69</v>
      </c>
      <c r="S325" s="51" t="s">
        <v>318</v>
      </c>
      <c r="T325" s="51" t="s">
        <v>319</v>
      </c>
      <c r="U325" s="51" t="s">
        <v>635</v>
      </c>
      <c r="V325" s="51" t="s">
        <v>320</v>
      </c>
      <c r="W325" s="227" t="str">
        <f t="shared" si="8"/>
        <v>道徳414</v>
      </c>
    </row>
    <row r="326" spans="1:23" ht="45" hidden="1" customHeight="1" x14ac:dyDescent="0.2">
      <c r="A326" s="52" t="str">
        <f t="shared" si="9"/>
        <v>038057</v>
      </c>
      <c r="B326" s="106" t="s">
        <v>315</v>
      </c>
      <c r="C326" s="103" t="s">
        <v>68</v>
      </c>
      <c r="D326" s="61">
        <v>57</v>
      </c>
      <c r="E326" s="61" t="s">
        <v>271</v>
      </c>
      <c r="F326" s="104" t="s">
        <v>350</v>
      </c>
      <c r="G326" s="105">
        <v>5</v>
      </c>
      <c r="H326" s="62">
        <v>8</v>
      </c>
      <c r="I326" s="103" t="s">
        <v>1416</v>
      </c>
      <c r="J326" s="106">
        <v>514</v>
      </c>
      <c r="K326" s="134" t="s">
        <v>1435</v>
      </c>
      <c r="L326" s="108">
        <v>3</v>
      </c>
      <c r="M326" s="109" t="s">
        <v>275</v>
      </c>
      <c r="N326" s="133">
        <v>22</v>
      </c>
      <c r="O326" s="111" t="s">
        <v>1431</v>
      </c>
      <c r="P326" s="112" t="s">
        <v>1418</v>
      </c>
      <c r="Q326" s="113"/>
      <c r="R326" s="51" t="s">
        <v>69</v>
      </c>
      <c r="S326" s="51" t="s">
        <v>318</v>
      </c>
      <c r="T326" s="51" t="s">
        <v>319</v>
      </c>
      <c r="U326" s="51" t="s">
        <v>635</v>
      </c>
      <c r="V326" s="51" t="s">
        <v>320</v>
      </c>
      <c r="W326" s="227" t="str">
        <f t="shared" ref="W326:W389" si="10">I326&amp;J326</f>
        <v>道徳514</v>
      </c>
    </row>
    <row r="327" spans="1:23" ht="45" hidden="1" customHeight="1" x14ac:dyDescent="0.2">
      <c r="A327" s="52" t="str">
        <f t="shared" si="9"/>
        <v>038058</v>
      </c>
      <c r="B327" s="106" t="s">
        <v>315</v>
      </c>
      <c r="C327" s="103" t="s">
        <v>68</v>
      </c>
      <c r="D327" s="61">
        <v>58</v>
      </c>
      <c r="E327" s="61" t="s">
        <v>271</v>
      </c>
      <c r="F327" s="104" t="s">
        <v>350</v>
      </c>
      <c r="G327" s="105">
        <v>6</v>
      </c>
      <c r="H327" s="62">
        <v>8</v>
      </c>
      <c r="I327" s="103" t="s">
        <v>1416</v>
      </c>
      <c r="J327" s="106">
        <v>614</v>
      </c>
      <c r="K327" s="134" t="s">
        <v>1436</v>
      </c>
      <c r="L327" s="108">
        <v>3</v>
      </c>
      <c r="M327" s="109" t="s">
        <v>275</v>
      </c>
      <c r="N327" s="133">
        <v>22</v>
      </c>
      <c r="O327" s="111" t="s">
        <v>1431</v>
      </c>
      <c r="P327" s="112" t="s">
        <v>1418</v>
      </c>
      <c r="Q327" s="113"/>
      <c r="R327" s="51" t="s">
        <v>69</v>
      </c>
      <c r="S327" s="51" t="s">
        <v>318</v>
      </c>
      <c r="T327" s="51" t="s">
        <v>319</v>
      </c>
      <c r="U327" s="51" t="s">
        <v>635</v>
      </c>
      <c r="V327" s="51" t="s">
        <v>320</v>
      </c>
      <c r="W327" s="227" t="str">
        <f t="shared" si="10"/>
        <v>道徳614</v>
      </c>
    </row>
    <row r="328" spans="1:23" ht="45" hidden="1" customHeight="1" x14ac:dyDescent="0.2">
      <c r="A328" s="52" t="str">
        <f t="shared" si="9"/>
        <v>116021</v>
      </c>
      <c r="B328" s="106" t="s">
        <v>384</v>
      </c>
      <c r="C328" s="103" t="s">
        <v>98</v>
      </c>
      <c r="D328" s="61">
        <v>21</v>
      </c>
      <c r="E328" s="61" t="s">
        <v>271</v>
      </c>
      <c r="F328" s="104" t="s">
        <v>350</v>
      </c>
      <c r="G328" s="105">
        <v>1</v>
      </c>
      <c r="H328" s="62">
        <v>8</v>
      </c>
      <c r="I328" s="103" t="s">
        <v>1416</v>
      </c>
      <c r="J328" s="106">
        <v>115</v>
      </c>
      <c r="K328" s="229" t="s">
        <v>1456</v>
      </c>
      <c r="L328" s="108">
        <v>3</v>
      </c>
      <c r="M328" s="109" t="s">
        <v>279</v>
      </c>
      <c r="N328" s="110">
        <v>30</v>
      </c>
      <c r="O328" s="111" t="s">
        <v>636</v>
      </c>
      <c r="P328" s="112" t="s">
        <v>1418</v>
      </c>
      <c r="Q328" s="204" t="s">
        <v>1437</v>
      </c>
      <c r="R328" s="51" t="s">
        <v>99</v>
      </c>
      <c r="S328" s="51" t="s">
        <v>385</v>
      </c>
      <c r="T328" s="51" t="s">
        <v>386</v>
      </c>
      <c r="U328" s="51" t="s">
        <v>387</v>
      </c>
      <c r="V328" s="51" t="s">
        <v>388</v>
      </c>
      <c r="W328" s="227" t="str">
        <f t="shared" si="10"/>
        <v>道徳115</v>
      </c>
    </row>
    <row r="329" spans="1:23" ht="45" hidden="1" customHeight="1" x14ac:dyDescent="0.2">
      <c r="A329" s="52" t="str">
        <f t="shared" si="9"/>
        <v>116022</v>
      </c>
      <c r="B329" s="106" t="s">
        <v>384</v>
      </c>
      <c r="C329" s="103" t="s">
        <v>98</v>
      </c>
      <c r="D329" s="61">
        <v>22</v>
      </c>
      <c r="E329" s="61" t="s">
        <v>271</v>
      </c>
      <c r="F329" s="104" t="s">
        <v>350</v>
      </c>
      <c r="G329" s="105">
        <v>1</v>
      </c>
      <c r="H329" s="62">
        <v>8</v>
      </c>
      <c r="I329" s="103" t="s">
        <v>1416</v>
      </c>
      <c r="J329" s="106">
        <v>116</v>
      </c>
      <c r="K329" s="229" t="s">
        <v>1457</v>
      </c>
      <c r="L329" s="108">
        <v>1</v>
      </c>
      <c r="M329" s="109" t="s">
        <v>279</v>
      </c>
      <c r="N329" s="110">
        <v>30</v>
      </c>
      <c r="O329" s="111" t="s">
        <v>636</v>
      </c>
      <c r="P329" s="112" t="s">
        <v>1418</v>
      </c>
      <c r="Q329" s="204" t="s">
        <v>1438</v>
      </c>
      <c r="R329" s="51" t="s">
        <v>99</v>
      </c>
      <c r="S329" s="51" t="s">
        <v>385</v>
      </c>
      <c r="T329" s="51" t="s">
        <v>386</v>
      </c>
      <c r="U329" s="51" t="s">
        <v>387</v>
      </c>
      <c r="V329" s="51" t="s">
        <v>388</v>
      </c>
      <c r="W329" s="227" t="str">
        <f t="shared" si="10"/>
        <v>道徳116</v>
      </c>
    </row>
    <row r="330" spans="1:23" ht="45" hidden="1" customHeight="1" x14ac:dyDescent="0.2">
      <c r="A330" s="52" t="str">
        <f t="shared" si="9"/>
        <v>116023</v>
      </c>
      <c r="B330" s="106" t="s">
        <v>384</v>
      </c>
      <c r="C330" s="103" t="s">
        <v>98</v>
      </c>
      <c r="D330" s="61">
        <v>23</v>
      </c>
      <c r="E330" s="61" t="s">
        <v>271</v>
      </c>
      <c r="F330" s="104" t="s">
        <v>350</v>
      </c>
      <c r="G330" s="105">
        <v>2</v>
      </c>
      <c r="H330" s="62">
        <v>8</v>
      </c>
      <c r="I330" s="103" t="s">
        <v>1416</v>
      </c>
      <c r="J330" s="106">
        <v>215</v>
      </c>
      <c r="K330" s="229" t="s">
        <v>1458</v>
      </c>
      <c r="L330" s="108">
        <v>3</v>
      </c>
      <c r="M330" s="109" t="s">
        <v>279</v>
      </c>
      <c r="N330" s="110">
        <v>30</v>
      </c>
      <c r="O330" s="111" t="s">
        <v>636</v>
      </c>
      <c r="P330" s="112" t="s">
        <v>1418</v>
      </c>
      <c r="Q330" s="204" t="s">
        <v>1439</v>
      </c>
      <c r="R330" s="51" t="s">
        <v>99</v>
      </c>
      <c r="S330" s="51" t="s">
        <v>385</v>
      </c>
      <c r="T330" s="51" t="s">
        <v>386</v>
      </c>
      <c r="U330" s="51" t="s">
        <v>387</v>
      </c>
      <c r="V330" s="51" t="s">
        <v>388</v>
      </c>
      <c r="W330" s="227" t="str">
        <f t="shared" si="10"/>
        <v>道徳215</v>
      </c>
    </row>
    <row r="331" spans="1:23" ht="45" hidden="1" customHeight="1" x14ac:dyDescent="0.2">
      <c r="A331" s="52" t="str">
        <f t="shared" si="9"/>
        <v>116024</v>
      </c>
      <c r="B331" s="106" t="s">
        <v>384</v>
      </c>
      <c r="C331" s="103" t="s">
        <v>98</v>
      </c>
      <c r="D331" s="61">
        <v>24</v>
      </c>
      <c r="E331" s="61" t="s">
        <v>271</v>
      </c>
      <c r="F331" s="104" t="s">
        <v>350</v>
      </c>
      <c r="G331" s="105">
        <v>2</v>
      </c>
      <c r="H331" s="62">
        <v>8</v>
      </c>
      <c r="I331" s="103" t="s">
        <v>1416</v>
      </c>
      <c r="J331" s="106">
        <v>216</v>
      </c>
      <c r="K331" s="229" t="s">
        <v>1459</v>
      </c>
      <c r="L331" s="108">
        <v>1</v>
      </c>
      <c r="M331" s="109" t="s">
        <v>279</v>
      </c>
      <c r="N331" s="110">
        <v>30</v>
      </c>
      <c r="O331" s="111" t="s">
        <v>636</v>
      </c>
      <c r="P331" s="112" t="s">
        <v>1418</v>
      </c>
      <c r="Q331" s="204" t="s">
        <v>1440</v>
      </c>
      <c r="R331" s="51" t="s">
        <v>99</v>
      </c>
      <c r="S331" s="51" t="s">
        <v>385</v>
      </c>
      <c r="T331" s="51" t="s">
        <v>386</v>
      </c>
      <c r="U331" s="51" t="s">
        <v>387</v>
      </c>
      <c r="V331" s="51" t="s">
        <v>388</v>
      </c>
      <c r="W331" s="227" t="str">
        <f t="shared" si="10"/>
        <v>道徳216</v>
      </c>
    </row>
    <row r="332" spans="1:23" ht="45" customHeight="1" x14ac:dyDescent="0.2">
      <c r="A332" s="52" t="str">
        <f t="shared" si="9"/>
        <v>116025</v>
      </c>
      <c r="B332" s="106" t="s">
        <v>384</v>
      </c>
      <c r="C332" s="103" t="s">
        <v>98</v>
      </c>
      <c r="D332" s="61">
        <v>25</v>
      </c>
      <c r="E332" s="61" t="s">
        <v>271</v>
      </c>
      <c r="F332" s="104" t="s">
        <v>350</v>
      </c>
      <c r="G332" s="105">
        <v>3</v>
      </c>
      <c r="H332" s="62">
        <v>8</v>
      </c>
      <c r="I332" s="103" t="s">
        <v>1416</v>
      </c>
      <c r="J332" s="106">
        <v>315</v>
      </c>
      <c r="K332" s="229" t="s">
        <v>1460</v>
      </c>
      <c r="L332" s="108">
        <v>3</v>
      </c>
      <c r="M332" s="109" t="s">
        <v>279</v>
      </c>
      <c r="N332" s="110">
        <v>30</v>
      </c>
      <c r="O332" s="111" t="s">
        <v>636</v>
      </c>
      <c r="P332" s="112" t="s">
        <v>1418</v>
      </c>
      <c r="Q332" s="204" t="s">
        <v>1441</v>
      </c>
      <c r="R332" s="51" t="s">
        <v>99</v>
      </c>
      <c r="S332" s="51" t="s">
        <v>385</v>
      </c>
      <c r="T332" s="51" t="s">
        <v>386</v>
      </c>
      <c r="U332" s="51" t="s">
        <v>387</v>
      </c>
      <c r="V332" s="51" t="s">
        <v>388</v>
      </c>
      <c r="W332" s="227" t="str">
        <f t="shared" si="10"/>
        <v>道徳315</v>
      </c>
    </row>
    <row r="333" spans="1:23" ht="45" customHeight="1" x14ac:dyDescent="0.2">
      <c r="A333" s="52" t="str">
        <f t="shared" si="9"/>
        <v>116026</v>
      </c>
      <c r="B333" s="106" t="s">
        <v>384</v>
      </c>
      <c r="C333" s="103" t="s">
        <v>98</v>
      </c>
      <c r="D333" s="61">
        <v>26</v>
      </c>
      <c r="E333" s="61" t="s">
        <v>271</v>
      </c>
      <c r="F333" s="104" t="s">
        <v>350</v>
      </c>
      <c r="G333" s="105">
        <v>3</v>
      </c>
      <c r="H333" s="62">
        <v>8</v>
      </c>
      <c r="I333" s="103" t="s">
        <v>1416</v>
      </c>
      <c r="J333" s="106">
        <v>316</v>
      </c>
      <c r="K333" s="229" t="s">
        <v>1461</v>
      </c>
      <c r="L333" s="108">
        <v>1</v>
      </c>
      <c r="M333" s="109" t="s">
        <v>279</v>
      </c>
      <c r="N333" s="110">
        <v>30</v>
      </c>
      <c r="O333" s="111" t="s">
        <v>636</v>
      </c>
      <c r="P333" s="112" t="s">
        <v>1418</v>
      </c>
      <c r="Q333" s="204" t="s">
        <v>1442</v>
      </c>
      <c r="R333" s="51" t="s">
        <v>99</v>
      </c>
      <c r="S333" s="51" t="s">
        <v>385</v>
      </c>
      <c r="T333" s="51" t="s">
        <v>386</v>
      </c>
      <c r="U333" s="51" t="s">
        <v>387</v>
      </c>
      <c r="V333" s="51" t="s">
        <v>388</v>
      </c>
      <c r="W333" s="227" t="str">
        <f t="shared" si="10"/>
        <v>道徳316</v>
      </c>
    </row>
    <row r="334" spans="1:23" ht="45" hidden="1" customHeight="1" x14ac:dyDescent="0.2">
      <c r="A334" s="52" t="str">
        <f t="shared" si="9"/>
        <v>116027</v>
      </c>
      <c r="B334" s="106" t="s">
        <v>384</v>
      </c>
      <c r="C334" s="103" t="s">
        <v>98</v>
      </c>
      <c r="D334" s="61">
        <v>27</v>
      </c>
      <c r="E334" s="61" t="s">
        <v>271</v>
      </c>
      <c r="F334" s="104" t="s">
        <v>350</v>
      </c>
      <c r="G334" s="105">
        <v>4</v>
      </c>
      <c r="H334" s="62">
        <v>8</v>
      </c>
      <c r="I334" s="103" t="s">
        <v>1416</v>
      </c>
      <c r="J334" s="106">
        <v>415</v>
      </c>
      <c r="K334" s="229" t="s">
        <v>1462</v>
      </c>
      <c r="L334" s="108">
        <v>3</v>
      </c>
      <c r="M334" s="109" t="s">
        <v>279</v>
      </c>
      <c r="N334" s="110">
        <v>26</v>
      </c>
      <c r="O334" s="111" t="s">
        <v>636</v>
      </c>
      <c r="P334" s="112" t="s">
        <v>1418</v>
      </c>
      <c r="Q334" s="204" t="s">
        <v>1443</v>
      </c>
      <c r="R334" s="51" t="s">
        <v>99</v>
      </c>
      <c r="S334" s="51" t="s">
        <v>385</v>
      </c>
      <c r="T334" s="51" t="s">
        <v>386</v>
      </c>
      <c r="U334" s="51" t="s">
        <v>387</v>
      </c>
      <c r="V334" s="51" t="s">
        <v>388</v>
      </c>
      <c r="W334" s="227" t="str">
        <f t="shared" si="10"/>
        <v>道徳415</v>
      </c>
    </row>
    <row r="335" spans="1:23" ht="45" hidden="1" customHeight="1" x14ac:dyDescent="0.2">
      <c r="A335" s="52" t="str">
        <f t="shared" si="9"/>
        <v>116028</v>
      </c>
      <c r="B335" s="106" t="s">
        <v>384</v>
      </c>
      <c r="C335" s="103" t="s">
        <v>98</v>
      </c>
      <c r="D335" s="61">
        <v>28</v>
      </c>
      <c r="E335" s="61" t="s">
        <v>271</v>
      </c>
      <c r="F335" s="104" t="s">
        <v>350</v>
      </c>
      <c r="G335" s="105">
        <v>4</v>
      </c>
      <c r="H335" s="62">
        <v>8</v>
      </c>
      <c r="I335" s="103" t="s">
        <v>1416</v>
      </c>
      <c r="J335" s="106">
        <v>416</v>
      </c>
      <c r="K335" s="229" t="s">
        <v>1463</v>
      </c>
      <c r="L335" s="108">
        <v>1</v>
      </c>
      <c r="M335" s="109" t="s">
        <v>279</v>
      </c>
      <c r="N335" s="110">
        <v>26</v>
      </c>
      <c r="O335" s="111" t="s">
        <v>636</v>
      </c>
      <c r="P335" s="112" t="s">
        <v>1418</v>
      </c>
      <c r="Q335" s="204" t="s">
        <v>1444</v>
      </c>
      <c r="R335" s="51" t="s">
        <v>99</v>
      </c>
      <c r="S335" s="51" t="s">
        <v>385</v>
      </c>
      <c r="T335" s="51" t="s">
        <v>386</v>
      </c>
      <c r="U335" s="51" t="s">
        <v>387</v>
      </c>
      <c r="V335" s="51" t="s">
        <v>388</v>
      </c>
      <c r="W335" s="227" t="str">
        <f t="shared" si="10"/>
        <v>道徳416</v>
      </c>
    </row>
    <row r="336" spans="1:23" ht="45" hidden="1" customHeight="1" x14ac:dyDescent="0.2">
      <c r="A336" s="52" t="str">
        <f t="shared" ref="A336:A394" si="11">CONCATENATE(TEXT(C336,"000"),(TEXT(D336,"000")))</f>
        <v>116029</v>
      </c>
      <c r="B336" s="106" t="s">
        <v>384</v>
      </c>
      <c r="C336" s="103" t="s">
        <v>98</v>
      </c>
      <c r="D336" s="61">
        <v>29</v>
      </c>
      <c r="E336" s="61" t="s">
        <v>271</v>
      </c>
      <c r="F336" s="104" t="s">
        <v>350</v>
      </c>
      <c r="G336" s="105">
        <v>5</v>
      </c>
      <c r="H336" s="62">
        <v>8</v>
      </c>
      <c r="I336" s="103" t="s">
        <v>1416</v>
      </c>
      <c r="J336" s="106">
        <v>515</v>
      </c>
      <c r="K336" s="229" t="s">
        <v>1464</v>
      </c>
      <c r="L336" s="108">
        <v>3</v>
      </c>
      <c r="M336" s="109" t="s">
        <v>279</v>
      </c>
      <c r="N336" s="110">
        <v>26</v>
      </c>
      <c r="O336" s="111" t="s">
        <v>636</v>
      </c>
      <c r="P336" s="112" t="s">
        <v>1418</v>
      </c>
      <c r="Q336" s="204" t="s">
        <v>1445</v>
      </c>
      <c r="R336" s="51" t="s">
        <v>99</v>
      </c>
      <c r="S336" s="51" t="s">
        <v>385</v>
      </c>
      <c r="T336" s="51" t="s">
        <v>386</v>
      </c>
      <c r="U336" s="51" t="s">
        <v>387</v>
      </c>
      <c r="V336" s="51" t="s">
        <v>388</v>
      </c>
      <c r="W336" s="227" t="str">
        <f t="shared" si="10"/>
        <v>道徳515</v>
      </c>
    </row>
    <row r="337" spans="1:23" ht="45" hidden="1" customHeight="1" x14ac:dyDescent="0.2">
      <c r="A337" s="52" t="str">
        <f t="shared" si="11"/>
        <v>116030</v>
      </c>
      <c r="B337" s="106" t="s">
        <v>384</v>
      </c>
      <c r="C337" s="103" t="s">
        <v>98</v>
      </c>
      <c r="D337" s="61">
        <v>30</v>
      </c>
      <c r="E337" s="61" t="s">
        <v>271</v>
      </c>
      <c r="F337" s="104" t="s">
        <v>350</v>
      </c>
      <c r="G337" s="105">
        <v>5</v>
      </c>
      <c r="H337" s="62">
        <v>8</v>
      </c>
      <c r="I337" s="103" t="s">
        <v>1416</v>
      </c>
      <c r="J337" s="106">
        <v>516</v>
      </c>
      <c r="K337" s="229" t="s">
        <v>1465</v>
      </c>
      <c r="L337" s="108">
        <v>1</v>
      </c>
      <c r="M337" s="109" t="s">
        <v>279</v>
      </c>
      <c r="N337" s="110">
        <v>26</v>
      </c>
      <c r="O337" s="111" t="s">
        <v>636</v>
      </c>
      <c r="P337" s="112" t="s">
        <v>1418</v>
      </c>
      <c r="Q337" s="204" t="s">
        <v>1446</v>
      </c>
      <c r="R337" s="51" t="s">
        <v>99</v>
      </c>
      <c r="S337" s="51" t="s">
        <v>385</v>
      </c>
      <c r="T337" s="51" t="s">
        <v>386</v>
      </c>
      <c r="U337" s="51" t="s">
        <v>387</v>
      </c>
      <c r="V337" s="51" t="s">
        <v>388</v>
      </c>
      <c r="W337" s="227" t="str">
        <f t="shared" si="10"/>
        <v>道徳516</v>
      </c>
    </row>
    <row r="338" spans="1:23" ht="45" hidden="1" customHeight="1" x14ac:dyDescent="0.2">
      <c r="A338" s="52" t="str">
        <f t="shared" si="11"/>
        <v>116031</v>
      </c>
      <c r="B338" s="106" t="s">
        <v>384</v>
      </c>
      <c r="C338" s="103" t="s">
        <v>98</v>
      </c>
      <c r="D338" s="61">
        <v>31</v>
      </c>
      <c r="E338" s="61" t="s">
        <v>271</v>
      </c>
      <c r="F338" s="104" t="s">
        <v>350</v>
      </c>
      <c r="G338" s="105">
        <v>6</v>
      </c>
      <c r="H338" s="62">
        <v>8</v>
      </c>
      <c r="I338" s="103" t="s">
        <v>1416</v>
      </c>
      <c r="J338" s="106">
        <v>615</v>
      </c>
      <c r="K338" s="229" t="s">
        <v>1466</v>
      </c>
      <c r="L338" s="108">
        <v>3</v>
      </c>
      <c r="M338" s="109" t="s">
        <v>279</v>
      </c>
      <c r="N338" s="110">
        <v>26</v>
      </c>
      <c r="O338" s="111" t="s">
        <v>636</v>
      </c>
      <c r="P338" s="112" t="s">
        <v>1418</v>
      </c>
      <c r="Q338" s="204" t="s">
        <v>1447</v>
      </c>
      <c r="R338" s="51" t="s">
        <v>99</v>
      </c>
      <c r="S338" s="51" t="s">
        <v>385</v>
      </c>
      <c r="T338" s="51" t="s">
        <v>386</v>
      </c>
      <c r="U338" s="51" t="s">
        <v>387</v>
      </c>
      <c r="V338" s="51" t="s">
        <v>388</v>
      </c>
      <c r="W338" s="227" t="str">
        <f t="shared" si="10"/>
        <v>道徳615</v>
      </c>
    </row>
    <row r="339" spans="1:23" ht="45" hidden="1" customHeight="1" x14ac:dyDescent="0.2">
      <c r="A339" s="52" t="str">
        <f t="shared" si="11"/>
        <v>116032</v>
      </c>
      <c r="B339" s="106" t="s">
        <v>384</v>
      </c>
      <c r="C339" s="103" t="s">
        <v>98</v>
      </c>
      <c r="D339" s="61">
        <v>32</v>
      </c>
      <c r="E339" s="61" t="s">
        <v>271</v>
      </c>
      <c r="F339" s="104" t="s">
        <v>350</v>
      </c>
      <c r="G339" s="105">
        <v>6</v>
      </c>
      <c r="H339" s="62">
        <v>8</v>
      </c>
      <c r="I339" s="103" t="s">
        <v>1416</v>
      </c>
      <c r="J339" s="106">
        <v>616</v>
      </c>
      <c r="K339" s="229" t="s">
        <v>1467</v>
      </c>
      <c r="L339" s="108">
        <v>1</v>
      </c>
      <c r="M339" s="109" t="s">
        <v>279</v>
      </c>
      <c r="N339" s="110">
        <v>26</v>
      </c>
      <c r="O339" s="111" t="s">
        <v>636</v>
      </c>
      <c r="P339" s="112" t="s">
        <v>1418</v>
      </c>
      <c r="Q339" s="204" t="s">
        <v>1448</v>
      </c>
      <c r="R339" s="51" t="s">
        <v>99</v>
      </c>
      <c r="S339" s="51" t="s">
        <v>385</v>
      </c>
      <c r="T339" s="51" t="s">
        <v>386</v>
      </c>
      <c r="U339" s="51" t="s">
        <v>387</v>
      </c>
      <c r="V339" s="51" t="s">
        <v>388</v>
      </c>
      <c r="W339" s="227" t="str">
        <f t="shared" si="10"/>
        <v>道徳616</v>
      </c>
    </row>
    <row r="340" spans="1:23" ht="45" hidden="1" customHeight="1" x14ac:dyDescent="0.2">
      <c r="A340" s="52" t="str">
        <f t="shared" si="11"/>
        <v>208003</v>
      </c>
      <c r="B340" s="106" t="s">
        <v>620</v>
      </c>
      <c r="C340" s="103" t="s">
        <v>108</v>
      </c>
      <c r="D340" s="61">
        <v>3</v>
      </c>
      <c r="E340" s="61" t="s">
        <v>271</v>
      </c>
      <c r="F340" s="104" t="s">
        <v>350</v>
      </c>
      <c r="G340" s="105">
        <v>1</v>
      </c>
      <c r="H340" s="62">
        <v>8</v>
      </c>
      <c r="I340" s="103" t="s">
        <v>1416</v>
      </c>
      <c r="J340" s="106">
        <v>117</v>
      </c>
      <c r="K340" s="129" t="s">
        <v>1449</v>
      </c>
      <c r="L340" s="108">
        <v>2</v>
      </c>
      <c r="M340" s="109" t="s">
        <v>279</v>
      </c>
      <c r="N340" s="110">
        <v>30</v>
      </c>
      <c r="O340" s="111" t="s">
        <v>1396</v>
      </c>
      <c r="P340" s="112" t="s">
        <v>1418</v>
      </c>
      <c r="Q340" s="113"/>
      <c r="R340" s="51" t="s">
        <v>109</v>
      </c>
      <c r="S340" s="51" t="s">
        <v>621</v>
      </c>
      <c r="T340" s="51" t="s">
        <v>622</v>
      </c>
      <c r="U340" s="51" t="s">
        <v>623</v>
      </c>
      <c r="V340" s="51" t="s">
        <v>624</v>
      </c>
      <c r="W340" s="227" t="str">
        <f t="shared" si="10"/>
        <v>道徳117</v>
      </c>
    </row>
    <row r="341" spans="1:23" ht="45" hidden="1" customHeight="1" x14ac:dyDescent="0.2">
      <c r="A341" s="52" t="str">
        <f t="shared" si="11"/>
        <v>208004</v>
      </c>
      <c r="B341" s="106" t="s">
        <v>620</v>
      </c>
      <c r="C341" s="103" t="s">
        <v>108</v>
      </c>
      <c r="D341" s="61">
        <v>4</v>
      </c>
      <c r="E341" s="61" t="s">
        <v>271</v>
      </c>
      <c r="F341" s="104" t="s">
        <v>350</v>
      </c>
      <c r="G341" s="105">
        <v>2</v>
      </c>
      <c r="H341" s="62">
        <v>8</v>
      </c>
      <c r="I341" s="103" t="s">
        <v>1416</v>
      </c>
      <c r="J341" s="106">
        <v>217</v>
      </c>
      <c r="K341" s="129" t="s">
        <v>1450</v>
      </c>
      <c r="L341" s="108">
        <v>2</v>
      </c>
      <c r="M341" s="109" t="s">
        <v>279</v>
      </c>
      <c r="N341" s="110">
        <v>30</v>
      </c>
      <c r="O341" s="111" t="s">
        <v>1396</v>
      </c>
      <c r="P341" s="112" t="s">
        <v>1418</v>
      </c>
      <c r="Q341" s="113"/>
      <c r="R341" s="51" t="s">
        <v>109</v>
      </c>
      <c r="S341" s="51" t="s">
        <v>621</v>
      </c>
      <c r="T341" s="51" t="s">
        <v>622</v>
      </c>
      <c r="U341" s="51" t="s">
        <v>623</v>
      </c>
      <c r="V341" s="51" t="s">
        <v>624</v>
      </c>
      <c r="W341" s="227" t="str">
        <f t="shared" si="10"/>
        <v>道徳217</v>
      </c>
    </row>
    <row r="342" spans="1:23" ht="45" customHeight="1" x14ac:dyDescent="0.2">
      <c r="A342" s="52" t="str">
        <f t="shared" si="11"/>
        <v>208005</v>
      </c>
      <c r="B342" s="106" t="s">
        <v>620</v>
      </c>
      <c r="C342" s="103" t="s">
        <v>108</v>
      </c>
      <c r="D342" s="61">
        <v>5</v>
      </c>
      <c r="E342" s="61" t="s">
        <v>271</v>
      </c>
      <c r="F342" s="104" t="s">
        <v>350</v>
      </c>
      <c r="G342" s="105">
        <v>3</v>
      </c>
      <c r="H342" s="62">
        <v>8</v>
      </c>
      <c r="I342" s="103" t="s">
        <v>1416</v>
      </c>
      <c r="J342" s="106">
        <v>317</v>
      </c>
      <c r="K342" s="129" t="s">
        <v>1451</v>
      </c>
      <c r="L342" s="108">
        <v>2</v>
      </c>
      <c r="M342" s="109" t="s">
        <v>279</v>
      </c>
      <c r="N342" s="110">
        <v>30</v>
      </c>
      <c r="O342" s="111" t="s">
        <v>1396</v>
      </c>
      <c r="P342" s="112" t="s">
        <v>1418</v>
      </c>
      <c r="Q342" s="113"/>
      <c r="R342" s="51" t="s">
        <v>109</v>
      </c>
      <c r="S342" s="51" t="s">
        <v>621</v>
      </c>
      <c r="T342" s="51" t="s">
        <v>622</v>
      </c>
      <c r="U342" s="51" t="s">
        <v>623</v>
      </c>
      <c r="V342" s="51" t="s">
        <v>624</v>
      </c>
      <c r="W342" s="227" t="str">
        <f t="shared" si="10"/>
        <v>道徳317</v>
      </c>
    </row>
    <row r="343" spans="1:23" ht="45" hidden="1" customHeight="1" x14ac:dyDescent="0.2">
      <c r="A343" s="52" t="str">
        <f t="shared" si="11"/>
        <v>208006</v>
      </c>
      <c r="B343" s="106" t="s">
        <v>620</v>
      </c>
      <c r="C343" s="103" t="s">
        <v>108</v>
      </c>
      <c r="D343" s="61">
        <v>6</v>
      </c>
      <c r="E343" s="61" t="s">
        <v>271</v>
      </c>
      <c r="F343" s="104" t="s">
        <v>350</v>
      </c>
      <c r="G343" s="105">
        <v>4</v>
      </c>
      <c r="H343" s="62">
        <v>8</v>
      </c>
      <c r="I343" s="103" t="s">
        <v>1416</v>
      </c>
      <c r="J343" s="106">
        <v>417</v>
      </c>
      <c r="K343" s="129" t="s">
        <v>1452</v>
      </c>
      <c r="L343" s="108">
        <v>2</v>
      </c>
      <c r="M343" s="109" t="s">
        <v>279</v>
      </c>
      <c r="N343" s="110">
        <v>26</v>
      </c>
      <c r="O343" s="111" t="s">
        <v>1396</v>
      </c>
      <c r="P343" s="112" t="s">
        <v>1418</v>
      </c>
      <c r="Q343" s="113"/>
      <c r="R343" s="51" t="s">
        <v>109</v>
      </c>
      <c r="S343" s="51" t="s">
        <v>621</v>
      </c>
      <c r="T343" s="51" t="s">
        <v>622</v>
      </c>
      <c r="U343" s="51" t="s">
        <v>623</v>
      </c>
      <c r="V343" s="51" t="s">
        <v>624</v>
      </c>
      <c r="W343" s="227" t="str">
        <f t="shared" si="10"/>
        <v>道徳417</v>
      </c>
    </row>
    <row r="344" spans="1:23" ht="45" hidden="1" customHeight="1" x14ac:dyDescent="0.2">
      <c r="A344" s="52" t="str">
        <f t="shared" si="11"/>
        <v>208007</v>
      </c>
      <c r="B344" s="106" t="s">
        <v>620</v>
      </c>
      <c r="C344" s="103" t="s">
        <v>108</v>
      </c>
      <c r="D344" s="61">
        <v>7</v>
      </c>
      <c r="E344" s="61" t="s">
        <v>271</v>
      </c>
      <c r="F344" s="104" t="s">
        <v>350</v>
      </c>
      <c r="G344" s="105">
        <v>5</v>
      </c>
      <c r="H344" s="62">
        <v>8</v>
      </c>
      <c r="I344" s="103" t="s">
        <v>1416</v>
      </c>
      <c r="J344" s="106">
        <v>517</v>
      </c>
      <c r="K344" s="129" t="s">
        <v>1453</v>
      </c>
      <c r="L344" s="108">
        <v>2</v>
      </c>
      <c r="M344" s="109" t="s">
        <v>279</v>
      </c>
      <c r="N344" s="110">
        <v>26</v>
      </c>
      <c r="O344" s="111" t="s">
        <v>1396</v>
      </c>
      <c r="P344" s="112" t="s">
        <v>1418</v>
      </c>
      <c r="Q344" s="113"/>
      <c r="R344" s="51" t="s">
        <v>109</v>
      </c>
      <c r="S344" s="51" t="s">
        <v>621</v>
      </c>
      <c r="T344" s="51" t="s">
        <v>622</v>
      </c>
      <c r="U344" s="51" t="s">
        <v>623</v>
      </c>
      <c r="V344" s="51" t="s">
        <v>624</v>
      </c>
      <c r="W344" s="227" t="str">
        <f t="shared" si="10"/>
        <v>道徳517</v>
      </c>
    </row>
    <row r="345" spans="1:23" ht="45" hidden="1" customHeight="1" x14ac:dyDescent="0.2">
      <c r="A345" s="52" t="str">
        <f t="shared" si="11"/>
        <v>208008</v>
      </c>
      <c r="B345" s="106" t="s">
        <v>620</v>
      </c>
      <c r="C345" s="103" t="s">
        <v>108</v>
      </c>
      <c r="D345" s="61">
        <v>8</v>
      </c>
      <c r="E345" s="61" t="s">
        <v>271</v>
      </c>
      <c r="F345" s="104" t="s">
        <v>350</v>
      </c>
      <c r="G345" s="105">
        <v>6</v>
      </c>
      <c r="H345" s="62">
        <v>8</v>
      </c>
      <c r="I345" s="103" t="s">
        <v>1416</v>
      </c>
      <c r="J345" s="106">
        <v>617</v>
      </c>
      <c r="K345" s="129" t="s">
        <v>1454</v>
      </c>
      <c r="L345" s="108">
        <v>2</v>
      </c>
      <c r="M345" s="109" t="s">
        <v>279</v>
      </c>
      <c r="N345" s="110">
        <v>26</v>
      </c>
      <c r="O345" s="111" t="s">
        <v>1396</v>
      </c>
      <c r="P345" s="112" t="s">
        <v>1418</v>
      </c>
      <c r="Q345" s="113"/>
      <c r="R345" s="51" t="s">
        <v>109</v>
      </c>
      <c r="S345" s="51" t="s">
        <v>621</v>
      </c>
      <c r="T345" s="51" t="s">
        <v>622</v>
      </c>
      <c r="U345" s="51" t="s">
        <v>623</v>
      </c>
      <c r="V345" s="51" t="s">
        <v>624</v>
      </c>
      <c r="W345" s="227" t="str">
        <f t="shared" si="10"/>
        <v>道徳617</v>
      </c>
    </row>
    <row r="346" spans="1:23" ht="45" hidden="1" customHeight="1" x14ac:dyDescent="0.2">
      <c r="A346" s="52" t="str">
        <f t="shared" si="11"/>
        <v>224003</v>
      </c>
      <c r="B346" s="106" t="s">
        <v>625</v>
      </c>
      <c r="C346" s="103" t="s">
        <v>113</v>
      </c>
      <c r="D346" s="61">
        <v>3</v>
      </c>
      <c r="E346" s="61" t="s">
        <v>271</v>
      </c>
      <c r="F346" s="104" t="s">
        <v>350</v>
      </c>
      <c r="G346" s="105">
        <v>1</v>
      </c>
      <c r="H346" s="62">
        <v>8</v>
      </c>
      <c r="I346" s="103" t="s">
        <v>1416</v>
      </c>
      <c r="J346" s="106">
        <v>118</v>
      </c>
      <c r="K346" s="107" t="s">
        <v>1455</v>
      </c>
      <c r="L346" s="108">
        <v>2</v>
      </c>
      <c r="M346" s="109" t="s">
        <v>279</v>
      </c>
      <c r="N346" s="110">
        <v>30</v>
      </c>
      <c r="O346" s="111" t="s">
        <v>1391</v>
      </c>
      <c r="P346" s="112" t="s">
        <v>1418</v>
      </c>
      <c r="Q346" s="113"/>
      <c r="R346" s="51" t="s">
        <v>114</v>
      </c>
      <c r="S346" s="51" t="s">
        <v>626</v>
      </c>
      <c r="T346" s="51" t="s">
        <v>627</v>
      </c>
      <c r="U346" s="51" t="s">
        <v>628</v>
      </c>
      <c r="V346" s="51" t="s">
        <v>1740</v>
      </c>
      <c r="W346" s="227" t="str">
        <f t="shared" si="10"/>
        <v>道徳118</v>
      </c>
    </row>
    <row r="347" spans="1:23" ht="45" hidden="1" customHeight="1" x14ac:dyDescent="0.2">
      <c r="A347" s="52" t="str">
        <f t="shared" si="11"/>
        <v>224004</v>
      </c>
      <c r="B347" s="106" t="s">
        <v>625</v>
      </c>
      <c r="C347" s="103" t="s">
        <v>113</v>
      </c>
      <c r="D347" s="61">
        <v>4</v>
      </c>
      <c r="E347" s="61" t="s">
        <v>271</v>
      </c>
      <c r="F347" s="104" t="s">
        <v>350</v>
      </c>
      <c r="G347" s="105">
        <v>2</v>
      </c>
      <c r="H347" s="62">
        <v>8</v>
      </c>
      <c r="I347" s="103" t="s">
        <v>1416</v>
      </c>
      <c r="J347" s="106">
        <v>218</v>
      </c>
      <c r="K347" s="107" t="s">
        <v>637</v>
      </c>
      <c r="L347" s="108">
        <v>2</v>
      </c>
      <c r="M347" s="109" t="s">
        <v>279</v>
      </c>
      <c r="N347" s="110">
        <v>30</v>
      </c>
      <c r="O347" s="111" t="s">
        <v>1391</v>
      </c>
      <c r="P347" s="112" t="s">
        <v>1418</v>
      </c>
      <c r="Q347" s="114"/>
      <c r="R347" s="51" t="s">
        <v>114</v>
      </c>
      <c r="S347" s="51" t="s">
        <v>626</v>
      </c>
      <c r="T347" s="51" t="s">
        <v>627</v>
      </c>
      <c r="U347" s="51" t="s">
        <v>628</v>
      </c>
      <c r="V347" s="51" t="s">
        <v>1740</v>
      </c>
      <c r="W347" s="227" t="str">
        <f t="shared" si="10"/>
        <v>道徳218</v>
      </c>
    </row>
    <row r="348" spans="1:23" ht="45" customHeight="1" x14ac:dyDescent="0.2">
      <c r="A348" s="52" t="str">
        <f t="shared" si="11"/>
        <v>224005</v>
      </c>
      <c r="B348" s="106" t="s">
        <v>625</v>
      </c>
      <c r="C348" s="103" t="s">
        <v>113</v>
      </c>
      <c r="D348" s="61">
        <v>5</v>
      </c>
      <c r="E348" s="61" t="s">
        <v>271</v>
      </c>
      <c r="F348" s="104" t="s">
        <v>350</v>
      </c>
      <c r="G348" s="105">
        <v>3</v>
      </c>
      <c r="H348" s="62">
        <v>8</v>
      </c>
      <c r="I348" s="103" t="s">
        <v>1416</v>
      </c>
      <c r="J348" s="106">
        <v>318</v>
      </c>
      <c r="K348" s="107" t="s">
        <v>638</v>
      </c>
      <c r="L348" s="108">
        <v>2</v>
      </c>
      <c r="M348" s="109" t="s">
        <v>279</v>
      </c>
      <c r="N348" s="110">
        <v>30</v>
      </c>
      <c r="O348" s="111" t="s">
        <v>1391</v>
      </c>
      <c r="P348" s="112" t="s">
        <v>1418</v>
      </c>
      <c r="Q348" s="114"/>
      <c r="R348" s="51" t="s">
        <v>114</v>
      </c>
      <c r="S348" s="51" t="s">
        <v>626</v>
      </c>
      <c r="T348" s="51" t="s">
        <v>627</v>
      </c>
      <c r="U348" s="51" t="s">
        <v>628</v>
      </c>
      <c r="V348" s="51" t="s">
        <v>1740</v>
      </c>
      <c r="W348" s="227" t="str">
        <f t="shared" si="10"/>
        <v>道徳318</v>
      </c>
    </row>
    <row r="349" spans="1:23" ht="45" hidden="1" customHeight="1" x14ac:dyDescent="0.2">
      <c r="A349" s="52" t="str">
        <f t="shared" si="11"/>
        <v>224006</v>
      </c>
      <c r="B349" s="106" t="s">
        <v>625</v>
      </c>
      <c r="C349" s="103" t="s">
        <v>113</v>
      </c>
      <c r="D349" s="61">
        <v>6</v>
      </c>
      <c r="E349" s="61" t="s">
        <v>271</v>
      </c>
      <c r="F349" s="104" t="s">
        <v>350</v>
      </c>
      <c r="G349" s="105">
        <v>4</v>
      </c>
      <c r="H349" s="62">
        <v>8</v>
      </c>
      <c r="I349" s="103" t="s">
        <v>1416</v>
      </c>
      <c r="J349" s="106">
        <v>418</v>
      </c>
      <c r="K349" s="107" t="s">
        <v>639</v>
      </c>
      <c r="L349" s="108">
        <v>2</v>
      </c>
      <c r="M349" s="109" t="s">
        <v>279</v>
      </c>
      <c r="N349" s="110">
        <v>26</v>
      </c>
      <c r="O349" s="111" t="s">
        <v>1391</v>
      </c>
      <c r="P349" s="112" t="s">
        <v>1418</v>
      </c>
      <c r="Q349" s="113"/>
      <c r="R349" s="51" t="s">
        <v>114</v>
      </c>
      <c r="S349" s="51" t="s">
        <v>626</v>
      </c>
      <c r="T349" s="51" t="s">
        <v>627</v>
      </c>
      <c r="U349" s="51" t="s">
        <v>628</v>
      </c>
      <c r="V349" s="51" t="s">
        <v>1740</v>
      </c>
      <c r="W349" s="227" t="str">
        <f t="shared" si="10"/>
        <v>道徳418</v>
      </c>
    </row>
    <row r="350" spans="1:23" ht="45" hidden="1" customHeight="1" x14ac:dyDescent="0.2">
      <c r="A350" s="52" t="str">
        <f t="shared" si="11"/>
        <v>224007</v>
      </c>
      <c r="B350" s="106" t="s">
        <v>625</v>
      </c>
      <c r="C350" s="103" t="s">
        <v>113</v>
      </c>
      <c r="D350" s="61">
        <v>7</v>
      </c>
      <c r="E350" s="61" t="s">
        <v>271</v>
      </c>
      <c r="F350" s="104" t="s">
        <v>350</v>
      </c>
      <c r="G350" s="105">
        <v>5</v>
      </c>
      <c r="H350" s="62">
        <v>8</v>
      </c>
      <c r="I350" s="103" t="s">
        <v>1416</v>
      </c>
      <c r="J350" s="106">
        <v>518</v>
      </c>
      <c r="K350" s="107" t="s">
        <v>640</v>
      </c>
      <c r="L350" s="108">
        <v>2</v>
      </c>
      <c r="M350" s="109" t="s">
        <v>279</v>
      </c>
      <c r="N350" s="110">
        <v>26</v>
      </c>
      <c r="O350" s="111" t="s">
        <v>1391</v>
      </c>
      <c r="P350" s="112" t="s">
        <v>1418</v>
      </c>
      <c r="Q350" s="114"/>
      <c r="R350" s="51" t="s">
        <v>114</v>
      </c>
      <c r="S350" s="51" t="s">
        <v>626</v>
      </c>
      <c r="T350" s="51" t="s">
        <v>627</v>
      </c>
      <c r="U350" s="51" t="s">
        <v>628</v>
      </c>
      <c r="V350" s="51" t="s">
        <v>1740</v>
      </c>
      <c r="W350" s="227" t="str">
        <f t="shared" si="10"/>
        <v>道徳518</v>
      </c>
    </row>
    <row r="351" spans="1:23" ht="45" hidden="1" customHeight="1" x14ac:dyDescent="0.2">
      <c r="A351" s="52" t="str">
        <f t="shared" si="11"/>
        <v>224008</v>
      </c>
      <c r="B351" s="106" t="s">
        <v>625</v>
      </c>
      <c r="C351" s="103" t="s">
        <v>113</v>
      </c>
      <c r="D351" s="61">
        <v>8</v>
      </c>
      <c r="E351" s="61" t="s">
        <v>271</v>
      </c>
      <c r="F351" s="104" t="s">
        <v>350</v>
      </c>
      <c r="G351" s="105">
        <v>6</v>
      </c>
      <c r="H351" s="62">
        <v>8</v>
      </c>
      <c r="I351" s="103" t="s">
        <v>1416</v>
      </c>
      <c r="J351" s="106">
        <v>618</v>
      </c>
      <c r="K351" s="107" t="s">
        <v>641</v>
      </c>
      <c r="L351" s="108">
        <v>2</v>
      </c>
      <c r="M351" s="109" t="s">
        <v>279</v>
      </c>
      <c r="N351" s="110">
        <v>26</v>
      </c>
      <c r="O351" s="111" t="s">
        <v>1391</v>
      </c>
      <c r="P351" s="112" t="s">
        <v>1418</v>
      </c>
      <c r="Q351" s="114"/>
      <c r="R351" s="51" t="s">
        <v>114</v>
      </c>
      <c r="S351" s="51" t="s">
        <v>626</v>
      </c>
      <c r="T351" s="51" t="s">
        <v>627</v>
      </c>
      <c r="U351" s="51" t="s">
        <v>628</v>
      </c>
      <c r="V351" s="51" t="s">
        <v>1740</v>
      </c>
      <c r="W351" s="227" t="str">
        <f t="shared" si="10"/>
        <v>道徳618</v>
      </c>
    </row>
    <row r="352" spans="1:23" ht="45" hidden="1" customHeight="1" x14ac:dyDescent="0.2">
      <c r="A352" s="52" t="str">
        <f t="shared" si="11"/>
        <v>002080</v>
      </c>
      <c r="B352" s="155" t="s">
        <v>270</v>
      </c>
      <c r="C352" s="135" t="s">
        <v>10</v>
      </c>
      <c r="D352" s="61">
        <v>80</v>
      </c>
      <c r="E352" s="61" t="s">
        <v>271</v>
      </c>
      <c r="F352" s="136" t="s">
        <v>642</v>
      </c>
      <c r="G352" s="105" t="s">
        <v>643</v>
      </c>
      <c r="H352" s="62">
        <v>8</v>
      </c>
      <c r="I352" s="103" t="s">
        <v>273</v>
      </c>
      <c r="J352" s="106" t="s">
        <v>644</v>
      </c>
      <c r="K352" s="107" t="s">
        <v>645</v>
      </c>
      <c r="L352" s="108">
        <v>5</v>
      </c>
      <c r="M352" s="109" t="s">
        <v>275</v>
      </c>
      <c r="N352" s="110" t="s">
        <v>646</v>
      </c>
      <c r="O352" s="111" t="s">
        <v>548</v>
      </c>
      <c r="P352" s="112" t="s">
        <v>647</v>
      </c>
      <c r="Q352" s="114"/>
      <c r="R352" s="226" t="s">
        <v>11</v>
      </c>
      <c r="S352" s="226" t="s">
        <v>1731</v>
      </c>
      <c r="T352" s="226" t="s">
        <v>1730</v>
      </c>
      <c r="U352" s="226" t="s">
        <v>277</v>
      </c>
      <c r="V352" s="226" t="s">
        <v>1729</v>
      </c>
      <c r="W352" s="227" t="str">
        <f t="shared" si="10"/>
        <v>国語002-72</v>
      </c>
    </row>
    <row r="353" spans="1:23" ht="45" hidden="1" customHeight="1" x14ac:dyDescent="0.2">
      <c r="A353" s="52" t="str">
        <f t="shared" si="11"/>
        <v>002081</v>
      </c>
      <c r="B353" s="155" t="s">
        <v>270</v>
      </c>
      <c r="C353" s="135" t="s">
        <v>10</v>
      </c>
      <c r="D353" s="61">
        <v>81</v>
      </c>
      <c r="E353" s="61" t="s">
        <v>271</v>
      </c>
      <c r="F353" s="136" t="s">
        <v>642</v>
      </c>
      <c r="G353" s="105" t="s">
        <v>643</v>
      </c>
      <c r="H353" s="62">
        <v>8</v>
      </c>
      <c r="I353" s="103" t="s">
        <v>273</v>
      </c>
      <c r="J353" s="106" t="s">
        <v>644</v>
      </c>
      <c r="K353" s="107" t="s">
        <v>648</v>
      </c>
      <c r="L353" s="108">
        <v>5</v>
      </c>
      <c r="M353" s="109" t="s">
        <v>279</v>
      </c>
      <c r="N353" s="110" t="s">
        <v>574</v>
      </c>
      <c r="O353" s="111" t="s">
        <v>548</v>
      </c>
      <c r="P353" s="112" t="s">
        <v>647</v>
      </c>
      <c r="Q353" s="114"/>
      <c r="R353" s="226" t="s">
        <v>11</v>
      </c>
      <c r="S353" s="226" t="s">
        <v>1731</v>
      </c>
      <c r="T353" s="226" t="s">
        <v>1730</v>
      </c>
      <c r="U353" s="226" t="s">
        <v>277</v>
      </c>
      <c r="V353" s="226" t="s">
        <v>1729</v>
      </c>
      <c r="W353" s="227" t="str">
        <f t="shared" si="10"/>
        <v>国語002-72</v>
      </c>
    </row>
    <row r="354" spans="1:23" ht="45" hidden="1" customHeight="1" x14ac:dyDescent="0.2">
      <c r="A354" s="52" t="str">
        <f t="shared" si="11"/>
        <v>002082</v>
      </c>
      <c r="B354" s="155" t="s">
        <v>270</v>
      </c>
      <c r="C354" s="135" t="s">
        <v>10</v>
      </c>
      <c r="D354" s="61">
        <v>82</v>
      </c>
      <c r="E354" s="61" t="s">
        <v>271</v>
      </c>
      <c r="F354" s="136" t="s">
        <v>642</v>
      </c>
      <c r="G354" s="105">
        <v>2</v>
      </c>
      <c r="H354" s="62">
        <v>8</v>
      </c>
      <c r="I354" s="103" t="s">
        <v>273</v>
      </c>
      <c r="J354" s="106" t="s">
        <v>649</v>
      </c>
      <c r="K354" s="107" t="s">
        <v>650</v>
      </c>
      <c r="L354" s="108">
        <v>5</v>
      </c>
      <c r="M354" s="109" t="s">
        <v>275</v>
      </c>
      <c r="N354" s="110" t="s">
        <v>646</v>
      </c>
      <c r="O354" s="111" t="s">
        <v>548</v>
      </c>
      <c r="P354" s="112" t="s">
        <v>647</v>
      </c>
      <c r="Q354" s="114"/>
      <c r="R354" s="226" t="s">
        <v>11</v>
      </c>
      <c r="S354" s="226" t="s">
        <v>1731</v>
      </c>
      <c r="T354" s="226" t="s">
        <v>1730</v>
      </c>
      <c r="U354" s="226" t="s">
        <v>277</v>
      </c>
      <c r="V354" s="226" t="s">
        <v>1729</v>
      </c>
      <c r="W354" s="227" t="str">
        <f t="shared" si="10"/>
        <v>国語002-82</v>
      </c>
    </row>
    <row r="355" spans="1:23" ht="45" hidden="1" customHeight="1" x14ac:dyDescent="0.2">
      <c r="A355" s="52" t="str">
        <f t="shared" si="11"/>
        <v>002083</v>
      </c>
      <c r="B355" s="155" t="s">
        <v>270</v>
      </c>
      <c r="C355" s="135" t="s">
        <v>10</v>
      </c>
      <c r="D355" s="61">
        <v>83</v>
      </c>
      <c r="E355" s="61" t="s">
        <v>271</v>
      </c>
      <c r="F355" s="136" t="s">
        <v>642</v>
      </c>
      <c r="G355" s="105">
        <v>2</v>
      </c>
      <c r="H355" s="62">
        <v>8</v>
      </c>
      <c r="I355" s="103" t="s">
        <v>273</v>
      </c>
      <c r="J355" s="106" t="s">
        <v>649</v>
      </c>
      <c r="K355" s="107" t="s">
        <v>651</v>
      </c>
      <c r="L355" s="108">
        <v>5</v>
      </c>
      <c r="M355" s="109" t="s">
        <v>279</v>
      </c>
      <c r="N355" s="110" t="s">
        <v>574</v>
      </c>
      <c r="O355" s="111" t="s">
        <v>548</v>
      </c>
      <c r="P355" s="112" t="s">
        <v>647</v>
      </c>
      <c r="Q355" s="114"/>
      <c r="R355" s="226" t="s">
        <v>11</v>
      </c>
      <c r="S355" s="226" t="s">
        <v>1731</v>
      </c>
      <c r="T355" s="226" t="s">
        <v>1730</v>
      </c>
      <c r="U355" s="226" t="s">
        <v>277</v>
      </c>
      <c r="V355" s="226" t="s">
        <v>1729</v>
      </c>
      <c r="W355" s="227" t="str">
        <f t="shared" si="10"/>
        <v>国語002-82</v>
      </c>
    </row>
    <row r="356" spans="1:23" ht="45" customHeight="1" x14ac:dyDescent="0.2">
      <c r="A356" s="52" t="str">
        <f t="shared" si="11"/>
        <v>002084</v>
      </c>
      <c r="B356" s="155" t="s">
        <v>270</v>
      </c>
      <c r="C356" s="135" t="s">
        <v>10</v>
      </c>
      <c r="D356" s="61">
        <v>84</v>
      </c>
      <c r="E356" s="61" t="s">
        <v>271</v>
      </c>
      <c r="F356" s="136" t="s">
        <v>642</v>
      </c>
      <c r="G356" s="105">
        <v>3</v>
      </c>
      <c r="H356" s="62">
        <v>8</v>
      </c>
      <c r="I356" s="103" t="s">
        <v>273</v>
      </c>
      <c r="J356" s="106" t="s">
        <v>652</v>
      </c>
      <c r="K356" s="107" t="s">
        <v>653</v>
      </c>
      <c r="L356" s="108">
        <v>5</v>
      </c>
      <c r="M356" s="109" t="s">
        <v>275</v>
      </c>
      <c r="N356" s="110" t="s">
        <v>646</v>
      </c>
      <c r="O356" s="111" t="s">
        <v>548</v>
      </c>
      <c r="P356" s="112" t="s">
        <v>647</v>
      </c>
      <c r="Q356" s="114"/>
      <c r="R356" s="226" t="s">
        <v>11</v>
      </c>
      <c r="S356" s="226" t="s">
        <v>1731</v>
      </c>
      <c r="T356" s="226" t="s">
        <v>1730</v>
      </c>
      <c r="U356" s="226" t="s">
        <v>277</v>
      </c>
      <c r="V356" s="226" t="s">
        <v>1729</v>
      </c>
      <c r="W356" s="227" t="str">
        <f t="shared" si="10"/>
        <v>国語002-92</v>
      </c>
    </row>
    <row r="357" spans="1:23" ht="45" customHeight="1" x14ac:dyDescent="0.2">
      <c r="A357" s="52" t="str">
        <f t="shared" si="11"/>
        <v>002085</v>
      </c>
      <c r="B357" s="155" t="s">
        <v>270</v>
      </c>
      <c r="C357" s="135" t="s">
        <v>10</v>
      </c>
      <c r="D357" s="61">
        <v>85</v>
      </c>
      <c r="E357" s="61" t="s">
        <v>271</v>
      </c>
      <c r="F357" s="136" t="s">
        <v>642</v>
      </c>
      <c r="G357" s="105">
        <v>3</v>
      </c>
      <c r="H357" s="62">
        <v>8</v>
      </c>
      <c r="I357" s="103" t="s">
        <v>273</v>
      </c>
      <c r="J357" s="106" t="s">
        <v>652</v>
      </c>
      <c r="K357" s="107" t="s">
        <v>654</v>
      </c>
      <c r="L357" s="108">
        <v>5</v>
      </c>
      <c r="M357" s="109" t="s">
        <v>279</v>
      </c>
      <c r="N357" s="110" t="s">
        <v>574</v>
      </c>
      <c r="O357" s="111" t="s">
        <v>548</v>
      </c>
      <c r="P357" s="112" t="s">
        <v>647</v>
      </c>
      <c r="Q357" s="114"/>
      <c r="R357" s="226" t="s">
        <v>11</v>
      </c>
      <c r="S357" s="226" t="s">
        <v>1731</v>
      </c>
      <c r="T357" s="226" t="s">
        <v>1730</v>
      </c>
      <c r="U357" s="226" t="s">
        <v>277</v>
      </c>
      <c r="V357" s="226" t="s">
        <v>1729</v>
      </c>
      <c r="W357" s="227" t="str">
        <f t="shared" si="10"/>
        <v>国語002-92</v>
      </c>
    </row>
    <row r="358" spans="1:23" ht="45" hidden="1" customHeight="1" x14ac:dyDescent="0.2">
      <c r="A358" s="52" t="str">
        <f t="shared" si="11"/>
        <v>015004</v>
      </c>
      <c r="B358" s="108" t="s">
        <v>629</v>
      </c>
      <c r="C358" s="137" t="s">
        <v>44</v>
      </c>
      <c r="D358" s="61">
        <v>4</v>
      </c>
      <c r="E358" s="61" t="s">
        <v>271</v>
      </c>
      <c r="F358" s="136" t="s">
        <v>642</v>
      </c>
      <c r="G358" s="105" t="s">
        <v>643</v>
      </c>
      <c r="H358" s="62">
        <v>8</v>
      </c>
      <c r="I358" s="103" t="s">
        <v>273</v>
      </c>
      <c r="J358" s="106" t="s">
        <v>655</v>
      </c>
      <c r="K358" s="107" t="s">
        <v>1468</v>
      </c>
      <c r="L358" s="108">
        <v>5</v>
      </c>
      <c r="M358" s="109" t="s">
        <v>279</v>
      </c>
      <c r="N358" s="110" t="s">
        <v>574</v>
      </c>
      <c r="O358" s="111" t="s">
        <v>1469</v>
      </c>
      <c r="P358" s="112" t="s">
        <v>647</v>
      </c>
      <c r="Q358" s="114"/>
      <c r="R358" s="51" t="s">
        <v>45</v>
      </c>
      <c r="S358" s="51" t="s">
        <v>630</v>
      </c>
      <c r="T358" s="51" t="s">
        <v>631</v>
      </c>
      <c r="U358" s="51" t="s">
        <v>632</v>
      </c>
      <c r="V358" s="51" t="s">
        <v>633</v>
      </c>
      <c r="W358" s="227" t="str">
        <f t="shared" si="10"/>
        <v>国語015-72</v>
      </c>
    </row>
    <row r="359" spans="1:23" ht="45" hidden="1" customHeight="1" x14ac:dyDescent="0.2">
      <c r="A359" s="52" t="str">
        <f t="shared" si="11"/>
        <v>015005</v>
      </c>
      <c r="B359" s="108" t="s">
        <v>629</v>
      </c>
      <c r="C359" s="137" t="s">
        <v>44</v>
      </c>
      <c r="D359" s="61">
        <v>5</v>
      </c>
      <c r="E359" s="61" t="s">
        <v>271</v>
      </c>
      <c r="F359" s="136" t="s">
        <v>642</v>
      </c>
      <c r="G359" s="105">
        <v>2</v>
      </c>
      <c r="H359" s="62">
        <v>8</v>
      </c>
      <c r="I359" s="103" t="s">
        <v>273</v>
      </c>
      <c r="J359" s="106" t="s">
        <v>657</v>
      </c>
      <c r="K359" s="107" t="s">
        <v>1470</v>
      </c>
      <c r="L359" s="108">
        <v>5</v>
      </c>
      <c r="M359" s="109" t="s">
        <v>279</v>
      </c>
      <c r="N359" s="110" t="s">
        <v>574</v>
      </c>
      <c r="O359" s="111" t="s">
        <v>1469</v>
      </c>
      <c r="P359" s="112" t="s">
        <v>647</v>
      </c>
      <c r="Q359" s="114"/>
      <c r="R359" s="51" t="s">
        <v>45</v>
      </c>
      <c r="S359" s="51" t="s">
        <v>630</v>
      </c>
      <c r="T359" s="51" t="s">
        <v>631</v>
      </c>
      <c r="U359" s="51" t="s">
        <v>632</v>
      </c>
      <c r="V359" s="51" t="s">
        <v>633</v>
      </c>
      <c r="W359" s="227" t="str">
        <f t="shared" si="10"/>
        <v>国語015-82</v>
      </c>
    </row>
    <row r="360" spans="1:23" ht="45" customHeight="1" x14ac:dyDescent="0.2">
      <c r="A360" s="52" t="str">
        <f t="shared" si="11"/>
        <v>015006</v>
      </c>
      <c r="B360" s="74" t="s">
        <v>629</v>
      </c>
      <c r="C360" s="137" t="s">
        <v>44</v>
      </c>
      <c r="D360" s="61">
        <v>6</v>
      </c>
      <c r="E360" s="61" t="s">
        <v>271</v>
      </c>
      <c r="F360" s="136" t="s">
        <v>642</v>
      </c>
      <c r="G360" s="105" t="s">
        <v>658</v>
      </c>
      <c r="H360" s="62">
        <v>8</v>
      </c>
      <c r="I360" s="103" t="s">
        <v>273</v>
      </c>
      <c r="J360" s="106" t="s">
        <v>659</v>
      </c>
      <c r="K360" s="107" t="s">
        <v>1471</v>
      </c>
      <c r="L360" s="108">
        <v>5</v>
      </c>
      <c r="M360" s="109" t="s">
        <v>279</v>
      </c>
      <c r="N360" s="110" t="s">
        <v>574</v>
      </c>
      <c r="O360" s="111" t="s">
        <v>1469</v>
      </c>
      <c r="P360" s="112" t="s">
        <v>647</v>
      </c>
      <c r="Q360" s="114"/>
      <c r="R360" s="51" t="s">
        <v>45</v>
      </c>
      <c r="S360" s="51" t="s">
        <v>630</v>
      </c>
      <c r="T360" s="51" t="s">
        <v>631</v>
      </c>
      <c r="U360" s="51" t="s">
        <v>632</v>
      </c>
      <c r="V360" s="51" t="s">
        <v>633</v>
      </c>
      <c r="W360" s="227" t="str">
        <f t="shared" si="10"/>
        <v>国語015-92</v>
      </c>
    </row>
    <row r="361" spans="1:23" ht="45" hidden="1" customHeight="1" x14ac:dyDescent="0.2">
      <c r="A361" s="52" t="str">
        <f t="shared" si="11"/>
        <v>017052</v>
      </c>
      <c r="B361" s="74" t="s">
        <v>299</v>
      </c>
      <c r="C361" s="138" t="s">
        <v>50</v>
      </c>
      <c r="D361" s="70">
        <v>52</v>
      </c>
      <c r="E361" s="61" t="s">
        <v>271</v>
      </c>
      <c r="F361" s="136" t="s">
        <v>642</v>
      </c>
      <c r="G361" s="105">
        <v>1</v>
      </c>
      <c r="H361" s="62">
        <v>8</v>
      </c>
      <c r="I361" s="103" t="s">
        <v>273</v>
      </c>
      <c r="J361" s="106" t="s">
        <v>660</v>
      </c>
      <c r="K361" s="107" t="s">
        <v>1472</v>
      </c>
      <c r="L361" s="108">
        <v>4</v>
      </c>
      <c r="M361" s="109" t="s">
        <v>275</v>
      </c>
      <c r="N361" s="110" t="s">
        <v>646</v>
      </c>
      <c r="O361" s="111" t="s">
        <v>1473</v>
      </c>
      <c r="P361" s="112" t="s">
        <v>647</v>
      </c>
      <c r="Q361" s="114"/>
      <c r="R361" s="51" t="s">
        <v>51</v>
      </c>
      <c r="S361" s="51" t="s">
        <v>301</v>
      </c>
      <c r="T361" s="51" t="s">
        <v>302</v>
      </c>
      <c r="U361" s="51" t="s">
        <v>303</v>
      </c>
      <c r="V361" s="51" t="s">
        <v>1733</v>
      </c>
      <c r="W361" s="227" t="str">
        <f t="shared" si="10"/>
        <v>国語017-72</v>
      </c>
    </row>
    <row r="362" spans="1:23" ht="45" hidden="1" customHeight="1" x14ac:dyDescent="0.2">
      <c r="A362" s="52" t="str">
        <f t="shared" si="11"/>
        <v>017053</v>
      </c>
      <c r="B362" s="96" t="s">
        <v>299</v>
      </c>
      <c r="C362" s="138" t="s">
        <v>50</v>
      </c>
      <c r="D362" s="70">
        <v>53</v>
      </c>
      <c r="E362" s="61" t="s">
        <v>271</v>
      </c>
      <c r="F362" s="136" t="s">
        <v>642</v>
      </c>
      <c r="G362" s="105" t="s">
        <v>643</v>
      </c>
      <c r="H362" s="62">
        <v>8</v>
      </c>
      <c r="I362" s="103" t="s">
        <v>273</v>
      </c>
      <c r="J362" s="106" t="s">
        <v>660</v>
      </c>
      <c r="K362" s="107" t="s">
        <v>662</v>
      </c>
      <c r="L362" s="108">
        <v>4</v>
      </c>
      <c r="M362" s="109" t="s">
        <v>279</v>
      </c>
      <c r="N362" s="110" t="s">
        <v>574</v>
      </c>
      <c r="O362" s="111" t="s">
        <v>1473</v>
      </c>
      <c r="P362" s="112" t="s">
        <v>647</v>
      </c>
      <c r="Q362" s="114"/>
      <c r="R362" s="51" t="s">
        <v>51</v>
      </c>
      <c r="S362" s="51" t="s">
        <v>301</v>
      </c>
      <c r="T362" s="51" t="s">
        <v>302</v>
      </c>
      <c r="U362" s="51" t="s">
        <v>303</v>
      </c>
      <c r="V362" s="51" t="s">
        <v>1733</v>
      </c>
      <c r="W362" s="227" t="str">
        <f t="shared" si="10"/>
        <v>国語017-72</v>
      </c>
    </row>
    <row r="363" spans="1:23" ht="45" hidden="1" customHeight="1" x14ac:dyDescent="0.2">
      <c r="A363" s="52" t="str">
        <f t="shared" si="11"/>
        <v>017054</v>
      </c>
      <c r="B363" s="96" t="s">
        <v>299</v>
      </c>
      <c r="C363" s="138" t="s">
        <v>50</v>
      </c>
      <c r="D363" s="70">
        <v>54</v>
      </c>
      <c r="E363" s="61" t="s">
        <v>271</v>
      </c>
      <c r="F363" s="136" t="s">
        <v>642</v>
      </c>
      <c r="G363" s="105">
        <v>2</v>
      </c>
      <c r="H363" s="62">
        <v>8</v>
      </c>
      <c r="I363" s="103" t="s">
        <v>273</v>
      </c>
      <c r="J363" s="106" t="s">
        <v>663</v>
      </c>
      <c r="K363" s="107" t="s">
        <v>664</v>
      </c>
      <c r="L363" s="108">
        <v>4</v>
      </c>
      <c r="M363" s="109" t="s">
        <v>275</v>
      </c>
      <c r="N363" s="110" t="s">
        <v>646</v>
      </c>
      <c r="O363" s="111" t="s">
        <v>1473</v>
      </c>
      <c r="P363" s="112" t="s">
        <v>647</v>
      </c>
      <c r="Q363" s="114"/>
      <c r="R363" s="51" t="s">
        <v>51</v>
      </c>
      <c r="S363" s="51" t="s">
        <v>301</v>
      </c>
      <c r="T363" s="51" t="s">
        <v>302</v>
      </c>
      <c r="U363" s="51" t="s">
        <v>303</v>
      </c>
      <c r="V363" s="51" t="s">
        <v>1733</v>
      </c>
      <c r="W363" s="227" t="str">
        <f t="shared" si="10"/>
        <v>国語017-82</v>
      </c>
    </row>
    <row r="364" spans="1:23" ht="45" hidden="1" customHeight="1" x14ac:dyDescent="0.2">
      <c r="A364" s="52" t="str">
        <f t="shared" si="11"/>
        <v>017055</v>
      </c>
      <c r="B364" s="96" t="s">
        <v>299</v>
      </c>
      <c r="C364" s="138" t="s">
        <v>50</v>
      </c>
      <c r="D364" s="70">
        <v>55</v>
      </c>
      <c r="E364" s="61" t="s">
        <v>271</v>
      </c>
      <c r="F364" s="136" t="s">
        <v>642</v>
      </c>
      <c r="G364" s="105">
        <v>2</v>
      </c>
      <c r="H364" s="62">
        <v>8</v>
      </c>
      <c r="I364" s="103" t="s">
        <v>273</v>
      </c>
      <c r="J364" s="106" t="s">
        <v>663</v>
      </c>
      <c r="K364" s="107" t="s">
        <v>665</v>
      </c>
      <c r="L364" s="108">
        <v>4</v>
      </c>
      <c r="M364" s="109" t="s">
        <v>279</v>
      </c>
      <c r="N364" s="110" t="s">
        <v>574</v>
      </c>
      <c r="O364" s="111" t="s">
        <v>1473</v>
      </c>
      <c r="P364" s="112" t="s">
        <v>647</v>
      </c>
      <c r="Q364" s="114"/>
      <c r="R364" s="51" t="s">
        <v>51</v>
      </c>
      <c r="S364" s="51" t="s">
        <v>301</v>
      </c>
      <c r="T364" s="51" t="s">
        <v>302</v>
      </c>
      <c r="U364" s="51" t="s">
        <v>303</v>
      </c>
      <c r="V364" s="51" t="s">
        <v>1733</v>
      </c>
      <c r="W364" s="227" t="str">
        <f t="shared" si="10"/>
        <v>国語017-82</v>
      </c>
    </row>
    <row r="365" spans="1:23" ht="45" customHeight="1" x14ac:dyDescent="0.2">
      <c r="A365" s="52" t="str">
        <f t="shared" si="11"/>
        <v>017056</v>
      </c>
      <c r="B365" s="96" t="s">
        <v>299</v>
      </c>
      <c r="C365" s="138" t="s">
        <v>50</v>
      </c>
      <c r="D365" s="70">
        <v>56</v>
      </c>
      <c r="E365" s="61" t="s">
        <v>271</v>
      </c>
      <c r="F365" s="136" t="s">
        <v>642</v>
      </c>
      <c r="G365" s="105">
        <v>3</v>
      </c>
      <c r="H365" s="62">
        <v>8</v>
      </c>
      <c r="I365" s="103" t="s">
        <v>273</v>
      </c>
      <c r="J365" s="106" t="s">
        <v>666</v>
      </c>
      <c r="K365" s="107" t="s">
        <v>667</v>
      </c>
      <c r="L365" s="108">
        <v>4</v>
      </c>
      <c r="M365" s="109" t="s">
        <v>275</v>
      </c>
      <c r="N365" s="110" t="s">
        <v>646</v>
      </c>
      <c r="O365" s="111" t="s">
        <v>1473</v>
      </c>
      <c r="P365" s="112" t="s">
        <v>647</v>
      </c>
      <c r="Q365" s="114"/>
      <c r="R365" s="51" t="s">
        <v>51</v>
      </c>
      <c r="S365" s="51" t="s">
        <v>301</v>
      </c>
      <c r="T365" s="51" t="s">
        <v>302</v>
      </c>
      <c r="U365" s="51" t="s">
        <v>303</v>
      </c>
      <c r="V365" s="51" t="s">
        <v>1733</v>
      </c>
      <c r="W365" s="227" t="str">
        <f t="shared" si="10"/>
        <v>国語017-92</v>
      </c>
    </row>
    <row r="366" spans="1:23" ht="45" customHeight="1" x14ac:dyDescent="0.2">
      <c r="A366" s="52" t="str">
        <f t="shared" si="11"/>
        <v>017057</v>
      </c>
      <c r="B366" s="96" t="s">
        <v>299</v>
      </c>
      <c r="C366" s="138" t="s">
        <v>50</v>
      </c>
      <c r="D366" s="70">
        <v>57</v>
      </c>
      <c r="E366" s="61" t="s">
        <v>271</v>
      </c>
      <c r="F366" s="136" t="s">
        <v>642</v>
      </c>
      <c r="G366" s="105" t="s">
        <v>658</v>
      </c>
      <c r="H366" s="62">
        <v>8</v>
      </c>
      <c r="I366" s="103" t="s">
        <v>273</v>
      </c>
      <c r="J366" s="106" t="s">
        <v>666</v>
      </c>
      <c r="K366" s="107" t="s">
        <v>668</v>
      </c>
      <c r="L366" s="108">
        <v>4</v>
      </c>
      <c r="M366" s="109" t="s">
        <v>279</v>
      </c>
      <c r="N366" s="110" t="s">
        <v>574</v>
      </c>
      <c r="O366" s="111" t="s">
        <v>1473</v>
      </c>
      <c r="P366" s="112" t="s">
        <v>647</v>
      </c>
      <c r="Q366" s="114"/>
      <c r="R366" s="51" t="s">
        <v>51</v>
      </c>
      <c r="S366" s="51" t="s">
        <v>301</v>
      </c>
      <c r="T366" s="51" t="s">
        <v>302</v>
      </c>
      <c r="U366" s="51" t="s">
        <v>303</v>
      </c>
      <c r="V366" s="51" t="s">
        <v>1733</v>
      </c>
      <c r="W366" s="227" t="str">
        <f t="shared" si="10"/>
        <v>国語017-92</v>
      </c>
    </row>
    <row r="367" spans="1:23" ht="45" hidden="1" customHeight="1" x14ac:dyDescent="0.2">
      <c r="A367" s="52" t="str">
        <f t="shared" si="11"/>
        <v>038059</v>
      </c>
      <c r="B367" s="217" t="s">
        <v>315</v>
      </c>
      <c r="C367" s="139" t="s">
        <v>68</v>
      </c>
      <c r="D367" s="61">
        <v>59</v>
      </c>
      <c r="E367" s="61" t="s">
        <v>271</v>
      </c>
      <c r="F367" s="136" t="s">
        <v>642</v>
      </c>
      <c r="G367" s="105" t="s">
        <v>643</v>
      </c>
      <c r="H367" s="62">
        <v>8</v>
      </c>
      <c r="I367" s="103" t="s">
        <v>273</v>
      </c>
      <c r="J367" s="106" t="s">
        <v>669</v>
      </c>
      <c r="K367" s="107" t="s">
        <v>670</v>
      </c>
      <c r="L367" s="108">
        <v>5</v>
      </c>
      <c r="M367" s="109" t="s">
        <v>317</v>
      </c>
      <c r="N367" s="110" t="s">
        <v>719</v>
      </c>
      <c r="O367" s="111" t="s">
        <v>1474</v>
      </c>
      <c r="P367" s="112" t="s">
        <v>647</v>
      </c>
      <c r="Q367" s="114"/>
      <c r="R367" s="51" t="s">
        <v>69</v>
      </c>
      <c r="S367" s="51" t="s">
        <v>318</v>
      </c>
      <c r="T367" s="51" t="s">
        <v>319</v>
      </c>
      <c r="U367" s="51" t="s">
        <v>635</v>
      </c>
      <c r="V367" s="51" t="s">
        <v>320</v>
      </c>
      <c r="W367" s="227" t="str">
        <f t="shared" si="10"/>
        <v>国語038-72</v>
      </c>
    </row>
    <row r="368" spans="1:23" ht="45" hidden="1" customHeight="1" x14ac:dyDescent="0.2">
      <c r="A368" s="52" t="str">
        <f t="shared" si="11"/>
        <v>038060</v>
      </c>
      <c r="B368" s="217" t="s">
        <v>315</v>
      </c>
      <c r="C368" s="139" t="s">
        <v>68</v>
      </c>
      <c r="D368" s="61">
        <v>60</v>
      </c>
      <c r="E368" s="61" t="s">
        <v>271</v>
      </c>
      <c r="F368" s="136" t="s">
        <v>642</v>
      </c>
      <c r="G368" s="105" t="s">
        <v>643</v>
      </c>
      <c r="H368" s="62">
        <v>8</v>
      </c>
      <c r="I368" s="103" t="s">
        <v>273</v>
      </c>
      <c r="J368" s="106" t="s">
        <v>669</v>
      </c>
      <c r="K368" s="107" t="s">
        <v>672</v>
      </c>
      <c r="L368" s="108">
        <v>5</v>
      </c>
      <c r="M368" s="109" t="s">
        <v>275</v>
      </c>
      <c r="N368" s="110" t="s">
        <v>646</v>
      </c>
      <c r="O368" s="111" t="s">
        <v>1474</v>
      </c>
      <c r="P368" s="112" t="s">
        <v>647</v>
      </c>
      <c r="Q368" s="114"/>
      <c r="R368" s="51" t="s">
        <v>69</v>
      </c>
      <c r="S368" s="51" t="s">
        <v>318</v>
      </c>
      <c r="T368" s="51" t="s">
        <v>319</v>
      </c>
      <c r="U368" s="51" t="s">
        <v>635</v>
      </c>
      <c r="V368" s="51" t="s">
        <v>320</v>
      </c>
      <c r="W368" s="227" t="str">
        <f t="shared" si="10"/>
        <v>国語038-72</v>
      </c>
    </row>
    <row r="369" spans="1:23" ht="45" hidden="1" customHeight="1" x14ac:dyDescent="0.2">
      <c r="A369" s="52" t="str">
        <f t="shared" si="11"/>
        <v>038061</v>
      </c>
      <c r="B369" s="217" t="s">
        <v>315</v>
      </c>
      <c r="C369" s="139" t="s">
        <v>68</v>
      </c>
      <c r="D369" s="61">
        <v>61</v>
      </c>
      <c r="E369" s="61" t="s">
        <v>271</v>
      </c>
      <c r="F369" s="136" t="s">
        <v>642</v>
      </c>
      <c r="G369" s="105" t="s">
        <v>643</v>
      </c>
      <c r="H369" s="62">
        <v>8</v>
      </c>
      <c r="I369" s="103" t="s">
        <v>273</v>
      </c>
      <c r="J369" s="106" t="s">
        <v>669</v>
      </c>
      <c r="K369" s="107" t="s">
        <v>673</v>
      </c>
      <c r="L369" s="108">
        <v>5</v>
      </c>
      <c r="M369" s="109" t="s">
        <v>279</v>
      </c>
      <c r="N369" s="110" t="s">
        <v>574</v>
      </c>
      <c r="O369" s="111" t="s">
        <v>1474</v>
      </c>
      <c r="P369" s="112" t="s">
        <v>647</v>
      </c>
      <c r="Q369" s="114"/>
      <c r="R369" s="51" t="s">
        <v>69</v>
      </c>
      <c r="S369" s="51" t="s">
        <v>318</v>
      </c>
      <c r="T369" s="51" t="s">
        <v>319</v>
      </c>
      <c r="U369" s="51" t="s">
        <v>635</v>
      </c>
      <c r="V369" s="51" t="s">
        <v>320</v>
      </c>
      <c r="W369" s="227" t="str">
        <f t="shared" si="10"/>
        <v>国語038-72</v>
      </c>
    </row>
    <row r="370" spans="1:23" ht="45" hidden="1" customHeight="1" x14ac:dyDescent="0.2">
      <c r="A370" s="52" t="str">
        <f t="shared" si="11"/>
        <v>038062</v>
      </c>
      <c r="B370" s="217" t="s">
        <v>315</v>
      </c>
      <c r="C370" s="139" t="s">
        <v>68</v>
      </c>
      <c r="D370" s="61">
        <v>62</v>
      </c>
      <c r="E370" s="61" t="s">
        <v>271</v>
      </c>
      <c r="F370" s="136" t="s">
        <v>642</v>
      </c>
      <c r="G370" s="105">
        <v>2</v>
      </c>
      <c r="H370" s="62">
        <v>8</v>
      </c>
      <c r="I370" s="103" t="s">
        <v>273</v>
      </c>
      <c r="J370" s="106" t="s">
        <v>674</v>
      </c>
      <c r="K370" s="107" t="s">
        <v>675</v>
      </c>
      <c r="L370" s="108">
        <v>5</v>
      </c>
      <c r="M370" s="109" t="s">
        <v>317</v>
      </c>
      <c r="N370" s="110" t="s">
        <v>719</v>
      </c>
      <c r="O370" s="111" t="s">
        <v>1474</v>
      </c>
      <c r="P370" s="112" t="s">
        <v>647</v>
      </c>
      <c r="Q370" s="114"/>
      <c r="R370" s="51" t="s">
        <v>69</v>
      </c>
      <c r="S370" s="51" t="s">
        <v>318</v>
      </c>
      <c r="T370" s="51" t="s">
        <v>319</v>
      </c>
      <c r="U370" s="51" t="s">
        <v>635</v>
      </c>
      <c r="V370" s="51" t="s">
        <v>320</v>
      </c>
      <c r="W370" s="227" t="str">
        <f t="shared" si="10"/>
        <v>国語038-82</v>
      </c>
    </row>
    <row r="371" spans="1:23" ht="45" hidden="1" customHeight="1" x14ac:dyDescent="0.2">
      <c r="A371" s="52" t="str">
        <f t="shared" si="11"/>
        <v>038063</v>
      </c>
      <c r="B371" s="217" t="s">
        <v>315</v>
      </c>
      <c r="C371" s="139" t="s">
        <v>68</v>
      </c>
      <c r="D371" s="61">
        <v>63</v>
      </c>
      <c r="E371" s="61" t="s">
        <v>271</v>
      </c>
      <c r="F371" s="136" t="s">
        <v>642</v>
      </c>
      <c r="G371" s="105">
        <v>2</v>
      </c>
      <c r="H371" s="62">
        <v>8</v>
      </c>
      <c r="I371" s="103" t="s">
        <v>273</v>
      </c>
      <c r="J371" s="106" t="s">
        <v>674</v>
      </c>
      <c r="K371" s="107" t="s">
        <v>676</v>
      </c>
      <c r="L371" s="108">
        <v>5</v>
      </c>
      <c r="M371" s="109" t="s">
        <v>275</v>
      </c>
      <c r="N371" s="110" t="s">
        <v>646</v>
      </c>
      <c r="O371" s="111" t="s">
        <v>1474</v>
      </c>
      <c r="P371" s="112" t="s">
        <v>647</v>
      </c>
      <c r="Q371" s="114"/>
      <c r="R371" s="51" t="s">
        <v>69</v>
      </c>
      <c r="S371" s="51" t="s">
        <v>318</v>
      </c>
      <c r="T371" s="51" t="s">
        <v>319</v>
      </c>
      <c r="U371" s="51" t="s">
        <v>635</v>
      </c>
      <c r="V371" s="51" t="s">
        <v>320</v>
      </c>
      <c r="W371" s="227" t="str">
        <f t="shared" si="10"/>
        <v>国語038-82</v>
      </c>
    </row>
    <row r="372" spans="1:23" ht="45" hidden="1" customHeight="1" x14ac:dyDescent="0.2">
      <c r="A372" s="52" t="str">
        <f t="shared" si="11"/>
        <v>038064</v>
      </c>
      <c r="B372" s="217" t="s">
        <v>315</v>
      </c>
      <c r="C372" s="139" t="s">
        <v>68</v>
      </c>
      <c r="D372" s="61">
        <v>64</v>
      </c>
      <c r="E372" s="61" t="s">
        <v>271</v>
      </c>
      <c r="F372" s="136" t="s">
        <v>642</v>
      </c>
      <c r="G372" s="105">
        <v>2</v>
      </c>
      <c r="H372" s="62">
        <v>8</v>
      </c>
      <c r="I372" s="103" t="s">
        <v>273</v>
      </c>
      <c r="J372" s="106" t="s">
        <v>674</v>
      </c>
      <c r="K372" s="107" t="s">
        <v>677</v>
      </c>
      <c r="L372" s="108">
        <v>5</v>
      </c>
      <c r="M372" s="109" t="s">
        <v>279</v>
      </c>
      <c r="N372" s="110" t="s">
        <v>574</v>
      </c>
      <c r="O372" s="111" t="s">
        <v>1474</v>
      </c>
      <c r="P372" s="112" t="s">
        <v>647</v>
      </c>
      <c r="Q372" s="114"/>
      <c r="R372" s="51" t="s">
        <v>69</v>
      </c>
      <c r="S372" s="51" t="s">
        <v>318</v>
      </c>
      <c r="T372" s="51" t="s">
        <v>319</v>
      </c>
      <c r="U372" s="51" t="s">
        <v>635</v>
      </c>
      <c r="V372" s="51" t="s">
        <v>320</v>
      </c>
      <c r="W372" s="227" t="str">
        <f t="shared" si="10"/>
        <v>国語038-82</v>
      </c>
    </row>
    <row r="373" spans="1:23" ht="45" customHeight="1" x14ac:dyDescent="0.2">
      <c r="A373" s="52" t="str">
        <f t="shared" si="11"/>
        <v>038065</v>
      </c>
      <c r="B373" s="217" t="s">
        <v>315</v>
      </c>
      <c r="C373" s="139" t="s">
        <v>68</v>
      </c>
      <c r="D373" s="61">
        <v>65</v>
      </c>
      <c r="E373" s="61" t="s">
        <v>271</v>
      </c>
      <c r="F373" s="136" t="s">
        <v>642</v>
      </c>
      <c r="G373" s="105" t="s">
        <v>658</v>
      </c>
      <c r="H373" s="62">
        <v>8</v>
      </c>
      <c r="I373" s="103" t="s">
        <v>273</v>
      </c>
      <c r="J373" s="106" t="s">
        <v>678</v>
      </c>
      <c r="K373" s="107" t="s">
        <v>679</v>
      </c>
      <c r="L373" s="108">
        <v>5</v>
      </c>
      <c r="M373" s="109" t="s">
        <v>317</v>
      </c>
      <c r="N373" s="110" t="s">
        <v>719</v>
      </c>
      <c r="O373" s="111" t="s">
        <v>1474</v>
      </c>
      <c r="P373" s="112" t="s">
        <v>647</v>
      </c>
      <c r="Q373" s="114"/>
      <c r="R373" s="51" t="s">
        <v>69</v>
      </c>
      <c r="S373" s="51" t="s">
        <v>318</v>
      </c>
      <c r="T373" s="51" t="s">
        <v>319</v>
      </c>
      <c r="U373" s="51" t="s">
        <v>635</v>
      </c>
      <c r="V373" s="51" t="s">
        <v>320</v>
      </c>
      <c r="W373" s="227" t="str">
        <f t="shared" si="10"/>
        <v>国語038-92</v>
      </c>
    </row>
    <row r="374" spans="1:23" ht="45" customHeight="1" x14ac:dyDescent="0.2">
      <c r="A374" s="52" t="str">
        <f t="shared" si="11"/>
        <v>038066</v>
      </c>
      <c r="B374" s="217" t="s">
        <v>315</v>
      </c>
      <c r="C374" s="139" t="s">
        <v>68</v>
      </c>
      <c r="D374" s="61">
        <v>66</v>
      </c>
      <c r="E374" s="61" t="s">
        <v>271</v>
      </c>
      <c r="F374" s="136" t="s">
        <v>642</v>
      </c>
      <c r="G374" s="105" t="s">
        <v>658</v>
      </c>
      <c r="H374" s="62">
        <v>8</v>
      </c>
      <c r="I374" s="103" t="s">
        <v>273</v>
      </c>
      <c r="J374" s="106" t="s">
        <v>678</v>
      </c>
      <c r="K374" s="107" t="s">
        <v>680</v>
      </c>
      <c r="L374" s="108">
        <v>5</v>
      </c>
      <c r="M374" s="109" t="s">
        <v>275</v>
      </c>
      <c r="N374" s="110" t="s">
        <v>646</v>
      </c>
      <c r="O374" s="111" t="s">
        <v>1474</v>
      </c>
      <c r="P374" s="112" t="s">
        <v>647</v>
      </c>
      <c r="Q374" s="114"/>
      <c r="R374" s="51" t="s">
        <v>69</v>
      </c>
      <c r="S374" s="51" t="s">
        <v>318</v>
      </c>
      <c r="T374" s="51" t="s">
        <v>319</v>
      </c>
      <c r="U374" s="51" t="s">
        <v>635</v>
      </c>
      <c r="V374" s="51" t="s">
        <v>320</v>
      </c>
      <c r="W374" s="227" t="str">
        <f t="shared" si="10"/>
        <v>国語038-92</v>
      </c>
    </row>
    <row r="375" spans="1:23" ht="45" customHeight="1" x14ac:dyDescent="0.2">
      <c r="A375" s="52" t="str">
        <f t="shared" si="11"/>
        <v>038067</v>
      </c>
      <c r="B375" s="217" t="s">
        <v>315</v>
      </c>
      <c r="C375" s="139" t="s">
        <v>68</v>
      </c>
      <c r="D375" s="61">
        <v>67</v>
      </c>
      <c r="E375" s="61" t="s">
        <v>271</v>
      </c>
      <c r="F375" s="136" t="s">
        <v>642</v>
      </c>
      <c r="G375" s="105" t="s">
        <v>658</v>
      </c>
      <c r="H375" s="62">
        <v>8</v>
      </c>
      <c r="I375" s="103" t="s">
        <v>273</v>
      </c>
      <c r="J375" s="106" t="s">
        <v>678</v>
      </c>
      <c r="K375" s="107" t="s">
        <v>681</v>
      </c>
      <c r="L375" s="108">
        <v>5</v>
      </c>
      <c r="M375" s="109" t="s">
        <v>279</v>
      </c>
      <c r="N375" s="110" t="s">
        <v>574</v>
      </c>
      <c r="O375" s="111" t="s">
        <v>1474</v>
      </c>
      <c r="P375" s="112" t="s">
        <v>647</v>
      </c>
      <c r="Q375" s="114"/>
      <c r="R375" s="51" t="s">
        <v>69</v>
      </c>
      <c r="S375" s="51" t="s">
        <v>318</v>
      </c>
      <c r="T375" s="51" t="s">
        <v>319</v>
      </c>
      <c r="U375" s="51" t="s">
        <v>635</v>
      </c>
      <c r="V375" s="51" t="s">
        <v>320</v>
      </c>
      <c r="W375" s="227" t="str">
        <f t="shared" si="10"/>
        <v>国語038-92</v>
      </c>
    </row>
    <row r="376" spans="1:23" ht="45" hidden="1" customHeight="1" x14ac:dyDescent="0.2">
      <c r="A376" s="52" t="str">
        <f t="shared" si="11"/>
        <v>002086</v>
      </c>
      <c r="B376" s="106" t="s">
        <v>270</v>
      </c>
      <c r="C376" s="103" t="s">
        <v>10</v>
      </c>
      <c r="D376" s="61">
        <v>86</v>
      </c>
      <c r="E376" s="61" t="s">
        <v>271</v>
      </c>
      <c r="F376" s="136" t="s">
        <v>642</v>
      </c>
      <c r="G376" s="105" t="s">
        <v>682</v>
      </c>
      <c r="H376" s="62">
        <v>8</v>
      </c>
      <c r="I376" s="103" t="s">
        <v>683</v>
      </c>
      <c r="J376" s="106" t="s">
        <v>644</v>
      </c>
      <c r="K376" s="107" t="s">
        <v>684</v>
      </c>
      <c r="L376" s="108">
        <v>4</v>
      </c>
      <c r="M376" s="109" t="s">
        <v>279</v>
      </c>
      <c r="N376" s="110" t="s">
        <v>574</v>
      </c>
      <c r="O376" s="111" t="s">
        <v>548</v>
      </c>
      <c r="P376" s="112" t="s">
        <v>647</v>
      </c>
      <c r="Q376" s="114"/>
      <c r="R376" s="226" t="s">
        <v>11</v>
      </c>
      <c r="S376" s="226" t="s">
        <v>1731</v>
      </c>
      <c r="T376" s="226" t="s">
        <v>1730</v>
      </c>
      <c r="U376" s="226" t="s">
        <v>277</v>
      </c>
      <c r="V376" s="226" t="s">
        <v>1729</v>
      </c>
      <c r="W376" s="227" t="str">
        <f t="shared" si="10"/>
        <v>書写002-72</v>
      </c>
    </row>
    <row r="377" spans="1:23" ht="45" hidden="1" customHeight="1" x14ac:dyDescent="0.2">
      <c r="A377" s="52" t="str">
        <f>CONCATENATE(TEXT(C377,"000"),(TEXT(D377,"000")))</f>
        <v>002087</v>
      </c>
      <c r="B377" s="140" t="s">
        <v>270</v>
      </c>
      <c r="C377" s="141" t="s">
        <v>10</v>
      </c>
      <c r="D377" s="231">
        <v>87</v>
      </c>
      <c r="E377" s="87" t="s">
        <v>271</v>
      </c>
      <c r="F377" s="141" t="s">
        <v>642</v>
      </c>
      <c r="G377" s="142" t="s">
        <v>682</v>
      </c>
      <c r="H377" s="90">
        <v>6</v>
      </c>
      <c r="I377" s="141" t="s">
        <v>683</v>
      </c>
      <c r="J377" s="140" t="s">
        <v>685</v>
      </c>
      <c r="K377" s="143" t="s">
        <v>686</v>
      </c>
      <c r="L377" s="144">
        <v>4</v>
      </c>
      <c r="M377" s="145" t="s">
        <v>279</v>
      </c>
      <c r="N377" s="146">
        <v>26</v>
      </c>
      <c r="O377" s="147" t="s">
        <v>548</v>
      </c>
      <c r="P377" s="148" t="s">
        <v>687</v>
      </c>
      <c r="Q377" s="149"/>
      <c r="R377" s="226" t="s">
        <v>11</v>
      </c>
      <c r="S377" s="226" t="s">
        <v>1731</v>
      </c>
      <c r="T377" s="226" t="s">
        <v>1730</v>
      </c>
      <c r="U377" s="226" t="s">
        <v>277</v>
      </c>
      <c r="V377" s="226" t="s">
        <v>1729</v>
      </c>
      <c r="W377" s="227" t="str">
        <f t="shared" si="10"/>
        <v>書写701</v>
      </c>
    </row>
    <row r="378" spans="1:23" ht="45" hidden="1" customHeight="1" x14ac:dyDescent="0.2">
      <c r="A378" s="52" t="str">
        <f t="shared" si="11"/>
        <v>015007</v>
      </c>
      <c r="B378" s="106" t="s">
        <v>629</v>
      </c>
      <c r="C378" s="103" t="s">
        <v>44</v>
      </c>
      <c r="D378" s="61">
        <v>7</v>
      </c>
      <c r="E378" s="61" t="s">
        <v>271</v>
      </c>
      <c r="F378" s="136" t="s">
        <v>642</v>
      </c>
      <c r="G378" s="105" t="s">
        <v>682</v>
      </c>
      <c r="H378" s="62">
        <v>8</v>
      </c>
      <c r="I378" s="103" t="s">
        <v>683</v>
      </c>
      <c r="J378" s="106" t="s">
        <v>655</v>
      </c>
      <c r="K378" s="107" t="s">
        <v>688</v>
      </c>
      <c r="L378" s="108">
        <v>1</v>
      </c>
      <c r="M378" s="109" t="s">
        <v>279</v>
      </c>
      <c r="N378" s="110" t="s">
        <v>574</v>
      </c>
      <c r="O378" s="111" t="s">
        <v>608</v>
      </c>
      <c r="P378" s="112" t="s">
        <v>647</v>
      </c>
      <c r="Q378" s="114"/>
      <c r="R378" s="51" t="s">
        <v>45</v>
      </c>
      <c r="S378" s="51" t="s">
        <v>630</v>
      </c>
      <c r="T378" s="51" t="s">
        <v>631</v>
      </c>
      <c r="U378" s="51" t="s">
        <v>632</v>
      </c>
      <c r="V378" s="51" t="s">
        <v>633</v>
      </c>
      <c r="W378" s="227" t="str">
        <f t="shared" si="10"/>
        <v>書写015-72</v>
      </c>
    </row>
    <row r="379" spans="1:23" ht="45" hidden="1" customHeight="1" x14ac:dyDescent="0.2">
      <c r="A379" s="52" t="str">
        <f t="shared" si="11"/>
        <v>015008</v>
      </c>
      <c r="B379" s="140" t="s">
        <v>629</v>
      </c>
      <c r="C379" s="141" t="s">
        <v>44</v>
      </c>
      <c r="D379" s="231">
        <v>8</v>
      </c>
      <c r="E379" s="87" t="s">
        <v>271</v>
      </c>
      <c r="F379" s="141" t="s">
        <v>642</v>
      </c>
      <c r="G379" s="142" t="s">
        <v>682</v>
      </c>
      <c r="H379" s="90">
        <v>6</v>
      </c>
      <c r="I379" s="141" t="s">
        <v>683</v>
      </c>
      <c r="J379" s="140" t="s">
        <v>689</v>
      </c>
      <c r="K379" s="143" t="s">
        <v>691</v>
      </c>
      <c r="L379" s="144">
        <v>1</v>
      </c>
      <c r="M379" s="145" t="s">
        <v>279</v>
      </c>
      <c r="N379" s="146">
        <v>26</v>
      </c>
      <c r="O379" s="147" t="s">
        <v>608</v>
      </c>
      <c r="P379" s="148" t="s">
        <v>690</v>
      </c>
      <c r="Q379" s="149"/>
      <c r="R379" s="51" t="s">
        <v>45</v>
      </c>
      <c r="S379" s="51" t="s">
        <v>630</v>
      </c>
      <c r="T379" s="51" t="s">
        <v>631</v>
      </c>
      <c r="U379" s="51" t="s">
        <v>632</v>
      </c>
      <c r="V379" s="51" t="s">
        <v>633</v>
      </c>
      <c r="W379" s="227" t="str">
        <f t="shared" si="10"/>
        <v>書写702</v>
      </c>
    </row>
    <row r="380" spans="1:23" ht="45" hidden="1" customHeight="1" x14ac:dyDescent="0.2">
      <c r="A380" s="52" t="str">
        <f t="shared" si="11"/>
        <v>017058</v>
      </c>
      <c r="B380" s="106" t="s">
        <v>299</v>
      </c>
      <c r="C380" s="103" t="s">
        <v>50</v>
      </c>
      <c r="D380" s="70">
        <v>58</v>
      </c>
      <c r="E380" s="61" t="s">
        <v>271</v>
      </c>
      <c r="F380" s="136" t="s">
        <v>642</v>
      </c>
      <c r="G380" s="105" t="s">
        <v>682</v>
      </c>
      <c r="H380" s="62">
        <v>8</v>
      </c>
      <c r="I380" s="103" t="s">
        <v>683</v>
      </c>
      <c r="J380" s="106" t="s">
        <v>660</v>
      </c>
      <c r="K380" s="107" t="s">
        <v>692</v>
      </c>
      <c r="L380" s="108">
        <v>3</v>
      </c>
      <c r="M380" s="109" t="s">
        <v>528</v>
      </c>
      <c r="N380" s="110" t="s">
        <v>646</v>
      </c>
      <c r="O380" s="111" t="s">
        <v>661</v>
      </c>
      <c r="P380" s="112" t="s">
        <v>647</v>
      </c>
      <c r="Q380" s="114"/>
      <c r="R380" s="51" t="s">
        <v>51</v>
      </c>
      <c r="S380" s="51" t="s">
        <v>301</v>
      </c>
      <c r="T380" s="51" t="s">
        <v>302</v>
      </c>
      <c r="U380" s="51" t="s">
        <v>303</v>
      </c>
      <c r="V380" s="51" t="s">
        <v>1733</v>
      </c>
      <c r="W380" s="227" t="str">
        <f t="shared" si="10"/>
        <v>書写017-72</v>
      </c>
    </row>
    <row r="381" spans="1:23" ht="45" hidden="1" customHeight="1" x14ac:dyDescent="0.2">
      <c r="A381" s="52" t="str">
        <f t="shared" si="11"/>
        <v>017059</v>
      </c>
      <c r="B381" s="106" t="s">
        <v>299</v>
      </c>
      <c r="C381" s="103" t="s">
        <v>50</v>
      </c>
      <c r="D381" s="70">
        <v>59</v>
      </c>
      <c r="E381" s="61" t="s">
        <v>271</v>
      </c>
      <c r="F381" s="136" t="s">
        <v>642</v>
      </c>
      <c r="G381" s="105" t="s">
        <v>682</v>
      </c>
      <c r="H381" s="62">
        <v>8</v>
      </c>
      <c r="I381" s="103" t="s">
        <v>683</v>
      </c>
      <c r="J381" s="106" t="s">
        <v>660</v>
      </c>
      <c r="K381" s="107" t="s">
        <v>693</v>
      </c>
      <c r="L381" s="108">
        <v>3</v>
      </c>
      <c r="M381" s="109" t="s">
        <v>694</v>
      </c>
      <c r="N381" s="110" t="s">
        <v>574</v>
      </c>
      <c r="O381" s="111" t="s">
        <v>661</v>
      </c>
      <c r="P381" s="112" t="s">
        <v>647</v>
      </c>
      <c r="Q381" s="114"/>
      <c r="R381" s="51" t="s">
        <v>51</v>
      </c>
      <c r="S381" s="51" t="s">
        <v>301</v>
      </c>
      <c r="T381" s="51" t="s">
        <v>302</v>
      </c>
      <c r="U381" s="51" t="s">
        <v>303</v>
      </c>
      <c r="V381" s="51" t="s">
        <v>1733</v>
      </c>
      <c r="W381" s="227" t="str">
        <f t="shared" si="10"/>
        <v>書写017-72</v>
      </c>
    </row>
    <row r="382" spans="1:23" ht="45" hidden="1" customHeight="1" x14ac:dyDescent="0.2">
      <c r="A382" s="52" t="str">
        <f t="shared" si="11"/>
        <v>017060</v>
      </c>
      <c r="B382" s="140" t="s">
        <v>299</v>
      </c>
      <c r="C382" s="141" t="s">
        <v>50</v>
      </c>
      <c r="D382" s="232">
        <v>60</v>
      </c>
      <c r="E382" s="87" t="s">
        <v>271</v>
      </c>
      <c r="F382" s="141" t="s">
        <v>642</v>
      </c>
      <c r="G382" s="142" t="s">
        <v>682</v>
      </c>
      <c r="H382" s="90">
        <v>6</v>
      </c>
      <c r="I382" s="141" t="s">
        <v>683</v>
      </c>
      <c r="J382" s="140" t="s">
        <v>695</v>
      </c>
      <c r="K382" s="143" t="s">
        <v>696</v>
      </c>
      <c r="L382" s="144">
        <v>3</v>
      </c>
      <c r="M382" s="145" t="s">
        <v>528</v>
      </c>
      <c r="N382" s="146">
        <v>22</v>
      </c>
      <c r="O382" s="147" t="s">
        <v>697</v>
      </c>
      <c r="P382" s="148" t="s">
        <v>690</v>
      </c>
      <c r="Q382" s="149"/>
      <c r="R382" s="51" t="s">
        <v>51</v>
      </c>
      <c r="S382" s="51" t="s">
        <v>301</v>
      </c>
      <c r="T382" s="51" t="s">
        <v>302</v>
      </c>
      <c r="U382" s="51" t="s">
        <v>303</v>
      </c>
      <c r="V382" s="51" t="s">
        <v>1733</v>
      </c>
      <c r="W382" s="227" t="str">
        <f t="shared" si="10"/>
        <v>書写703</v>
      </c>
    </row>
    <row r="383" spans="1:23" ht="45" hidden="1" customHeight="1" x14ac:dyDescent="0.2">
      <c r="A383" s="52" t="str">
        <f t="shared" si="11"/>
        <v>017061</v>
      </c>
      <c r="B383" s="140" t="s">
        <v>299</v>
      </c>
      <c r="C383" s="141" t="s">
        <v>50</v>
      </c>
      <c r="D383" s="232">
        <v>61</v>
      </c>
      <c r="E383" s="87" t="s">
        <v>271</v>
      </c>
      <c r="F383" s="141" t="s">
        <v>642</v>
      </c>
      <c r="G383" s="142" t="s">
        <v>682</v>
      </c>
      <c r="H383" s="90">
        <v>6</v>
      </c>
      <c r="I383" s="141" t="s">
        <v>683</v>
      </c>
      <c r="J383" s="140" t="s">
        <v>695</v>
      </c>
      <c r="K383" s="143" t="s">
        <v>698</v>
      </c>
      <c r="L383" s="144">
        <v>3</v>
      </c>
      <c r="M383" s="145" t="s">
        <v>699</v>
      </c>
      <c r="N383" s="146">
        <v>26</v>
      </c>
      <c r="O383" s="147" t="s">
        <v>697</v>
      </c>
      <c r="P383" s="148" t="s">
        <v>690</v>
      </c>
      <c r="Q383" s="149"/>
      <c r="R383" s="51" t="s">
        <v>51</v>
      </c>
      <c r="S383" s="51" t="s">
        <v>301</v>
      </c>
      <c r="T383" s="51" t="s">
        <v>302</v>
      </c>
      <c r="U383" s="51" t="s">
        <v>303</v>
      </c>
      <c r="V383" s="51" t="s">
        <v>1733</v>
      </c>
      <c r="W383" s="227" t="str">
        <f t="shared" si="10"/>
        <v>書写703</v>
      </c>
    </row>
    <row r="384" spans="1:23" ht="45" hidden="1" customHeight="1" x14ac:dyDescent="0.2">
      <c r="A384" s="52" t="str">
        <f t="shared" si="11"/>
        <v>038068</v>
      </c>
      <c r="B384" s="106" t="s">
        <v>700</v>
      </c>
      <c r="C384" s="103" t="s">
        <v>68</v>
      </c>
      <c r="D384" s="61">
        <v>68</v>
      </c>
      <c r="E384" s="61" t="s">
        <v>271</v>
      </c>
      <c r="F384" s="136" t="s">
        <v>701</v>
      </c>
      <c r="G384" s="105" t="s">
        <v>682</v>
      </c>
      <c r="H384" s="62">
        <v>8</v>
      </c>
      <c r="I384" s="103" t="s">
        <v>702</v>
      </c>
      <c r="J384" s="106" t="s">
        <v>669</v>
      </c>
      <c r="K384" s="107" t="s">
        <v>703</v>
      </c>
      <c r="L384" s="108">
        <v>1</v>
      </c>
      <c r="M384" s="109" t="s">
        <v>275</v>
      </c>
      <c r="N384" s="110">
        <v>22</v>
      </c>
      <c r="O384" s="111" t="s">
        <v>671</v>
      </c>
      <c r="P384" s="112" t="s">
        <v>647</v>
      </c>
      <c r="Q384" s="114"/>
      <c r="R384" s="51" t="s">
        <v>69</v>
      </c>
      <c r="S384" s="51" t="s">
        <v>318</v>
      </c>
      <c r="T384" s="51" t="s">
        <v>319</v>
      </c>
      <c r="U384" s="51" t="s">
        <v>635</v>
      </c>
      <c r="V384" s="51" t="s">
        <v>320</v>
      </c>
      <c r="W384" s="227" t="str">
        <f t="shared" si="10"/>
        <v>書写038-72</v>
      </c>
    </row>
    <row r="385" spans="1:23" ht="45" hidden="1" customHeight="1" x14ac:dyDescent="0.2">
      <c r="A385" s="52" t="str">
        <f t="shared" si="11"/>
        <v>038069</v>
      </c>
      <c r="B385" s="106" t="s">
        <v>315</v>
      </c>
      <c r="C385" s="103" t="s">
        <v>68</v>
      </c>
      <c r="D385" s="61">
        <v>69</v>
      </c>
      <c r="E385" s="61" t="s">
        <v>271</v>
      </c>
      <c r="F385" s="136" t="s">
        <v>642</v>
      </c>
      <c r="G385" s="105" t="s">
        <v>682</v>
      </c>
      <c r="H385" s="62">
        <v>8</v>
      </c>
      <c r="I385" s="103" t="s">
        <v>702</v>
      </c>
      <c r="J385" s="106" t="s">
        <v>669</v>
      </c>
      <c r="K385" s="107" t="s">
        <v>704</v>
      </c>
      <c r="L385" s="108">
        <v>1</v>
      </c>
      <c r="M385" s="109" t="s">
        <v>279</v>
      </c>
      <c r="N385" s="110">
        <v>26</v>
      </c>
      <c r="O385" s="111" t="s">
        <v>671</v>
      </c>
      <c r="P385" s="112" t="s">
        <v>647</v>
      </c>
      <c r="Q385" s="114"/>
      <c r="R385" s="51" t="s">
        <v>69</v>
      </c>
      <c r="S385" s="51" t="s">
        <v>318</v>
      </c>
      <c r="T385" s="51" t="s">
        <v>319</v>
      </c>
      <c r="U385" s="51" t="s">
        <v>635</v>
      </c>
      <c r="V385" s="51" t="s">
        <v>320</v>
      </c>
      <c r="W385" s="227" t="str">
        <f t="shared" si="10"/>
        <v>書写038-72</v>
      </c>
    </row>
    <row r="386" spans="1:23" ht="45" hidden="1" customHeight="1" x14ac:dyDescent="0.2">
      <c r="A386" s="52" t="str">
        <f t="shared" si="11"/>
        <v>038070</v>
      </c>
      <c r="B386" s="140" t="s">
        <v>315</v>
      </c>
      <c r="C386" s="141" t="s">
        <v>68</v>
      </c>
      <c r="D386" s="231">
        <v>70</v>
      </c>
      <c r="E386" s="87" t="s">
        <v>271</v>
      </c>
      <c r="F386" s="141" t="s">
        <v>642</v>
      </c>
      <c r="G386" s="142" t="s">
        <v>682</v>
      </c>
      <c r="H386" s="90">
        <v>6</v>
      </c>
      <c r="I386" s="141" t="s">
        <v>702</v>
      </c>
      <c r="J386" s="140">
        <v>704</v>
      </c>
      <c r="K386" s="143" t="s">
        <v>705</v>
      </c>
      <c r="L386" s="144">
        <v>1</v>
      </c>
      <c r="M386" s="145" t="s">
        <v>275</v>
      </c>
      <c r="N386" s="146">
        <v>22</v>
      </c>
      <c r="O386" s="147" t="s">
        <v>671</v>
      </c>
      <c r="P386" s="148" t="s">
        <v>706</v>
      </c>
      <c r="Q386" s="149"/>
      <c r="R386" s="51" t="s">
        <v>69</v>
      </c>
      <c r="S386" s="51" t="s">
        <v>318</v>
      </c>
      <c r="T386" s="51" t="s">
        <v>319</v>
      </c>
      <c r="U386" s="51" t="s">
        <v>635</v>
      </c>
      <c r="V386" s="51" t="s">
        <v>320</v>
      </c>
      <c r="W386" s="227" t="str">
        <f t="shared" si="10"/>
        <v>書写704</v>
      </c>
    </row>
    <row r="387" spans="1:23" ht="45" hidden="1" customHeight="1" x14ac:dyDescent="0.2">
      <c r="A387" s="52" t="str">
        <f t="shared" si="11"/>
        <v>038071</v>
      </c>
      <c r="B387" s="140" t="s">
        <v>315</v>
      </c>
      <c r="C387" s="141" t="s">
        <v>68</v>
      </c>
      <c r="D387" s="231">
        <v>71</v>
      </c>
      <c r="E387" s="87" t="s">
        <v>271</v>
      </c>
      <c r="F387" s="141" t="s">
        <v>642</v>
      </c>
      <c r="G387" s="142" t="s">
        <v>682</v>
      </c>
      <c r="H387" s="90">
        <v>6</v>
      </c>
      <c r="I387" s="141" t="s">
        <v>683</v>
      </c>
      <c r="J387" s="140">
        <v>704</v>
      </c>
      <c r="K387" s="143" t="s">
        <v>707</v>
      </c>
      <c r="L387" s="144">
        <v>1</v>
      </c>
      <c r="M387" s="145" t="s">
        <v>279</v>
      </c>
      <c r="N387" s="146">
        <v>26</v>
      </c>
      <c r="O387" s="147" t="s">
        <v>671</v>
      </c>
      <c r="P387" s="148" t="s">
        <v>690</v>
      </c>
      <c r="Q387" s="149"/>
      <c r="R387" s="51" t="s">
        <v>69</v>
      </c>
      <c r="S387" s="51" t="s">
        <v>318</v>
      </c>
      <c r="T387" s="51" t="s">
        <v>319</v>
      </c>
      <c r="U387" s="51" t="s">
        <v>635</v>
      </c>
      <c r="V387" s="51" t="s">
        <v>320</v>
      </c>
      <c r="W387" s="227" t="str">
        <f t="shared" si="10"/>
        <v>書写704</v>
      </c>
    </row>
    <row r="388" spans="1:23" ht="45" hidden="1" customHeight="1" x14ac:dyDescent="0.2">
      <c r="A388" s="52" t="str">
        <f t="shared" si="11"/>
        <v>002088</v>
      </c>
      <c r="B388" s="106" t="s">
        <v>708</v>
      </c>
      <c r="C388" s="103" t="s">
        <v>10</v>
      </c>
      <c r="D388" s="61">
        <v>88</v>
      </c>
      <c r="E388" s="61" t="s">
        <v>271</v>
      </c>
      <c r="F388" s="136" t="s">
        <v>642</v>
      </c>
      <c r="G388" s="105" t="s">
        <v>546</v>
      </c>
      <c r="H388" s="62">
        <v>8</v>
      </c>
      <c r="I388" s="103" t="s">
        <v>709</v>
      </c>
      <c r="J388" s="106" t="s">
        <v>644</v>
      </c>
      <c r="K388" s="107" t="s">
        <v>710</v>
      </c>
      <c r="L388" s="108">
        <v>7</v>
      </c>
      <c r="M388" s="109" t="s">
        <v>275</v>
      </c>
      <c r="N388" s="110" t="s">
        <v>646</v>
      </c>
      <c r="O388" s="111" t="s">
        <v>548</v>
      </c>
      <c r="P388" s="112" t="s">
        <v>711</v>
      </c>
      <c r="Q388" s="114"/>
      <c r="R388" s="226" t="s">
        <v>11</v>
      </c>
      <c r="S388" s="226" t="s">
        <v>1731</v>
      </c>
      <c r="T388" s="226" t="s">
        <v>1730</v>
      </c>
      <c r="U388" s="226" t="s">
        <v>277</v>
      </c>
      <c r="V388" s="226" t="s">
        <v>1729</v>
      </c>
      <c r="W388" s="227" t="str">
        <f t="shared" si="10"/>
        <v>地理002-72</v>
      </c>
    </row>
    <row r="389" spans="1:23" ht="45" hidden="1" customHeight="1" x14ac:dyDescent="0.2">
      <c r="A389" s="52" t="str">
        <f t="shared" si="11"/>
        <v>002089</v>
      </c>
      <c r="B389" s="106" t="s">
        <v>708</v>
      </c>
      <c r="C389" s="103" t="s">
        <v>10</v>
      </c>
      <c r="D389" s="61">
        <v>89</v>
      </c>
      <c r="E389" s="61" t="s">
        <v>271</v>
      </c>
      <c r="F389" s="136" t="s">
        <v>642</v>
      </c>
      <c r="G389" s="105" t="s">
        <v>546</v>
      </c>
      <c r="H389" s="62">
        <v>8</v>
      </c>
      <c r="I389" s="103" t="s">
        <v>709</v>
      </c>
      <c r="J389" s="106" t="s">
        <v>644</v>
      </c>
      <c r="K389" s="107" t="s">
        <v>712</v>
      </c>
      <c r="L389" s="108">
        <v>7</v>
      </c>
      <c r="M389" s="109" t="s">
        <v>279</v>
      </c>
      <c r="N389" s="110" t="s">
        <v>574</v>
      </c>
      <c r="O389" s="111" t="s">
        <v>548</v>
      </c>
      <c r="P389" s="112" t="s">
        <v>711</v>
      </c>
      <c r="Q389" s="114"/>
      <c r="R389" s="226" t="s">
        <v>11</v>
      </c>
      <c r="S389" s="226" t="s">
        <v>1731</v>
      </c>
      <c r="T389" s="226" t="s">
        <v>1730</v>
      </c>
      <c r="U389" s="226" t="s">
        <v>277</v>
      </c>
      <c r="V389" s="226" t="s">
        <v>1729</v>
      </c>
      <c r="W389" s="227" t="str">
        <f t="shared" si="10"/>
        <v>地理002-72</v>
      </c>
    </row>
    <row r="390" spans="1:23" ht="45" hidden="1" customHeight="1" x14ac:dyDescent="0.2">
      <c r="A390" s="52" t="str">
        <f t="shared" si="11"/>
        <v>017062</v>
      </c>
      <c r="B390" s="106" t="s">
        <v>299</v>
      </c>
      <c r="C390" s="103" t="s">
        <v>50</v>
      </c>
      <c r="D390" s="70">
        <v>62</v>
      </c>
      <c r="E390" s="61" t="s">
        <v>271</v>
      </c>
      <c r="F390" s="136" t="s">
        <v>642</v>
      </c>
      <c r="G390" s="105" t="s">
        <v>546</v>
      </c>
      <c r="H390" s="62">
        <v>8</v>
      </c>
      <c r="I390" s="103" t="s">
        <v>709</v>
      </c>
      <c r="J390" s="106" t="s">
        <v>660</v>
      </c>
      <c r="K390" s="107" t="s">
        <v>713</v>
      </c>
      <c r="L390" s="108">
        <v>4</v>
      </c>
      <c r="M390" s="109" t="s">
        <v>528</v>
      </c>
      <c r="N390" s="110" t="s">
        <v>646</v>
      </c>
      <c r="O390" s="111" t="s">
        <v>661</v>
      </c>
      <c r="P390" s="112" t="s">
        <v>714</v>
      </c>
      <c r="Q390" s="114"/>
      <c r="R390" s="51" t="s">
        <v>51</v>
      </c>
      <c r="S390" s="51" t="s">
        <v>301</v>
      </c>
      <c r="T390" s="51" t="s">
        <v>302</v>
      </c>
      <c r="U390" s="51" t="s">
        <v>303</v>
      </c>
      <c r="V390" s="51" t="s">
        <v>1733</v>
      </c>
      <c r="W390" s="227" t="str">
        <f t="shared" ref="W390:W453" si="12">I390&amp;J390</f>
        <v>地理017-72</v>
      </c>
    </row>
    <row r="391" spans="1:23" ht="45" hidden="1" customHeight="1" x14ac:dyDescent="0.2">
      <c r="A391" s="52" t="str">
        <f t="shared" si="11"/>
        <v>017063</v>
      </c>
      <c r="B391" s="106" t="s">
        <v>299</v>
      </c>
      <c r="C391" s="103" t="s">
        <v>50</v>
      </c>
      <c r="D391" s="70">
        <v>63</v>
      </c>
      <c r="E391" s="61" t="s">
        <v>271</v>
      </c>
      <c r="F391" s="136" t="s">
        <v>642</v>
      </c>
      <c r="G391" s="105" t="s">
        <v>546</v>
      </c>
      <c r="H391" s="62">
        <v>8</v>
      </c>
      <c r="I391" s="103" t="s">
        <v>709</v>
      </c>
      <c r="J391" s="106" t="s">
        <v>660</v>
      </c>
      <c r="K391" s="107" t="s">
        <v>715</v>
      </c>
      <c r="L391" s="108">
        <v>4</v>
      </c>
      <c r="M391" s="109" t="s">
        <v>694</v>
      </c>
      <c r="N391" s="110" t="s">
        <v>574</v>
      </c>
      <c r="O391" s="111" t="s">
        <v>661</v>
      </c>
      <c r="P391" s="112" t="s">
        <v>711</v>
      </c>
      <c r="Q391" s="114"/>
      <c r="R391" s="51" t="s">
        <v>51</v>
      </c>
      <c r="S391" s="51" t="s">
        <v>301</v>
      </c>
      <c r="T391" s="51" t="s">
        <v>302</v>
      </c>
      <c r="U391" s="51" t="s">
        <v>303</v>
      </c>
      <c r="V391" s="51" t="s">
        <v>1733</v>
      </c>
      <c r="W391" s="227" t="str">
        <f t="shared" si="12"/>
        <v>地理017-72</v>
      </c>
    </row>
    <row r="392" spans="1:23" ht="45" hidden="1" customHeight="1" x14ac:dyDescent="0.2">
      <c r="A392" s="52" t="str">
        <f t="shared" si="11"/>
        <v>046003</v>
      </c>
      <c r="B392" s="106" t="s">
        <v>397</v>
      </c>
      <c r="C392" s="103" t="s">
        <v>73</v>
      </c>
      <c r="D392" s="61">
        <v>3</v>
      </c>
      <c r="E392" s="61" t="s">
        <v>271</v>
      </c>
      <c r="F392" s="136" t="s">
        <v>642</v>
      </c>
      <c r="G392" s="105" t="s">
        <v>546</v>
      </c>
      <c r="H392" s="62">
        <v>8</v>
      </c>
      <c r="I392" s="103" t="s">
        <v>709</v>
      </c>
      <c r="J392" s="106" t="s">
        <v>717</v>
      </c>
      <c r="K392" s="107" t="s">
        <v>718</v>
      </c>
      <c r="L392" s="108">
        <v>7</v>
      </c>
      <c r="M392" s="109" t="s">
        <v>317</v>
      </c>
      <c r="N392" s="110" t="s">
        <v>719</v>
      </c>
      <c r="O392" s="111" t="s">
        <v>720</v>
      </c>
      <c r="P392" s="112" t="s">
        <v>711</v>
      </c>
      <c r="Q392" s="114"/>
      <c r="R392" s="51" t="s">
        <v>74</v>
      </c>
      <c r="S392" s="51" t="s">
        <v>400</v>
      </c>
      <c r="T392" s="51" t="s">
        <v>401</v>
      </c>
      <c r="U392" s="51" t="s">
        <v>402</v>
      </c>
      <c r="V392" s="51" t="s">
        <v>403</v>
      </c>
      <c r="W392" s="227" t="str">
        <f t="shared" si="12"/>
        <v>地理046-72</v>
      </c>
    </row>
    <row r="393" spans="1:23" ht="45" hidden="1" customHeight="1" x14ac:dyDescent="0.2">
      <c r="A393" s="52" t="str">
        <f t="shared" si="11"/>
        <v>046004</v>
      </c>
      <c r="B393" s="106" t="s">
        <v>397</v>
      </c>
      <c r="C393" s="103" t="s">
        <v>73</v>
      </c>
      <c r="D393" s="61">
        <v>4</v>
      </c>
      <c r="E393" s="61" t="s">
        <v>271</v>
      </c>
      <c r="F393" s="136" t="s">
        <v>642</v>
      </c>
      <c r="G393" s="105" t="s">
        <v>546</v>
      </c>
      <c r="H393" s="62">
        <v>8</v>
      </c>
      <c r="I393" s="103" t="s">
        <v>709</v>
      </c>
      <c r="J393" s="106" t="s">
        <v>717</v>
      </c>
      <c r="K393" s="107" t="s">
        <v>721</v>
      </c>
      <c r="L393" s="108">
        <v>7</v>
      </c>
      <c r="M393" s="109" t="s">
        <v>275</v>
      </c>
      <c r="N393" s="110" t="s">
        <v>646</v>
      </c>
      <c r="O393" s="111" t="s">
        <v>720</v>
      </c>
      <c r="P393" s="112" t="s">
        <v>711</v>
      </c>
      <c r="Q393" s="114"/>
      <c r="R393" s="51" t="s">
        <v>74</v>
      </c>
      <c r="S393" s="51" t="s">
        <v>400</v>
      </c>
      <c r="T393" s="51" t="s">
        <v>401</v>
      </c>
      <c r="U393" s="51" t="s">
        <v>402</v>
      </c>
      <c r="V393" s="51" t="s">
        <v>403</v>
      </c>
      <c r="W393" s="227" t="str">
        <f t="shared" si="12"/>
        <v>地理046-72</v>
      </c>
    </row>
    <row r="394" spans="1:23" ht="45" hidden="1" customHeight="1" x14ac:dyDescent="0.2">
      <c r="A394" s="52" t="str">
        <f t="shared" si="11"/>
        <v>046005</v>
      </c>
      <c r="B394" s="106" t="s">
        <v>397</v>
      </c>
      <c r="C394" s="103" t="s">
        <v>73</v>
      </c>
      <c r="D394" s="61">
        <v>5</v>
      </c>
      <c r="E394" s="61" t="s">
        <v>271</v>
      </c>
      <c r="F394" s="136" t="s">
        <v>642</v>
      </c>
      <c r="G394" s="105" t="s">
        <v>546</v>
      </c>
      <c r="H394" s="62">
        <v>8</v>
      </c>
      <c r="I394" s="103" t="s">
        <v>709</v>
      </c>
      <c r="J394" s="106" t="s">
        <v>717</v>
      </c>
      <c r="K394" s="107" t="s">
        <v>722</v>
      </c>
      <c r="L394" s="108">
        <v>7</v>
      </c>
      <c r="M394" s="109" t="s">
        <v>279</v>
      </c>
      <c r="N394" s="110" t="s">
        <v>574</v>
      </c>
      <c r="O394" s="111" t="s">
        <v>720</v>
      </c>
      <c r="P394" s="112" t="s">
        <v>711</v>
      </c>
      <c r="Q394" s="114"/>
      <c r="R394" s="51" t="s">
        <v>74</v>
      </c>
      <c r="S394" s="51" t="s">
        <v>400</v>
      </c>
      <c r="T394" s="51" t="s">
        <v>401</v>
      </c>
      <c r="U394" s="51" t="s">
        <v>402</v>
      </c>
      <c r="V394" s="51" t="s">
        <v>403</v>
      </c>
      <c r="W394" s="227" t="str">
        <f t="shared" si="12"/>
        <v>地理046-72</v>
      </c>
    </row>
    <row r="395" spans="1:23" ht="45" hidden="1" customHeight="1" x14ac:dyDescent="0.2">
      <c r="A395" s="52" t="str">
        <f t="shared" ref="A395:A461" si="13">CONCATENATE(TEXT(C395,"000"),(TEXT(D395,"000")))</f>
        <v>116033</v>
      </c>
      <c r="B395" s="106" t="s">
        <v>384</v>
      </c>
      <c r="C395" s="103" t="s">
        <v>98</v>
      </c>
      <c r="D395" s="61">
        <v>33</v>
      </c>
      <c r="E395" s="61" t="s">
        <v>271</v>
      </c>
      <c r="F395" s="136" t="s">
        <v>642</v>
      </c>
      <c r="G395" s="105" t="s">
        <v>546</v>
      </c>
      <c r="H395" s="62">
        <v>8</v>
      </c>
      <c r="I395" s="103" t="s">
        <v>709</v>
      </c>
      <c r="J395" s="106" t="s">
        <v>723</v>
      </c>
      <c r="K395" s="107" t="s">
        <v>724</v>
      </c>
      <c r="L395" s="108">
        <v>6</v>
      </c>
      <c r="M395" s="109" t="s">
        <v>275</v>
      </c>
      <c r="N395" s="110" t="s">
        <v>646</v>
      </c>
      <c r="O395" s="111" t="s">
        <v>725</v>
      </c>
      <c r="P395" s="112" t="s">
        <v>711</v>
      </c>
      <c r="Q395" s="114"/>
      <c r="R395" s="51" t="s">
        <v>99</v>
      </c>
      <c r="S395" s="51" t="s">
        <v>385</v>
      </c>
      <c r="T395" s="51" t="s">
        <v>386</v>
      </c>
      <c r="U395" s="51" t="s">
        <v>387</v>
      </c>
      <c r="V395" s="51" t="s">
        <v>388</v>
      </c>
      <c r="W395" s="227" t="str">
        <f t="shared" si="12"/>
        <v>地理116-72</v>
      </c>
    </row>
    <row r="396" spans="1:23" ht="45" hidden="1" customHeight="1" x14ac:dyDescent="0.2">
      <c r="A396" s="52" t="str">
        <f t="shared" si="13"/>
        <v>116034</v>
      </c>
      <c r="B396" s="106" t="s">
        <v>384</v>
      </c>
      <c r="C396" s="103" t="s">
        <v>98</v>
      </c>
      <c r="D396" s="61">
        <v>34</v>
      </c>
      <c r="E396" s="61" t="s">
        <v>271</v>
      </c>
      <c r="F396" s="136" t="s">
        <v>642</v>
      </c>
      <c r="G396" s="105" t="s">
        <v>546</v>
      </c>
      <c r="H396" s="62">
        <v>8</v>
      </c>
      <c r="I396" s="103" t="s">
        <v>709</v>
      </c>
      <c r="J396" s="106" t="s">
        <v>723</v>
      </c>
      <c r="K396" s="107" t="s">
        <v>726</v>
      </c>
      <c r="L396" s="108">
        <v>6</v>
      </c>
      <c r="M396" s="109" t="s">
        <v>279</v>
      </c>
      <c r="N396" s="110" t="s">
        <v>574</v>
      </c>
      <c r="O396" s="111" t="s">
        <v>725</v>
      </c>
      <c r="P396" s="112" t="s">
        <v>711</v>
      </c>
      <c r="Q396" s="114"/>
      <c r="R396" s="51" t="s">
        <v>99</v>
      </c>
      <c r="S396" s="51" t="s">
        <v>385</v>
      </c>
      <c r="T396" s="51" t="s">
        <v>386</v>
      </c>
      <c r="U396" s="51" t="s">
        <v>387</v>
      </c>
      <c r="V396" s="51" t="s">
        <v>388</v>
      </c>
      <c r="W396" s="227" t="str">
        <f t="shared" si="12"/>
        <v>地理116-72</v>
      </c>
    </row>
    <row r="397" spans="1:23" ht="45" hidden="1" customHeight="1" x14ac:dyDescent="0.2">
      <c r="A397" s="52" t="str">
        <f t="shared" si="13"/>
        <v>002090</v>
      </c>
      <c r="B397" s="106" t="s">
        <v>270</v>
      </c>
      <c r="C397" s="103" t="s">
        <v>10</v>
      </c>
      <c r="D397" s="61">
        <v>90</v>
      </c>
      <c r="E397" s="61" t="s">
        <v>271</v>
      </c>
      <c r="F397" s="136" t="s">
        <v>642</v>
      </c>
      <c r="G397" s="105" t="s">
        <v>682</v>
      </c>
      <c r="H397" s="62">
        <v>8</v>
      </c>
      <c r="I397" s="103" t="s">
        <v>728</v>
      </c>
      <c r="J397" s="106" t="s">
        <v>644</v>
      </c>
      <c r="K397" s="107" t="s">
        <v>729</v>
      </c>
      <c r="L397" s="108">
        <v>7</v>
      </c>
      <c r="M397" s="109" t="s">
        <v>275</v>
      </c>
      <c r="N397" s="110" t="s">
        <v>646</v>
      </c>
      <c r="O397" s="111" t="s">
        <v>548</v>
      </c>
      <c r="P397" s="112" t="s">
        <v>647</v>
      </c>
      <c r="Q397" s="114"/>
      <c r="R397" s="226" t="s">
        <v>11</v>
      </c>
      <c r="S397" s="226" t="s">
        <v>1731</v>
      </c>
      <c r="T397" s="226" t="s">
        <v>1730</v>
      </c>
      <c r="U397" s="226" t="s">
        <v>277</v>
      </c>
      <c r="V397" s="226" t="s">
        <v>1729</v>
      </c>
      <c r="W397" s="227" t="str">
        <f t="shared" si="12"/>
        <v>歴史002-72</v>
      </c>
    </row>
    <row r="398" spans="1:23" ht="45" hidden="1" customHeight="1" x14ac:dyDescent="0.2">
      <c r="A398" s="52" t="str">
        <f t="shared" si="13"/>
        <v>002091</v>
      </c>
      <c r="B398" s="106" t="s">
        <v>270</v>
      </c>
      <c r="C398" s="103" t="s">
        <v>10</v>
      </c>
      <c r="D398" s="61">
        <v>91</v>
      </c>
      <c r="E398" s="61" t="s">
        <v>271</v>
      </c>
      <c r="F398" s="136" t="s">
        <v>642</v>
      </c>
      <c r="G398" s="105" t="s">
        <v>682</v>
      </c>
      <c r="H398" s="62">
        <v>8</v>
      </c>
      <c r="I398" s="103" t="s">
        <v>728</v>
      </c>
      <c r="J398" s="106" t="s">
        <v>644</v>
      </c>
      <c r="K398" s="107" t="s">
        <v>730</v>
      </c>
      <c r="L398" s="108">
        <v>7</v>
      </c>
      <c r="M398" s="109" t="s">
        <v>279</v>
      </c>
      <c r="N398" s="110" t="s">
        <v>574</v>
      </c>
      <c r="O398" s="111" t="s">
        <v>548</v>
      </c>
      <c r="P398" s="112" t="s">
        <v>647</v>
      </c>
      <c r="Q398" s="114"/>
      <c r="R398" s="226" t="s">
        <v>11</v>
      </c>
      <c r="S398" s="226" t="s">
        <v>1731</v>
      </c>
      <c r="T398" s="226" t="s">
        <v>1730</v>
      </c>
      <c r="U398" s="226" t="s">
        <v>277</v>
      </c>
      <c r="V398" s="226" t="s">
        <v>1729</v>
      </c>
      <c r="W398" s="227" t="str">
        <f t="shared" si="12"/>
        <v>歴史002-72</v>
      </c>
    </row>
    <row r="399" spans="1:23" ht="45" hidden="1" customHeight="1" x14ac:dyDescent="0.2">
      <c r="A399" s="52" t="str">
        <f t="shared" si="13"/>
        <v>002092</v>
      </c>
      <c r="B399" s="140" t="s">
        <v>270</v>
      </c>
      <c r="C399" s="141" t="s">
        <v>10</v>
      </c>
      <c r="D399" s="231">
        <v>92</v>
      </c>
      <c r="E399" s="87" t="s">
        <v>271</v>
      </c>
      <c r="F399" s="141" t="s">
        <v>642</v>
      </c>
      <c r="G399" s="142" t="s">
        <v>682</v>
      </c>
      <c r="H399" s="90">
        <v>6</v>
      </c>
      <c r="I399" s="141" t="s">
        <v>728</v>
      </c>
      <c r="J399" s="140" t="s">
        <v>731</v>
      </c>
      <c r="K399" s="143" t="s">
        <v>732</v>
      </c>
      <c r="L399" s="144">
        <v>7</v>
      </c>
      <c r="M399" s="145" t="s">
        <v>275</v>
      </c>
      <c r="N399" s="146">
        <v>22</v>
      </c>
      <c r="O399" s="147" t="s">
        <v>548</v>
      </c>
      <c r="P399" s="148" t="s">
        <v>687</v>
      </c>
      <c r="Q399" s="149"/>
      <c r="R399" s="226" t="s">
        <v>11</v>
      </c>
      <c r="S399" s="226" t="s">
        <v>1731</v>
      </c>
      <c r="T399" s="226" t="s">
        <v>1730</v>
      </c>
      <c r="U399" s="226" t="s">
        <v>277</v>
      </c>
      <c r="V399" s="226" t="s">
        <v>1729</v>
      </c>
      <c r="W399" s="227" t="str">
        <f t="shared" si="12"/>
        <v>歴史705</v>
      </c>
    </row>
    <row r="400" spans="1:23" ht="45" hidden="1" customHeight="1" x14ac:dyDescent="0.2">
      <c r="A400" s="52" t="str">
        <f t="shared" si="13"/>
        <v>002093</v>
      </c>
      <c r="B400" s="140" t="s">
        <v>270</v>
      </c>
      <c r="C400" s="141" t="s">
        <v>10</v>
      </c>
      <c r="D400" s="231">
        <v>93</v>
      </c>
      <c r="E400" s="87" t="s">
        <v>271</v>
      </c>
      <c r="F400" s="141" t="s">
        <v>642</v>
      </c>
      <c r="G400" s="142" t="s">
        <v>682</v>
      </c>
      <c r="H400" s="90">
        <v>6</v>
      </c>
      <c r="I400" s="141" t="s">
        <v>728</v>
      </c>
      <c r="J400" s="140" t="s">
        <v>731</v>
      </c>
      <c r="K400" s="143" t="s">
        <v>733</v>
      </c>
      <c r="L400" s="144">
        <v>7</v>
      </c>
      <c r="M400" s="145" t="s">
        <v>279</v>
      </c>
      <c r="N400" s="146">
        <v>26</v>
      </c>
      <c r="O400" s="147" t="s">
        <v>548</v>
      </c>
      <c r="P400" s="148" t="s">
        <v>687</v>
      </c>
      <c r="Q400" s="149"/>
      <c r="R400" s="226" t="s">
        <v>11</v>
      </c>
      <c r="S400" s="226" t="s">
        <v>1731</v>
      </c>
      <c r="T400" s="226" t="s">
        <v>1730</v>
      </c>
      <c r="U400" s="226" t="s">
        <v>277</v>
      </c>
      <c r="V400" s="226" t="s">
        <v>1729</v>
      </c>
      <c r="W400" s="227" t="str">
        <f t="shared" si="12"/>
        <v>歴史705</v>
      </c>
    </row>
    <row r="401" spans="1:23" ht="45" hidden="1" customHeight="1" x14ac:dyDescent="0.2">
      <c r="A401" s="52" t="str">
        <f t="shared" si="13"/>
        <v>017064</v>
      </c>
      <c r="B401" s="106" t="s">
        <v>299</v>
      </c>
      <c r="C401" s="103" t="s">
        <v>50</v>
      </c>
      <c r="D401" s="70">
        <v>64</v>
      </c>
      <c r="E401" s="61" t="s">
        <v>271</v>
      </c>
      <c r="F401" s="136" t="s">
        <v>642</v>
      </c>
      <c r="G401" s="105" t="s">
        <v>682</v>
      </c>
      <c r="H401" s="62">
        <v>8</v>
      </c>
      <c r="I401" s="103" t="s">
        <v>728</v>
      </c>
      <c r="J401" s="106" t="s">
        <v>660</v>
      </c>
      <c r="K401" s="107" t="s">
        <v>734</v>
      </c>
      <c r="L401" s="108">
        <v>4</v>
      </c>
      <c r="M401" s="109" t="s">
        <v>528</v>
      </c>
      <c r="N401" s="110" t="s">
        <v>646</v>
      </c>
      <c r="O401" s="111" t="s">
        <v>661</v>
      </c>
      <c r="P401" s="112" t="s">
        <v>714</v>
      </c>
      <c r="Q401" s="114"/>
      <c r="R401" s="51" t="s">
        <v>51</v>
      </c>
      <c r="S401" s="51" t="s">
        <v>301</v>
      </c>
      <c r="T401" s="51" t="s">
        <v>302</v>
      </c>
      <c r="U401" s="51" t="s">
        <v>303</v>
      </c>
      <c r="V401" s="51" t="s">
        <v>1733</v>
      </c>
      <c r="W401" s="227" t="str">
        <f t="shared" si="12"/>
        <v>歴史017-72</v>
      </c>
    </row>
    <row r="402" spans="1:23" ht="45" hidden="1" customHeight="1" x14ac:dyDescent="0.2">
      <c r="A402" s="52" t="str">
        <f t="shared" si="13"/>
        <v>017065</v>
      </c>
      <c r="B402" s="106" t="s">
        <v>299</v>
      </c>
      <c r="C402" s="103" t="s">
        <v>50</v>
      </c>
      <c r="D402" s="70">
        <v>65</v>
      </c>
      <c r="E402" s="61" t="s">
        <v>271</v>
      </c>
      <c r="F402" s="136" t="s">
        <v>735</v>
      </c>
      <c r="G402" s="105" t="s">
        <v>682</v>
      </c>
      <c r="H402" s="62">
        <v>8</v>
      </c>
      <c r="I402" s="103" t="s">
        <v>728</v>
      </c>
      <c r="J402" s="106" t="s">
        <v>660</v>
      </c>
      <c r="K402" s="107" t="s">
        <v>736</v>
      </c>
      <c r="L402" s="108">
        <v>4</v>
      </c>
      <c r="M402" s="109" t="s">
        <v>694</v>
      </c>
      <c r="N402" s="110" t="s">
        <v>574</v>
      </c>
      <c r="O402" s="111" t="s">
        <v>661</v>
      </c>
      <c r="P402" s="112" t="s">
        <v>711</v>
      </c>
      <c r="Q402" s="114"/>
      <c r="R402" s="51" t="s">
        <v>51</v>
      </c>
      <c r="S402" s="51" t="s">
        <v>301</v>
      </c>
      <c r="T402" s="51" t="s">
        <v>302</v>
      </c>
      <c r="U402" s="51" t="s">
        <v>303</v>
      </c>
      <c r="V402" s="51" t="s">
        <v>1733</v>
      </c>
      <c r="W402" s="227" t="str">
        <f t="shared" si="12"/>
        <v>歴史017-72</v>
      </c>
    </row>
    <row r="403" spans="1:23" ht="45" hidden="1" customHeight="1" x14ac:dyDescent="0.2">
      <c r="A403" s="52" t="str">
        <f t="shared" si="13"/>
        <v>017066</v>
      </c>
      <c r="B403" s="140" t="s">
        <v>299</v>
      </c>
      <c r="C403" s="141" t="s">
        <v>50</v>
      </c>
      <c r="D403" s="232">
        <v>66</v>
      </c>
      <c r="E403" s="87" t="s">
        <v>271</v>
      </c>
      <c r="F403" s="141" t="s">
        <v>735</v>
      </c>
      <c r="G403" s="142" t="s">
        <v>682</v>
      </c>
      <c r="H403" s="90">
        <v>6</v>
      </c>
      <c r="I403" s="141" t="s">
        <v>728</v>
      </c>
      <c r="J403" s="140" t="s">
        <v>737</v>
      </c>
      <c r="K403" s="143" t="s">
        <v>738</v>
      </c>
      <c r="L403" s="144">
        <v>4</v>
      </c>
      <c r="M403" s="145" t="s">
        <v>528</v>
      </c>
      <c r="N403" s="146">
        <v>22</v>
      </c>
      <c r="O403" s="147" t="s">
        <v>697</v>
      </c>
      <c r="P403" s="148" t="s">
        <v>739</v>
      </c>
      <c r="Q403" s="149"/>
      <c r="R403" s="51" t="s">
        <v>51</v>
      </c>
      <c r="S403" s="51" t="s">
        <v>301</v>
      </c>
      <c r="T403" s="51" t="s">
        <v>302</v>
      </c>
      <c r="U403" s="51" t="s">
        <v>303</v>
      </c>
      <c r="V403" s="51" t="s">
        <v>1733</v>
      </c>
      <c r="W403" s="227" t="str">
        <f t="shared" si="12"/>
        <v>歴史706</v>
      </c>
    </row>
    <row r="404" spans="1:23" ht="45" hidden="1" customHeight="1" x14ac:dyDescent="0.2">
      <c r="A404" s="52" t="str">
        <f t="shared" si="13"/>
        <v>017067</v>
      </c>
      <c r="B404" s="140" t="s">
        <v>299</v>
      </c>
      <c r="C404" s="141" t="s">
        <v>50</v>
      </c>
      <c r="D404" s="232">
        <v>67</v>
      </c>
      <c r="E404" s="87" t="s">
        <v>271</v>
      </c>
      <c r="F404" s="141" t="s">
        <v>735</v>
      </c>
      <c r="G404" s="142" t="s">
        <v>682</v>
      </c>
      <c r="H404" s="90">
        <v>6</v>
      </c>
      <c r="I404" s="141" t="s">
        <v>728</v>
      </c>
      <c r="J404" s="140" t="s">
        <v>737</v>
      </c>
      <c r="K404" s="143" t="s">
        <v>740</v>
      </c>
      <c r="L404" s="144">
        <v>4</v>
      </c>
      <c r="M404" s="145" t="s">
        <v>699</v>
      </c>
      <c r="N404" s="146">
        <v>26</v>
      </c>
      <c r="O404" s="147" t="s">
        <v>697</v>
      </c>
      <c r="P404" s="148" t="s">
        <v>739</v>
      </c>
      <c r="Q404" s="149"/>
      <c r="R404" s="51" t="s">
        <v>51</v>
      </c>
      <c r="S404" s="51" t="s">
        <v>301</v>
      </c>
      <c r="T404" s="51" t="s">
        <v>302</v>
      </c>
      <c r="U404" s="51" t="s">
        <v>303</v>
      </c>
      <c r="V404" s="51" t="s">
        <v>1733</v>
      </c>
      <c r="W404" s="227" t="str">
        <f t="shared" si="12"/>
        <v>歴史706</v>
      </c>
    </row>
    <row r="405" spans="1:23" ht="45" hidden="1" customHeight="1" x14ac:dyDescent="0.2">
      <c r="A405" s="52" t="str">
        <f t="shared" si="13"/>
        <v>046006</v>
      </c>
      <c r="B405" s="106" t="s">
        <v>397</v>
      </c>
      <c r="C405" s="103" t="s">
        <v>73</v>
      </c>
      <c r="D405" s="61">
        <v>6</v>
      </c>
      <c r="E405" s="61" t="s">
        <v>271</v>
      </c>
      <c r="F405" s="136" t="s">
        <v>735</v>
      </c>
      <c r="G405" s="105" t="s">
        <v>682</v>
      </c>
      <c r="H405" s="62">
        <v>8</v>
      </c>
      <c r="I405" s="103" t="s">
        <v>728</v>
      </c>
      <c r="J405" s="106" t="s">
        <v>717</v>
      </c>
      <c r="K405" s="107" t="s">
        <v>741</v>
      </c>
      <c r="L405" s="108">
        <v>7</v>
      </c>
      <c r="M405" s="109" t="s">
        <v>317</v>
      </c>
      <c r="N405" s="110" t="s">
        <v>719</v>
      </c>
      <c r="O405" s="111" t="s">
        <v>720</v>
      </c>
      <c r="P405" s="112" t="s">
        <v>711</v>
      </c>
      <c r="Q405" s="114"/>
      <c r="R405" s="51" t="s">
        <v>74</v>
      </c>
      <c r="S405" s="51" t="s">
        <v>400</v>
      </c>
      <c r="T405" s="51" t="s">
        <v>401</v>
      </c>
      <c r="U405" s="51" t="s">
        <v>402</v>
      </c>
      <c r="V405" s="51" t="s">
        <v>403</v>
      </c>
      <c r="W405" s="227" t="str">
        <f t="shared" si="12"/>
        <v>歴史046-72</v>
      </c>
    </row>
    <row r="406" spans="1:23" ht="45" hidden="1" customHeight="1" x14ac:dyDescent="0.2">
      <c r="A406" s="52" t="str">
        <f t="shared" si="13"/>
        <v>046007</v>
      </c>
      <c r="B406" s="106" t="s">
        <v>397</v>
      </c>
      <c r="C406" s="103" t="s">
        <v>73</v>
      </c>
      <c r="D406" s="61">
        <v>7</v>
      </c>
      <c r="E406" s="61" t="s">
        <v>271</v>
      </c>
      <c r="F406" s="136" t="s">
        <v>735</v>
      </c>
      <c r="G406" s="105" t="s">
        <v>682</v>
      </c>
      <c r="H406" s="62">
        <v>8</v>
      </c>
      <c r="I406" s="103" t="s">
        <v>728</v>
      </c>
      <c r="J406" s="106" t="s">
        <v>717</v>
      </c>
      <c r="K406" s="107" t="s">
        <v>742</v>
      </c>
      <c r="L406" s="108">
        <v>7</v>
      </c>
      <c r="M406" s="109" t="s">
        <v>275</v>
      </c>
      <c r="N406" s="110" t="s">
        <v>646</v>
      </c>
      <c r="O406" s="111" t="s">
        <v>720</v>
      </c>
      <c r="P406" s="112" t="s">
        <v>711</v>
      </c>
      <c r="Q406" s="114"/>
      <c r="R406" s="51" t="s">
        <v>74</v>
      </c>
      <c r="S406" s="51" t="s">
        <v>400</v>
      </c>
      <c r="T406" s="51" t="s">
        <v>401</v>
      </c>
      <c r="U406" s="51" t="s">
        <v>402</v>
      </c>
      <c r="V406" s="51" t="s">
        <v>403</v>
      </c>
      <c r="W406" s="227" t="str">
        <f t="shared" si="12"/>
        <v>歴史046-72</v>
      </c>
    </row>
    <row r="407" spans="1:23" ht="45" hidden="1" customHeight="1" x14ac:dyDescent="0.2">
      <c r="A407" s="52" t="str">
        <f t="shared" si="13"/>
        <v>046008</v>
      </c>
      <c r="B407" s="106" t="s">
        <v>397</v>
      </c>
      <c r="C407" s="103" t="s">
        <v>73</v>
      </c>
      <c r="D407" s="61">
        <v>8</v>
      </c>
      <c r="E407" s="61" t="s">
        <v>271</v>
      </c>
      <c r="F407" s="136" t="s">
        <v>735</v>
      </c>
      <c r="G407" s="105" t="s">
        <v>682</v>
      </c>
      <c r="H407" s="62">
        <v>8</v>
      </c>
      <c r="I407" s="103" t="s">
        <v>728</v>
      </c>
      <c r="J407" s="106" t="s">
        <v>717</v>
      </c>
      <c r="K407" s="107" t="s">
        <v>743</v>
      </c>
      <c r="L407" s="108">
        <v>7</v>
      </c>
      <c r="M407" s="109" t="s">
        <v>279</v>
      </c>
      <c r="N407" s="110" t="s">
        <v>574</v>
      </c>
      <c r="O407" s="111" t="s">
        <v>720</v>
      </c>
      <c r="P407" s="112" t="s">
        <v>711</v>
      </c>
      <c r="Q407" s="114"/>
      <c r="R407" s="51" t="s">
        <v>74</v>
      </c>
      <c r="S407" s="51" t="s">
        <v>400</v>
      </c>
      <c r="T407" s="51" t="s">
        <v>401</v>
      </c>
      <c r="U407" s="51" t="s">
        <v>402</v>
      </c>
      <c r="V407" s="51" t="s">
        <v>403</v>
      </c>
      <c r="W407" s="227" t="str">
        <f t="shared" si="12"/>
        <v>歴史046-72</v>
      </c>
    </row>
    <row r="408" spans="1:23" ht="45" hidden="1" customHeight="1" x14ac:dyDescent="0.2">
      <c r="A408" s="52" t="str">
        <f t="shared" si="13"/>
        <v>046009</v>
      </c>
      <c r="B408" s="140" t="s">
        <v>397</v>
      </c>
      <c r="C408" s="141" t="s">
        <v>73</v>
      </c>
      <c r="D408" s="231">
        <v>9</v>
      </c>
      <c r="E408" s="87" t="s">
        <v>271</v>
      </c>
      <c r="F408" s="141" t="s">
        <v>735</v>
      </c>
      <c r="G408" s="142" t="s">
        <v>682</v>
      </c>
      <c r="H408" s="90">
        <v>6</v>
      </c>
      <c r="I408" s="141" t="s">
        <v>728</v>
      </c>
      <c r="J408" s="140">
        <v>707</v>
      </c>
      <c r="K408" s="143" t="s">
        <v>744</v>
      </c>
      <c r="L408" s="144">
        <v>7</v>
      </c>
      <c r="M408" s="145" t="s">
        <v>317</v>
      </c>
      <c r="N408" s="146" t="s">
        <v>719</v>
      </c>
      <c r="O408" s="147" t="s">
        <v>720</v>
      </c>
      <c r="P408" s="148" t="s">
        <v>716</v>
      </c>
      <c r="Q408" s="149"/>
      <c r="R408" s="51" t="s">
        <v>74</v>
      </c>
      <c r="S408" s="51" t="s">
        <v>400</v>
      </c>
      <c r="T408" s="51" t="s">
        <v>401</v>
      </c>
      <c r="U408" s="51" t="s">
        <v>402</v>
      </c>
      <c r="V408" s="51" t="s">
        <v>403</v>
      </c>
      <c r="W408" s="227" t="str">
        <f t="shared" si="12"/>
        <v>歴史707</v>
      </c>
    </row>
    <row r="409" spans="1:23" ht="45" hidden="1" customHeight="1" x14ac:dyDescent="0.2">
      <c r="A409" s="52" t="str">
        <f t="shared" si="13"/>
        <v>046010</v>
      </c>
      <c r="B409" s="140" t="s">
        <v>397</v>
      </c>
      <c r="C409" s="141" t="s">
        <v>73</v>
      </c>
      <c r="D409" s="231">
        <v>10</v>
      </c>
      <c r="E409" s="87" t="s">
        <v>271</v>
      </c>
      <c r="F409" s="141" t="s">
        <v>735</v>
      </c>
      <c r="G409" s="142" t="s">
        <v>682</v>
      </c>
      <c r="H409" s="90">
        <v>6</v>
      </c>
      <c r="I409" s="141" t="s">
        <v>728</v>
      </c>
      <c r="J409" s="140">
        <v>707</v>
      </c>
      <c r="K409" s="143" t="s">
        <v>745</v>
      </c>
      <c r="L409" s="144">
        <v>7</v>
      </c>
      <c r="M409" s="145" t="s">
        <v>275</v>
      </c>
      <c r="N409" s="146" t="s">
        <v>646</v>
      </c>
      <c r="O409" s="147" t="s">
        <v>720</v>
      </c>
      <c r="P409" s="148" t="s">
        <v>716</v>
      </c>
      <c r="Q409" s="149"/>
      <c r="R409" s="51" t="s">
        <v>74</v>
      </c>
      <c r="S409" s="51" t="s">
        <v>400</v>
      </c>
      <c r="T409" s="51" t="s">
        <v>401</v>
      </c>
      <c r="U409" s="51" t="s">
        <v>402</v>
      </c>
      <c r="V409" s="51" t="s">
        <v>403</v>
      </c>
      <c r="W409" s="227" t="str">
        <f t="shared" si="12"/>
        <v>歴史707</v>
      </c>
    </row>
    <row r="410" spans="1:23" ht="45" hidden="1" customHeight="1" x14ac:dyDescent="0.2">
      <c r="A410" s="52" t="str">
        <f t="shared" si="13"/>
        <v>046011</v>
      </c>
      <c r="B410" s="140" t="s">
        <v>397</v>
      </c>
      <c r="C410" s="141" t="s">
        <v>73</v>
      </c>
      <c r="D410" s="231">
        <v>11</v>
      </c>
      <c r="E410" s="87" t="s">
        <v>271</v>
      </c>
      <c r="F410" s="141" t="s">
        <v>735</v>
      </c>
      <c r="G410" s="142" t="s">
        <v>682</v>
      </c>
      <c r="H410" s="90">
        <v>6</v>
      </c>
      <c r="I410" s="141" t="s">
        <v>728</v>
      </c>
      <c r="J410" s="140">
        <v>707</v>
      </c>
      <c r="K410" s="143" t="s">
        <v>746</v>
      </c>
      <c r="L410" s="144">
        <v>7</v>
      </c>
      <c r="M410" s="145" t="s">
        <v>279</v>
      </c>
      <c r="N410" s="146" t="s">
        <v>574</v>
      </c>
      <c r="O410" s="147" t="s">
        <v>720</v>
      </c>
      <c r="P410" s="148" t="s">
        <v>716</v>
      </c>
      <c r="Q410" s="149"/>
      <c r="R410" s="51" t="s">
        <v>74</v>
      </c>
      <c r="S410" s="51" t="s">
        <v>400</v>
      </c>
      <c r="T410" s="51" t="s">
        <v>401</v>
      </c>
      <c r="U410" s="51" t="s">
        <v>402</v>
      </c>
      <c r="V410" s="51" t="s">
        <v>403</v>
      </c>
      <c r="W410" s="227" t="str">
        <f t="shared" si="12"/>
        <v>歴史707</v>
      </c>
    </row>
    <row r="411" spans="1:23" ht="45" hidden="1" customHeight="1" x14ac:dyDescent="0.2">
      <c r="A411" s="52" t="str">
        <f t="shared" si="13"/>
        <v>081001</v>
      </c>
      <c r="B411" s="106" t="s">
        <v>747</v>
      </c>
      <c r="C411" s="103" t="s">
        <v>88</v>
      </c>
      <c r="D411" s="61">
        <v>1</v>
      </c>
      <c r="E411" s="61" t="s">
        <v>271</v>
      </c>
      <c r="F411" s="136" t="s">
        <v>748</v>
      </c>
      <c r="G411" s="105" t="s">
        <v>682</v>
      </c>
      <c r="H411" s="62">
        <v>8</v>
      </c>
      <c r="I411" s="103" t="s">
        <v>728</v>
      </c>
      <c r="J411" s="106" t="s">
        <v>749</v>
      </c>
      <c r="K411" s="107" t="s">
        <v>750</v>
      </c>
      <c r="L411" s="108">
        <v>7</v>
      </c>
      <c r="M411" s="109" t="s">
        <v>279</v>
      </c>
      <c r="N411" s="110">
        <v>22</v>
      </c>
      <c r="O411" s="111" t="s">
        <v>751</v>
      </c>
      <c r="P411" s="112" t="s">
        <v>752</v>
      </c>
      <c r="Q411" s="114"/>
      <c r="R411" s="51" t="s">
        <v>753</v>
      </c>
      <c r="S411" s="51" t="s">
        <v>754</v>
      </c>
      <c r="T411" s="51" t="s">
        <v>755</v>
      </c>
      <c r="U411" s="51" t="s">
        <v>1735</v>
      </c>
      <c r="V411" s="51" t="s">
        <v>1736</v>
      </c>
      <c r="W411" s="227" t="str">
        <f t="shared" si="12"/>
        <v>歴史081-72</v>
      </c>
    </row>
    <row r="412" spans="1:23" ht="45" hidden="1" customHeight="1" x14ac:dyDescent="0.2">
      <c r="A412" s="52" t="str">
        <f t="shared" si="13"/>
        <v>116035</v>
      </c>
      <c r="B412" s="106" t="s">
        <v>384</v>
      </c>
      <c r="C412" s="103" t="s">
        <v>98</v>
      </c>
      <c r="D412" s="61">
        <v>35</v>
      </c>
      <c r="E412" s="61" t="s">
        <v>271</v>
      </c>
      <c r="F412" s="136" t="s">
        <v>735</v>
      </c>
      <c r="G412" s="105" t="s">
        <v>682</v>
      </c>
      <c r="H412" s="62">
        <v>8</v>
      </c>
      <c r="I412" s="103" t="s">
        <v>728</v>
      </c>
      <c r="J412" s="106" t="s">
        <v>723</v>
      </c>
      <c r="K412" s="107" t="s">
        <v>756</v>
      </c>
      <c r="L412" s="108">
        <v>6</v>
      </c>
      <c r="M412" s="109" t="s">
        <v>275</v>
      </c>
      <c r="N412" s="110" t="s">
        <v>646</v>
      </c>
      <c r="O412" s="111" t="s">
        <v>725</v>
      </c>
      <c r="P412" s="112" t="s">
        <v>711</v>
      </c>
      <c r="Q412" s="114"/>
      <c r="R412" s="51" t="s">
        <v>99</v>
      </c>
      <c r="S412" s="51" t="s">
        <v>385</v>
      </c>
      <c r="T412" s="51" t="s">
        <v>386</v>
      </c>
      <c r="U412" s="51" t="s">
        <v>387</v>
      </c>
      <c r="V412" s="51" t="s">
        <v>388</v>
      </c>
      <c r="W412" s="227" t="str">
        <f t="shared" si="12"/>
        <v>歴史116-72</v>
      </c>
    </row>
    <row r="413" spans="1:23" ht="45" hidden="1" customHeight="1" x14ac:dyDescent="0.2">
      <c r="A413" s="52" t="str">
        <f t="shared" si="13"/>
        <v>116036</v>
      </c>
      <c r="B413" s="106" t="s">
        <v>384</v>
      </c>
      <c r="C413" s="103" t="s">
        <v>98</v>
      </c>
      <c r="D413" s="61">
        <v>36</v>
      </c>
      <c r="E413" s="61" t="s">
        <v>271</v>
      </c>
      <c r="F413" s="136" t="s">
        <v>735</v>
      </c>
      <c r="G413" s="105" t="s">
        <v>682</v>
      </c>
      <c r="H413" s="62">
        <v>8</v>
      </c>
      <c r="I413" s="103" t="s">
        <v>728</v>
      </c>
      <c r="J413" s="106" t="s">
        <v>723</v>
      </c>
      <c r="K413" s="107" t="s">
        <v>757</v>
      </c>
      <c r="L413" s="108">
        <v>6</v>
      </c>
      <c r="M413" s="109" t="s">
        <v>279</v>
      </c>
      <c r="N413" s="110" t="s">
        <v>574</v>
      </c>
      <c r="O413" s="111" t="s">
        <v>725</v>
      </c>
      <c r="P413" s="112" t="s">
        <v>711</v>
      </c>
      <c r="Q413" s="114"/>
      <c r="R413" s="51" t="s">
        <v>99</v>
      </c>
      <c r="S413" s="51" t="s">
        <v>385</v>
      </c>
      <c r="T413" s="51" t="s">
        <v>386</v>
      </c>
      <c r="U413" s="51" t="s">
        <v>387</v>
      </c>
      <c r="V413" s="51" t="s">
        <v>388</v>
      </c>
      <c r="W413" s="227" t="str">
        <f t="shared" si="12"/>
        <v>歴史116-72</v>
      </c>
    </row>
    <row r="414" spans="1:23" ht="45" hidden="1" customHeight="1" x14ac:dyDescent="0.2">
      <c r="A414" s="52" t="str">
        <f t="shared" si="13"/>
        <v>116037</v>
      </c>
      <c r="B414" s="140" t="s">
        <v>384</v>
      </c>
      <c r="C414" s="141" t="s">
        <v>98</v>
      </c>
      <c r="D414" s="231">
        <v>37</v>
      </c>
      <c r="E414" s="87" t="s">
        <v>271</v>
      </c>
      <c r="F414" s="141" t="s">
        <v>735</v>
      </c>
      <c r="G414" s="142" t="s">
        <v>682</v>
      </c>
      <c r="H414" s="90">
        <v>6</v>
      </c>
      <c r="I414" s="141" t="s">
        <v>728</v>
      </c>
      <c r="J414" s="140" t="s">
        <v>758</v>
      </c>
      <c r="K414" s="143" t="s">
        <v>759</v>
      </c>
      <c r="L414" s="144">
        <v>6</v>
      </c>
      <c r="M414" s="145" t="s">
        <v>317</v>
      </c>
      <c r="N414" s="146">
        <v>18</v>
      </c>
      <c r="O414" s="147" t="s">
        <v>636</v>
      </c>
      <c r="P414" s="148" t="s">
        <v>739</v>
      </c>
      <c r="Q414" s="149"/>
      <c r="R414" s="51" t="s">
        <v>99</v>
      </c>
      <c r="S414" s="51" t="s">
        <v>385</v>
      </c>
      <c r="T414" s="51" t="s">
        <v>386</v>
      </c>
      <c r="U414" s="51" t="s">
        <v>387</v>
      </c>
      <c r="V414" s="51" t="s">
        <v>388</v>
      </c>
      <c r="W414" s="227" t="str">
        <f t="shared" si="12"/>
        <v>歴史709</v>
      </c>
    </row>
    <row r="415" spans="1:23" ht="45" hidden="1" customHeight="1" x14ac:dyDescent="0.2">
      <c r="A415" s="52" t="str">
        <f t="shared" si="13"/>
        <v>116038</v>
      </c>
      <c r="B415" s="140" t="s">
        <v>384</v>
      </c>
      <c r="C415" s="141" t="s">
        <v>98</v>
      </c>
      <c r="D415" s="231">
        <v>38</v>
      </c>
      <c r="E415" s="87" t="s">
        <v>271</v>
      </c>
      <c r="F415" s="141" t="s">
        <v>735</v>
      </c>
      <c r="G415" s="142" t="s">
        <v>682</v>
      </c>
      <c r="H415" s="90">
        <v>6</v>
      </c>
      <c r="I415" s="141" t="s">
        <v>728</v>
      </c>
      <c r="J415" s="140" t="s">
        <v>758</v>
      </c>
      <c r="K415" s="143" t="s">
        <v>760</v>
      </c>
      <c r="L415" s="144">
        <v>6</v>
      </c>
      <c r="M415" s="145" t="s">
        <v>275</v>
      </c>
      <c r="N415" s="146">
        <v>22</v>
      </c>
      <c r="O415" s="147" t="s">
        <v>636</v>
      </c>
      <c r="P415" s="148" t="s">
        <v>739</v>
      </c>
      <c r="Q415" s="149"/>
      <c r="R415" s="51" t="s">
        <v>99</v>
      </c>
      <c r="S415" s="51" t="s">
        <v>385</v>
      </c>
      <c r="T415" s="51" t="s">
        <v>386</v>
      </c>
      <c r="U415" s="51" t="s">
        <v>387</v>
      </c>
      <c r="V415" s="51" t="s">
        <v>388</v>
      </c>
      <c r="W415" s="227" t="str">
        <f t="shared" si="12"/>
        <v>歴史709</v>
      </c>
    </row>
    <row r="416" spans="1:23" ht="45" hidden="1" customHeight="1" x14ac:dyDescent="0.2">
      <c r="A416" s="52" t="str">
        <f t="shared" si="13"/>
        <v>116039</v>
      </c>
      <c r="B416" s="140" t="s">
        <v>384</v>
      </c>
      <c r="C416" s="141" t="s">
        <v>98</v>
      </c>
      <c r="D416" s="231">
        <v>39</v>
      </c>
      <c r="E416" s="87" t="s">
        <v>271</v>
      </c>
      <c r="F416" s="141" t="s">
        <v>735</v>
      </c>
      <c r="G416" s="142" t="s">
        <v>682</v>
      </c>
      <c r="H416" s="90">
        <v>6</v>
      </c>
      <c r="I416" s="141" t="s">
        <v>728</v>
      </c>
      <c r="J416" s="140" t="s">
        <v>758</v>
      </c>
      <c r="K416" s="143" t="s">
        <v>761</v>
      </c>
      <c r="L416" s="144">
        <v>6</v>
      </c>
      <c r="M416" s="145" t="s">
        <v>279</v>
      </c>
      <c r="N416" s="146">
        <v>26</v>
      </c>
      <c r="O416" s="147" t="s">
        <v>636</v>
      </c>
      <c r="P416" s="148" t="s">
        <v>739</v>
      </c>
      <c r="Q416" s="149"/>
      <c r="R416" s="51" t="s">
        <v>99</v>
      </c>
      <c r="S416" s="51" t="s">
        <v>385</v>
      </c>
      <c r="T416" s="51" t="s">
        <v>386</v>
      </c>
      <c r="U416" s="51" t="s">
        <v>387</v>
      </c>
      <c r="V416" s="51" t="s">
        <v>388</v>
      </c>
      <c r="W416" s="227" t="str">
        <f t="shared" si="12"/>
        <v>歴史709</v>
      </c>
    </row>
    <row r="417" spans="1:23" ht="45" hidden="1" customHeight="1" x14ac:dyDescent="0.2">
      <c r="A417" s="52" t="str">
        <f t="shared" si="13"/>
        <v>227001</v>
      </c>
      <c r="B417" s="106" t="s">
        <v>762</v>
      </c>
      <c r="C417" s="103" t="s">
        <v>118</v>
      </c>
      <c r="D417" s="61">
        <v>1</v>
      </c>
      <c r="E417" s="61" t="s">
        <v>271</v>
      </c>
      <c r="F417" s="136" t="s">
        <v>735</v>
      </c>
      <c r="G417" s="105" t="s">
        <v>682</v>
      </c>
      <c r="H417" s="62">
        <v>8</v>
      </c>
      <c r="I417" s="103" t="s">
        <v>728</v>
      </c>
      <c r="J417" s="106" t="s">
        <v>763</v>
      </c>
      <c r="K417" s="107" t="s">
        <v>764</v>
      </c>
      <c r="L417" s="108">
        <v>7</v>
      </c>
      <c r="M417" s="109" t="s">
        <v>279</v>
      </c>
      <c r="N417" s="110">
        <v>26</v>
      </c>
      <c r="O417" s="111" t="s">
        <v>656</v>
      </c>
      <c r="P417" s="112" t="s">
        <v>711</v>
      </c>
      <c r="Q417" s="114"/>
      <c r="R417" s="51" t="s">
        <v>765</v>
      </c>
      <c r="S417" s="51" t="s">
        <v>766</v>
      </c>
      <c r="T417" s="51" t="s">
        <v>767</v>
      </c>
      <c r="U417" s="51" t="s">
        <v>768</v>
      </c>
      <c r="V417" s="51" t="s">
        <v>769</v>
      </c>
      <c r="W417" s="227" t="str">
        <f t="shared" si="12"/>
        <v>歴史227-72</v>
      </c>
    </row>
    <row r="418" spans="1:23" ht="45" hidden="1" customHeight="1" x14ac:dyDescent="0.2">
      <c r="A418" s="52" t="str">
        <f t="shared" si="13"/>
        <v>227002</v>
      </c>
      <c r="B418" s="140" t="s">
        <v>762</v>
      </c>
      <c r="C418" s="141" t="s">
        <v>118</v>
      </c>
      <c r="D418" s="231">
        <v>2</v>
      </c>
      <c r="E418" s="87" t="s">
        <v>271</v>
      </c>
      <c r="F418" s="141" t="s">
        <v>735</v>
      </c>
      <c r="G418" s="142" t="s">
        <v>682</v>
      </c>
      <c r="H418" s="90">
        <v>6</v>
      </c>
      <c r="I418" s="141" t="s">
        <v>728</v>
      </c>
      <c r="J418" s="140" t="s">
        <v>770</v>
      </c>
      <c r="K418" s="143" t="s">
        <v>771</v>
      </c>
      <c r="L418" s="144">
        <v>7</v>
      </c>
      <c r="M418" s="145" t="s">
        <v>279</v>
      </c>
      <c r="N418" s="146">
        <v>26</v>
      </c>
      <c r="O418" s="147" t="s">
        <v>772</v>
      </c>
      <c r="P418" s="148" t="s">
        <v>739</v>
      </c>
      <c r="Q418" s="149"/>
      <c r="R418" s="51" t="s">
        <v>765</v>
      </c>
      <c r="S418" s="51" t="s">
        <v>773</v>
      </c>
      <c r="T418" s="51" t="s">
        <v>767</v>
      </c>
      <c r="U418" s="51" t="s">
        <v>774</v>
      </c>
      <c r="V418" s="51" t="s">
        <v>769</v>
      </c>
      <c r="W418" s="227" t="str">
        <f t="shared" si="12"/>
        <v>歴史710</v>
      </c>
    </row>
    <row r="419" spans="1:23" ht="45" customHeight="1" x14ac:dyDescent="0.2">
      <c r="A419" s="52" t="str">
        <f t="shared" si="13"/>
        <v>002094</v>
      </c>
      <c r="B419" s="106" t="s">
        <v>270</v>
      </c>
      <c r="C419" s="103" t="s">
        <v>10</v>
      </c>
      <c r="D419" s="61">
        <v>94</v>
      </c>
      <c r="E419" s="61" t="s">
        <v>271</v>
      </c>
      <c r="F419" s="136" t="s">
        <v>642</v>
      </c>
      <c r="G419" s="105" t="s">
        <v>658</v>
      </c>
      <c r="H419" s="62">
        <v>8</v>
      </c>
      <c r="I419" s="103" t="s">
        <v>775</v>
      </c>
      <c r="J419" s="106" t="s">
        <v>652</v>
      </c>
      <c r="K419" s="107" t="s">
        <v>776</v>
      </c>
      <c r="L419" s="108">
        <v>7</v>
      </c>
      <c r="M419" s="109" t="s">
        <v>275</v>
      </c>
      <c r="N419" s="110" t="s">
        <v>646</v>
      </c>
      <c r="O419" s="111" t="s">
        <v>548</v>
      </c>
      <c r="P419" s="112" t="s">
        <v>647</v>
      </c>
      <c r="Q419" s="114"/>
      <c r="R419" s="226" t="s">
        <v>11</v>
      </c>
      <c r="S419" s="226" t="s">
        <v>1731</v>
      </c>
      <c r="T419" s="226" t="s">
        <v>1730</v>
      </c>
      <c r="U419" s="226" t="s">
        <v>277</v>
      </c>
      <c r="V419" s="226" t="s">
        <v>1729</v>
      </c>
      <c r="W419" s="227" t="str">
        <f t="shared" si="12"/>
        <v>公民002-92</v>
      </c>
    </row>
    <row r="420" spans="1:23" ht="45" customHeight="1" x14ac:dyDescent="0.2">
      <c r="A420" s="52" t="str">
        <f t="shared" si="13"/>
        <v>002095</v>
      </c>
      <c r="B420" s="106" t="s">
        <v>270</v>
      </c>
      <c r="C420" s="103" t="s">
        <v>10</v>
      </c>
      <c r="D420" s="61">
        <v>95</v>
      </c>
      <c r="E420" s="61" t="s">
        <v>271</v>
      </c>
      <c r="F420" s="136" t="s">
        <v>642</v>
      </c>
      <c r="G420" s="105" t="s">
        <v>658</v>
      </c>
      <c r="H420" s="62">
        <v>8</v>
      </c>
      <c r="I420" s="103" t="s">
        <v>775</v>
      </c>
      <c r="J420" s="106" t="s">
        <v>652</v>
      </c>
      <c r="K420" s="107" t="s">
        <v>777</v>
      </c>
      <c r="L420" s="108">
        <v>7</v>
      </c>
      <c r="M420" s="109" t="s">
        <v>279</v>
      </c>
      <c r="N420" s="110" t="s">
        <v>574</v>
      </c>
      <c r="O420" s="111" t="s">
        <v>548</v>
      </c>
      <c r="P420" s="112" t="s">
        <v>647</v>
      </c>
      <c r="Q420" s="114"/>
      <c r="R420" s="226" t="s">
        <v>11</v>
      </c>
      <c r="S420" s="226" t="s">
        <v>1731</v>
      </c>
      <c r="T420" s="226" t="s">
        <v>1730</v>
      </c>
      <c r="U420" s="226" t="s">
        <v>277</v>
      </c>
      <c r="V420" s="226" t="s">
        <v>1729</v>
      </c>
      <c r="W420" s="227" t="str">
        <f t="shared" si="12"/>
        <v>公民002-92</v>
      </c>
    </row>
    <row r="421" spans="1:23" ht="45" customHeight="1" x14ac:dyDescent="0.2">
      <c r="A421" s="52" t="str">
        <f t="shared" si="13"/>
        <v>017068</v>
      </c>
      <c r="B421" s="106" t="s">
        <v>299</v>
      </c>
      <c r="C421" s="103" t="s">
        <v>50</v>
      </c>
      <c r="D421" s="70">
        <v>68</v>
      </c>
      <c r="E421" s="61" t="s">
        <v>271</v>
      </c>
      <c r="F421" s="136" t="s">
        <v>642</v>
      </c>
      <c r="G421" s="105">
        <v>3</v>
      </c>
      <c r="H421" s="62">
        <v>8</v>
      </c>
      <c r="I421" s="103" t="s">
        <v>775</v>
      </c>
      <c r="J421" s="106" t="s">
        <v>666</v>
      </c>
      <c r="K421" s="107" t="s">
        <v>1475</v>
      </c>
      <c r="L421" s="108">
        <v>4</v>
      </c>
      <c r="M421" s="109" t="s">
        <v>528</v>
      </c>
      <c r="N421" s="110" t="s">
        <v>646</v>
      </c>
      <c r="O421" s="111" t="s">
        <v>1473</v>
      </c>
      <c r="P421" s="112" t="s">
        <v>1476</v>
      </c>
      <c r="Q421" s="114"/>
      <c r="R421" s="51" t="s">
        <v>51</v>
      </c>
      <c r="S421" s="51" t="s">
        <v>301</v>
      </c>
      <c r="T421" s="51" t="s">
        <v>302</v>
      </c>
      <c r="U421" s="51" t="s">
        <v>303</v>
      </c>
      <c r="V421" s="51" t="s">
        <v>1733</v>
      </c>
      <c r="W421" s="227" t="str">
        <f t="shared" si="12"/>
        <v>公民017-92</v>
      </c>
    </row>
    <row r="422" spans="1:23" ht="45" customHeight="1" x14ac:dyDescent="0.2">
      <c r="A422" s="52" t="str">
        <f t="shared" si="13"/>
        <v>017069</v>
      </c>
      <c r="B422" s="106" t="s">
        <v>299</v>
      </c>
      <c r="C422" s="103" t="s">
        <v>50</v>
      </c>
      <c r="D422" s="70">
        <v>69</v>
      </c>
      <c r="E422" s="61" t="s">
        <v>271</v>
      </c>
      <c r="F422" s="136" t="s">
        <v>642</v>
      </c>
      <c r="G422" s="105" t="s">
        <v>658</v>
      </c>
      <c r="H422" s="62">
        <v>8</v>
      </c>
      <c r="I422" s="103" t="s">
        <v>775</v>
      </c>
      <c r="J422" s="106" t="s">
        <v>666</v>
      </c>
      <c r="K422" s="107" t="s">
        <v>1477</v>
      </c>
      <c r="L422" s="108">
        <v>4</v>
      </c>
      <c r="M422" s="109" t="s">
        <v>1478</v>
      </c>
      <c r="N422" s="110" t="s">
        <v>574</v>
      </c>
      <c r="O422" s="111" t="s">
        <v>1473</v>
      </c>
      <c r="P422" s="112" t="s">
        <v>1479</v>
      </c>
      <c r="Q422" s="114"/>
      <c r="R422" s="51" t="s">
        <v>51</v>
      </c>
      <c r="S422" s="51" t="s">
        <v>301</v>
      </c>
      <c r="T422" s="51" t="s">
        <v>302</v>
      </c>
      <c r="U422" s="51" t="s">
        <v>303</v>
      </c>
      <c r="V422" s="51" t="s">
        <v>1733</v>
      </c>
      <c r="W422" s="227" t="str">
        <f t="shared" si="12"/>
        <v>公民017-92</v>
      </c>
    </row>
    <row r="423" spans="1:23" ht="45" customHeight="1" x14ac:dyDescent="0.2">
      <c r="A423" s="52" t="str">
        <f t="shared" si="13"/>
        <v>046012</v>
      </c>
      <c r="B423" s="106" t="s">
        <v>397</v>
      </c>
      <c r="C423" s="103" t="s">
        <v>73</v>
      </c>
      <c r="D423" s="61">
        <v>12</v>
      </c>
      <c r="E423" s="61" t="s">
        <v>271</v>
      </c>
      <c r="F423" s="136" t="s">
        <v>642</v>
      </c>
      <c r="G423" s="105" t="s">
        <v>658</v>
      </c>
      <c r="H423" s="62">
        <v>8</v>
      </c>
      <c r="I423" s="103" t="s">
        <v>775</v>
      </c>
      <c r="J423" s="106" t="s">
        <v>778</v>
      </c>
      <c r="K423" s="107" t="s">
        <v>779</v>
      </c>
      <c r="L423" s="108">
        <v>7</v>
      </c>
      <c r="M423" s="109" t="s">
        <v>317</v>
      </c>
      <c r="N423" s="110" t="s">
        <v>719</v>
      </c>
      <c r="O423" s="111" t="s">
        <v>1480</v>
      </c>
      <c r="P423" s="112" t="s">
        <v>1479</v>
      </c>
      <c r="Q423" s="114"/>
      <c r="R423" s="51" t="s">
        <v>74</v>
      </c>
      <c r="S423" s="51" t="s">
        <v>400</v>
      </c>
      <c r="T423" s="51" t="s">
        <v>401</v>
      </c>
      <c r="U423" s="51" t="s">
        <v>402</v>
      </c>
      <c r="V423" s="51" t="s">
        <v>403</v>
      </c>
      <c r="W423" s="227" t="str">
        <f t="shared" si="12"/>
        <v>公民046-92</v>
      </c>
    </row>
    <row r="424" spans="1:23" ht="45" customHeight="1" x14ac:dyDescent="0.2">
      <c r="A424" s="52" t="str">
        <f t="shared" si="13"/>
        <v>046013</v>
      </c>
      <c r="B424" s="106" t="s">
        <v>397</v>
      </c>
      <c r="C424" s="103" t="s">
        <v>73</v>
      </c>
      <c r="D424" s="61">
        <v>13</v>
      </c>
      <c r="E424" s="61" t="s">
        <v>271</v>
      </c>
      <c r="F424" s="136" t="s">
        <v>642</v>
      </c>
      <c r="G424" s="105" t="s">
        <v>658</v>
      </c>
      <c r="H424" s="62">
        <v>8</v>
      </c>
      <c r="I424" s="103" t="s">
        <v>775</v>
      </c>
      <c r="J424" s="106" t="s">
        <v>778</v>
      </c>
      <c r="K424" s="107" t="s">
        <v>780</v>
      </c>
      <c r="L424" s="108">
        <v>7</v>
      </c>
      <c r="M424" s="109" t="s">
        <v>275</v>
      </c>
      <c r="N424" s="110" t="s">
        <v>646</v>
      </c>
      <c r="O424" s="111" t="s">
        <v>1480</v>
      </c>
      <c r="P424" s="112" t="s">
        <v>1479</v>
      </c>
      <c r="Q424" s="114"/>
      <c r="R424" s="51" t="s">
        <v>74</v>
      </c>
      <c r="S424" s="51" t="s">
        <v>400</v>
      </c>
      <c r="T424" s="51" t="s">
        <v>401</v>
      </c>
      <c r="U424" s="51" t="s">
        <v>402</v>
      </c>
      <c r="V424" s="51" t="s">
        <v>403</v>
      </c>
      <c r="W424" s="227" t="str">
        <f t="shared" si="12"/>
        <v>公民046-92</v>
      </c>
    </row>
    <row r="425" spans="1:23" ht="45" customHeight="1" x14ac:dyDescent="0.2">
      <c r="A425" s="52" t="str">
        <f t="shared" si="13"/>
        <v>046014</v>
      </c>
      <c r="B425" s="106" t="s">
        <v>397</v>
      </c>
      <c r="C425" s="103" t="s">
        <v>73</v>
      </c>
      <c r="D425" s="61">
        <v>14</v>
      </c>
      <c r="E425" s="61" t="s">
        <v>271</v>
      </c>
      <c r="F425" s="136" t="s">
        <v>642</v>
      </c>
      <c r="G425" s="105" t="s">
        <v>658</v>
      </c>
      <c r="H425" s="62">
        <v>8</v>
      </c>
      <c r="I425" s="103" t="s">
        <v>775</v>
      </c>
      <c r="J425" s="106" t="s">
        <v>778</v>
      </c>
      <c r="K425" s="107" t="s">
        <v>781</v>
      </c>
      <c r="L425" s="108">
        <v>7</v>
      </c>
      <c r="M425" s="109" t="s">
        <v>279</v>
      </c>
      <c r="N425" s="110" t="s">
        <v>574</v>
      </c>
      <c r="O425" s="111" t="s">
        <v>1480</v>
      </c>
      <c r="P425" s="112" t="s">
        <v>1479</v>
      </c>
      <c r="Q425" s="114"/>
      <c r="R425" s="51" t="s">
        <v>74</v>
      </c>
      <c r="S425" s="51" t="s">
        <v>400</v>
      </c>
      <c r="T425" s="51" t="s">
        <v>401</v>
      </c>
      <c r="U425" s="51" t="s">
        <v>402</v>
      </c>
      <c r="V425" s="51" t="s">
        <v>403</v>
      </c>
      <c r="W425" s="227" t="str">
        <f t="shared" si="12"/>
        <v>公民046-92</v>
      </c>
    </row>
    <row r="426" spans="1:23" ht="45" customHeight="1" x14ac:dyDescent="0.2">
      <c r="A426" s="52" t="str">
        <f t="shared" si="13"/>
        <v>116040</v>
      </c>
      <c r="B426" s="106" t="s">
        <v>384</v>
      </c>
      <c r="C426" s="103" t="s">
        <v>98</v>
      </c>
      <c r="D426" s="61">
        <v>40</v>
      </c>
      <c r="E426" s="61" t="s">
        <v>271</v>
      </c>
      <c r="F426" s="136" t="s">
        <v>642</v>
      </c>
      <c r="G426" s="105" t="s">
        <v>658</v>
      </c>
      <c r="H426" s="62">
        <v>8</v>
      </c>
      <c r="I426" s="103" t="s">
        <v>775</v>
      </c>
      <c r="J426" s="106" t="s">
        <v>782</v>
      </c>
      <c r="K426" s="107" t="s">
        <v>1481</v>
      </c>
      <c r="L426" s="108">
        <v>6</v>
      </c>
      <c r="M426" s="109" t="s">
        <v>275</v>
      </c>
      <c r="N426" s="110" t="s">
        <v>646</v>
      </c>
      <c r="O426" s="111" t="s">
        <v>1482</v>
      </c>
      <c r="P426" s="112" t="s">
        <v>1479</v>
      </c>
      <c r="Q426" s="114"/>
      <c r="R426" s="51" t="s">
        <v>99</v>
      </c>
      <c r="S426" s="51" t="s">
        <v>385</v>
      </c>
      <c r="T426" s="51" t="s">
        <v>386</v>
      </c>
      <c r="U426" s="51" t="s">
        <v>387</v>
      </c>
      <c r="V426" s="51" t="s">
        <v>388</v>
      </c>
      <c r="W426" s="227" t="str">
        <f t="shared" si="12"/>
        <v>公民116-92</v>
      </c>
    </row>
    <row r="427" spans="1:23" ht="45" customHeight="1" x14ac:dyDescent="0.2">
      <c r="A427" s="52" t="str">
        <f t="shared" si="13"/>
        <v>116041</v>
      </c>
      <c r="B427" s="106" t="s">
        <v>384</v>
      </c>
      <c r="C427" s="103" t="s">
        <v>98</v>
      </c>
      <c r="D427" s="61">
        <v>41</v>
      </c>
      <c r="E427" s="61" t="s">
        <v>271</v>
      </c>
      <c r="F427" s="136" t="s">
        <v>642</v>
      </c>
      <c r="G427" s="105" t="s">
        <v>658</v>
      </c>
      <c r="H427" s="62">
        <v>8</v>
      </c>
      <c r="I427" s="103" t="s">
        <v>775</v>
      </c>
      <c r="J427" s="106" t="s">
        <v>782</v>
      </c>
      <c r="K427" s="107" t="s">
        <v>1483</v>
      </c>
      <c r="L427" s="108">
        <v>6</v>
      </c>
      <c r="M427" s="109" t="s">
        <v>279</v>
      </c>
      <c r="N427" s="110" t="s">
        <v>574</v>
      </c>
      <c r="O427" s="111" t="s">
        <v>1482</v>
      </c>
      <c r="P427" s="112" t="s">
        <v>1479</v>
      </c>
      <c r="Q427" s="114"/>
      <c r="R427" s="51" t="s">
        <v>99</v>
      </c>
      <c r="S427" s="51" t="s">
        <v>385</v>
      </c>
      <c r="T427" s="51" t="s">
        <v>386</v>
      </c>
      <c r="U427" s="51" t="s">
        <v>387</v>
      </c>
      <c r="V427" s="51" t="s">
        <v>388</v>
      </c>
      <c r="W427" s="227" t="str">
        <f t="shared" si="12"/>
        <v>公民116-92</v>
      </c>
    </row>
    <row r="428" spans="1:23" ht="45" customHeight="1" x14ac:dyDescent="0.2">
      <c r="A428" s="52" t="str">
        <f t="shared" si="13"/>
        <v>227003</v>
      </c>
      <c r="B428" s="106" t="s">
        <v>762</v>
      </c>
      <c r="C428" s="103" t="s">
        <v>118</v>
      </c>
      <c r="D428" s="61">
        <v>3</v>
      </c>
      <c r="E428" s="61" t="s">
        <v>271</v>
      </c>
      <c r="F428" s="136" t="s">
        <v>642</v>
      </c>
      <c r="G428" s="105" t="s">
        <v>658</v>
      </c>
      <c r="H428" s="62">
        <v>8</v>
      </c>
      <c r="I428" s="103" t="s">
        <v>775</v>
      </c>
      <c r="J428" s="106" t="s">
        <v>783</v>
      </c>
      <c r="K428" s="107" t="s">
        <v>1484</v>
      </c>
      <c r="L428" s="108">
        <v>6</v>
      </c>
      <c r="M428" s="109" t="s">
        <v>279</v>
      </c>
      <c r="N428" s="110" t="s">
        <v>574</v>
      </c>
      <c r="O428" s="111" t="s">
        <v>1469</v>
      </c>
      <c r="P428" s="112" t="s">
        <v>1479</v>
      </c>
      <c r="Q428" s="114"/>
      <c r="R428" s="51" t="s">
        <v>765</v>
      </c>
      <c r="S428" s="51" t="s">
        <v>773</v>
      </c>
      <c r="T428" s="51" t="s">
        <v>767</v>
      </c>
      <c r="U428" s="51" t="s">
        <v>774</v>
      </c>
      <c r="V428" s="51" t="s">
        <v>769</v>
      </c>
      <c r="W428" s="227" t="str">
        <f t="shared" si="12"/>
        <v>公民227-92</v>
      </c>
    </row>
    <row r="429" spans="1:23" ht="45" hidden="1" customHeight="1" x14ac:dyDescent="0.2">
      <c r="A429" s="52" t="str">
        <f t="shared" si="13"/>
        <v>002096</v>
      </c>
      <c r="B429" s="106" t="s">
        <v>270</v>
      </c>
      <c r="C429" s="103" t="s">
        <v>10</v>
      </c>
      <c r="D429" s="61">
        <v>96</v>
      </c>
      <c r="E429" s="61" t="s">
        <v>271</v>
      </c>
      <c r="F429" s="136" t="s">
        <v>642</v>
      </c>
      <c r="G429" s="105" t="s">
        <v>682</v>
      </c>
      <c r="H429" s="62">
        <v>8</v>
      </c>
      <c r="I429" s="103" t="s">
        <v>391</v>
      </c>
      <c r="J429" s="106" t="s">
        <v>644</v>
      </c>
      <c r="K429" s="107" t="s">
        <v>784</v>
      </c>
      <c r="L429" s="108">
        <v>3</v>
      </c>
      <c r="M429" s="109" t="s">
        <v>279</v>
      </c>
      <c r="N429" s="110" t="s">
        <v>574</v>
      </c>
      <c r="O429" s="111" t="s">
        <v>785</v>
      </c>
      <c r="P429" s="112" t="s">
        <v>647</v>
      </c>
      <c r="Q429" s="114"/>
      <c r="R429" s="226" t="s">
        <v>11</v>
      </c>
      <c r="S429" s="226" t="s">
        <v>1731</v>
      </c>
      <c r="T429" s="226" t="s">
        <v>1730</v>
      </c>
      <c r="U429" s="226" t="s">
        <v>277</v>
      </c>
      <c r="V429" s="226" t="s">
        <v>1729</v>
      </c>
      <c r="W429" s="227" t="str">
        <f t="shared" si="12"/>
        <v>地図002-72</v>
      </c>
    </row>
    <row r="430" spans="1:23" ht="45" hidden="1" customHeight="1" x14ac:dyDescent="0.2">
      <c r="A430" s="52" t="str">
        <f t="shared" si="13"/>
        <v>002097</v>
      </c>
      <c r="B430" s="140" t="s">
        <v>270</v>
      </c>
      <c r="C430" s="141" t="s">
        <v>10</v>
      </c>
      <c r="D430" s="231">
        <v>97</v>
      </c>
      <c r="E430" s="87" t="s">
        <v>271</v>
      </c>
      <c r="F430" s="141" t="s">
        <v>642</v>
      </c>
      <c r="G430" s="142" t="s">
        <v>682</v>
      </c>
      <c r="H430" s="90">
        <v>6</v>
      </c>
      <c r="I430" s="141" t="s">
        <v>391</v>
      </c>
      <c r="J430" s="140" t="s">
        <v>685</v>
      </c>
      <c r="K430" s="143" t="s">
        <v>786</v>
      </c>
      <c r="L430" s="144">
        <v>3</v>
      </c>
      <c r="M430" s="145" t="s">
        <v>279</v>
      </c>
      <c r="N430" s="146">
        <v>26</v>
      </c>
      <c r="O430" s="147" t="s">
        <v>785</v>
      </c>
      <c r="P430" s="148" t="s">
        <v>687</v>
      </c>
      <c r="Q430" s="149"/>
      <c r="R430" s="226" t="s">
        <v>11</v>
      </c>
      <c r="S430" s="226" t="s">
        <v>1731</v>
      </c>
      <c r="T430" s="226" t="s">
        <v>1730</v>
      </c>
      <c r="U430" s="226" t="s">
        <v>277</v>
      </c>
      <c r="V430" s="226" t="s">
        <v>1729</v>
      </c>
      <c r="W430" s="227" t="str">
        <f t="shared" si="12"/>
        <v>地図701</v>
      </c>
    </row>
    <row r="431" spans="1:23" ht="45" hidden="1" customHeight="1" x14ac:dyDescent="0.2">
      <c r="A431" s="52" t="str">
        <f t="shared" si="13"/>
        <v>046015</v>
      </c>
      <c r="B431" s="106" t="s">
        <v>397</v>
      </c>
      <c r="C431" s="103" t="s">
        <v>73</v>
      </c>
      <c r="D431" s="61">
        <v>15</v>
      </c>
      <c r="E431" s="61" t="s">
        <v>271</v>
      </c>
      <c r="F431" s="136" t="s">
        <v>735</v>
      </c>
      <c r="G431" s="105" t="s">
        <v>682</v>
      </c>
      <c r="H431" s="62">
        <v>8</v>
      </c>
      <c r="I431" s="103" t="s">
        <v>391</v>
      </c>
      <c r="J431" s="106" t="s">
        <v>717</v>
      </c>
      <c r="K431" s="107" t="s">
        <v>787</v>
      </c>
      <c r="L431" s="108">
        <v>3</v>
      </c>
      <c r="M431" s="109" t="s">
        <v>279</v>
      </c>
      <c r="N431" s="110" t="s">
        <v>646</v>
      </c>
      <c r="O431" s="111" t="s">
        <v>720</v>
      </c>
      <c r="P431" s="112" t="s">
        <v>711</v>
      </c>
      <c r="Q431" s="114"/>
      <c r="R431" s="51" t="s">
        <v>74</v>
      </c>
      <c r="S431" s="51" t="s">
        <v>400</v>
      </c>
      <c r="T431" s="51" t="s">
        <v>401</v>
      </c>
      <c r="U431" s="51" t="s">
        <v>402</v>
      </c>
      <c r="V431" s="51" t="s">
        <v>403</v>
      </c>
      <c r="W431" s="227" t="str">
        <f t="shared" si="12"/>
        <v>地図046-72</v>
      </c>
    </row>
    <row r="432" spans="1:23" ht="45" hidden="1" customHeight="1" x14ac:dyDescent="0.2">
      <c r="A432" s="52" t="str">
        <f t="shared" si="13"/>
        <v>046016</v>
      </c>
      <c r="B432" s="140" t="s">
        <v>397</v>
      </c>
      <c r="C432" s="141" t="s">
        <v>73</v>
      </c>
      <c r="D432" s="231">
        <v>16</v>
      </c>
      <c r="E432" s="87" t="s">
        <v>271</v>
      </c>
      <c r="F432" s="141" t="s">
        <v>735</v>
      </c>
      <c r="G432" s="142" t="s">
        <v>682</v>
      </c>
      <c r="H432" s="90">
        <v>5</v>
      </c>
      <c r="I432" s="141" t="s">
        <v>391</v>
      </c>
      <c r="J432" s="140">
        <v>702</v>
      </c>
      <c r="K432" s="143" t="s">
        <v>788</v>
      </c>
      <c r="L432" s="144">
        <v>3</v>
      </c>
      <c r="M432" s="145" t="s">
        <v>279</v>
      </c>
      <c r="N432" s="146" t="s">
        <v>646</v>
      </c>
      <c r="O432" s="147" t="s">
        <v>720</v>
      </c>
      <c r="P432" s="148" t="s">
        <v>739</v>
      </c>
      <c r="Q432" s="149"/>
      <c r="R432" s="51" t="s">
        <v>74</v>
      </c>
      <c r="S432" s="51" t="s">
        <v>400</v>
      </c>
      <c r="T432" s="51" t="s">
        <v>401</v>
      </c>
      <c r="U432" s="51" t="s">
        <v>402</v>
      </c>
      <c r="V432" s="51" t="s">
        <v>403</v>
      </c>
      <c r="W432" s="227" t="str">
        <f t="shared" si="12"/>
        <v>地図702</v>
      </c>
    </row>
    <row r="433" spans="1:23" ht="45" hidden="1" customHeight="1" x14ac:dyDescent="0.2">
      <c r="A433" s="52" t="str">
        <f t="shared" si="13"/>
        <v>002098</v>
      </c>
      <c r="B433" s="106" t="s">
        <v>270</v>
      </c>
      <c r="C433" s="103" t="s">
        <v>10</v>
      </c>
      <c r="D433" s="61">
        <v>98</v>
      </c>
      <c r="E433" s="61" t="s">
        <v>271</v>
      </c>
      <c r="F433" s="136" t="s">
        <v>642</v>
      </c>
      <c r="G433" s="105" t="s">
        <v>643</v>
      </c>
      <c r="H433" s="62">
        <v>8</v>
      </c>
      <c r="I433" s="103" t="s">
        <v>789</v>
      </c>
      <c r="J433" s="106" t="s">
        <v>644</v>
      </c>
      <c r="K433" s="107" t="s">
        <v>790</v>
      </c>
      <c r="L433" s="108">
        <v>5</v>
      </c>
      <c r="M433" s="109" t="s">
        <v>275</v>
      </c>
      <c r="N433" s="110" t="s">
        <v>646</v>
      </c>
      <c r="O433" s="111" t="s">
        <v>548</v>
      </c>
      <c r="P433" s="112" t="s">
        <v>647</v>
      </c>
      <c r="Q433" s="114"/>
      <c r="R433" s="226" t="s">
        <v>11</v>
      </c>
      <c r="S433" s="226" t="s">
        <v>1731</v>
      </c>
      <c r="T433" s="226" t="s">
        <v>1730</v>
      </c>
      <c r="U433" s="226" t="s">
        <v>277</v>
      </c>
      <c r="V433" s="226" t="s">
        <v>1729</v>
      </c>
      <c r="W433" s="227" t="str">
        <f t="shared" si="12"/>
        <v>数学002-72</v>
      </c>
    </row>
    <row r="434" spans="1:23" ht="45" hidden="1" customHeight="1" x14ac:dyDescent="0.2">
      <c r="A434" s="52" t="str">
        <f t="shared" si="13"/>
        <v>002099</v>
      </c>
      <c r="B434" s="106" t="s">
        <v>270</v>
      </c>
      <c r="C434" s="103" t="s">
        <v>10</v>
      </c>
      <c r="D434" s="61">
        <v>99</v>
      </c>
      <c r="E434" s="61" t="s">
        <v>271</v>
      </c>
      <c r="F434" s="136" t="s">
        <v>642</v>
      </c>
      <c r="G434" s="105" t="s">
        <v>643</v>
      </c>
      <c r="H434" s="62">
        <v>8</v>
      </c>
      <c r="I434" s="103" t="s">
        <v>789</v>
      </c>
      <c r="J434" s="106" t="s">
        <v>644</v>
      </c>
      <c r="K434" s="107" t="s">
        <v>791</v>
      </c>
      <c r="L434" s="108">
        <v>5</v>
      </c>
      <c r="M434" s="109" t="s">
        <v>279</v>
      </c>
      <c r="N434" s="110" t="s">
        <v>574</v>
      </c>
      <c r="O434" s="111" t="s">
        <v>548</v>
      </c>
      <c r="P434" s="112" t="s">
        <v>647</v>
      </c>
      <c r="Q434" s="114"/>
      <c r="R434" s="226" t="s">
        <v>11</v>
      </c>
      <c r="S434" s="226" t="s">
        <v>1731</v>
      </c>
      <c r="T434" s="226" t="s">
        <v>1730</v>
      </c>
      <c r="U434" s="226" t="s">
        <v>277</v>
      </c>
      <c r="V434" s="226" t="s">
        <v>1729</v>
      </c>
      <c r="W434" s="227" t="str">
        <f t="shared" si="12"/>
        <v>数学002-72</v>
      </c>
    </row>
    <row r="435" spans="1:23" ht="45" hidden="1" customHeight="1" x14ac:dyDescent="0.2">
      <c r="A435" s="52" t="str">
        <f t="shared" si="13"/>
        <v>002100</v>
      </c>
      <c r="B435" s="106" t="s">
        <v>270</v>
      </c>
      <c r="C435" s="103" t="s">
        <v>10</v>
      </c>
      <c r="D435" s="61">
        <v>100</v>
      </c>
      <c r="E435" s="61" t="s">
        <v>271</v>
      </c>
      <c r="F435" s="136" t="s">
        <v>642</v>
      </c>
      <c r="G435" s="105" t="s">
        <v>792</v>
      </c>
      <c r="H435" s="62">
        <v>8</v>
      </c>
      <c r="I435" s="103" t="s">
        <v>789</v>
      </c>
      <c r="J435" s="106" t="s">
        <v>649</v>
      </c>
      <c r="K435" s="107" t="s">
        <v>793</v>
      </c>
      <c r="L435" s="108">
        <v>4</v>
      </c>
      <c r="M435" s="109" t="s">
        <v>275</v>
      </c>
      <c r="N435" s="110" t="s">
        <v>646</v>
      </c>
      <c r="O435" s="111" t="s">
        <v>548</v>
      </c>
      <c r="P435" s="112" t="s">
        <v>647</v>
      </c>
      <c r="Q435" s="114"/>
      <c r="R435" s="226" t="s">
        <v>11</v>
      </c>
      <c r="S435" s="226" t="s">
        <v>1731</v>
      </c>
      <c r="T435" s="226" t="s">
        <v>1730</v>
      </c>
      <c r="U435" s="226" t="s">
        <v>277</v>
      </c>
      <c r="V435" s="226" t="s">
        <v>1729</v>
      </c>
      <c r="W435" s="227" t="str">
        <f t="shared" si="12"/>
        <v>数学002-82</v>
      </c>
    </row>
    <row r="436" spans="1:23" ht="45" hidden="1" customHeight="1" x14ac:dyDescent="0.2">
      <c r="A436" s="52" t="str">
        <f t="shared" si="13"/>
        <v>002101</v>
      </c>
      <c r="B436" s="106" t="s">
        <v>270</v>
      </c>
      <c r="C436" s="103" t="s">
        <v>10</v>
      </c>
      <c r="D436" s="61">
        <v>101</v>
      </c>
      <c r="E436" s="61" t="s">
        <v>271</v>
      </c>
      <c r="F436" s="136" t="s">
        <v>642</v>
      </c>
      <c r="G436" s="105" t="s">
        <v>792</v>
      </c>
      <c r="H436" s="62">
        <v>8</v>
      </c>
      <c r="I436" s="103" t="s">
        <v>789</v>
      </c>
      <c r="J436" s="106" t="s">
        <v>649</v>
      </c>
      <c r="K436" s="107" t="s">
        <v>794</v>
      </c>
      <c r="L436" s="108">
        <v>4</v>
      </c>
      <c r="M436" s="109" t="s">
        <v>279</v>
      </c>
      <c r="N436" s="110" t="s">
        <v>574</v>
      </c>
      <c r="O436" s="111" t="s">
        <v>548</v>
      </c>
      <c r="P436" s="112" t="s">
        <v>647</v>
      </c>
      <c r="Q436" s="114"/>
      <c r="R436" s="226" t="s">
        <v>11</v>
      </c>
      <c r="S436" s="226" t="s">
        <v>1731</v>
      </c>
      <c r="T436" s="226" t="s">
        <v>1730</v>
      </c>
      <c r="U436" s="226" t="s">
        <v>277</v>
      </c>
      <c r="V436" s="226" t="s">
        <v>1729</v>
      </c>
      <c r="W436" s="227" t="str">
        <f t="shared" si="12"/>
        <v>数学002-82</v>
      </c>
    </row>
    <row r="437" spans="1:23" ht="45" customHeight="1" x14ac:dyDescent="0.2">
      <c r="A437" s="52" t="str">
        <f t="shared" si="13"/>
        <v>002102</v>
      </c>
      <c r="B437" s="106" t="s">
        <v>270</v>
      </c>
      <c r="C437" s="103" t="s">
        <v>10</v>
      </c>
      <c r="D437" s="61">
        <v>102</v>
      </c>
      <c r="E437" s="61" t="s">
        <v>271</v>
      </c>
      <c r="F437" s="136" t="s">
        <v>642</v>
      </c>
      <c r="G437" s="105" t="s">
        <v>795</v>
      </c>
      <c r="H437" s="62">
        <v>8</v>
      </c>
      <c r="I437" s="103" t="s">
        <v>789</v>
      </c>
      <c r="J437" s="106" t="s">
        <v>652</v>
      </c>
      <c r="K437" s="107" t="s">
        <v>796</v>
      </c>
      <c r="L437" s="108">
        <v>5</v>
      </c>
      <c r="M437" s="109" t="s">
        <v>275</v>
      </c>
      <c r="N437" s="110" t="s">
        <v>646</v>
      </c>
      <c r="O437" s="111" t="s">
        <v>548</v>
      </c>
      <c r="P437" s="112" t="s">
        <v>647</v>
      </c>
      <c r="Q437" s="114"/>
      <c r="R437" s="226" t="s">
        <v>11</v>
      </c>
      <c r="S437" s="226" t="s">
        <v>1731</v>
      </c>
      <c r="T437" s="226" t="s">
        <v>1730</v>
      </c>
      <c r="U437" s="226" t="s">
        <v>277</v>
      </c>
      <c r="V437" s="226" t="s">
        <v>1729</v>
      </c>
      <c r="W437" s="227" t="str">
        <f t="shared" si="12"/>
        <v>数学002-92</v>
      </c>
    </row>
    <row r="438" spans="1:23" ht="45" customHeight="1" x14ac:dyDescent="0.2">
      <c r="A438" s="52" t="str">
        <f t="shared" si="13"/>
        <v>002103</v>
      </c>
      <c r="B438" s="106" t="s">
        <v>270</v>
      </c>
      <c r="C438" s="103" t="s">
        <v>10</v>
      </c>
      <c r="D438" s="61">
        <v>103</v>
      </c>
      <c r="E438" s="61" t="s">
        <v>271</v>
      </c>
      <c r="F438" s="136" t="s">
        <v>642</v>
      </c>
      <c r="G438" s="105" t="s">
        <v>795</v>
      </c>
      <c r="H438" s="62">
        <v>8</v>
      </c>
      <c r="I438" s="103" t="s">
        <v>789</v>
      </c>
      <c r="J438" s="106" t="s">
        <v>652</v>
      </c>
      <c r="K438" s="107" t="s">
        <v>797</v>
      </c>
      <c r="L438" s="108">
        <v>5</v>
      </c>
      <c r="M438" s="109" t="s">
        <v>279</v>
      </c>
      <c r="N438" s="110" t="s">
        <v>574</v>
      </c>
      <c r="O438" s="111" t="s">
        <v>548</v>
      </c>
      <c r="P438" s="112" t="s">
        <v>647</v>
      </c>
      <c r="Q438" s="114"/>
      <c r="R438" s="226" t="s">
        <v>11</v>
      </c>
      <c r="S438" s="226" t="s">
        <v>1731</v>
      </c>
      <c r="T438" s="226" t="s">
        <v>1730</v>
      </c>
      <c r="U438" s="226" t="s">
        <v>277</v>
      </c>
      <c r="V438" s="226" t="s">
        <v>1729</v>
      </c>
      <c r="W438" s="227" t="str">
        <f t="shared" si="12"/>
        <v>数学002-92</v>
      </c>
    </row>
    <row r="439" spans="1:23" ht="45" hidden="1" customHeight="1" x14ac:dyDescent="0.2">
      <c r="A439" s="52" t="str">
        <f t="shared" si="13"/>
        <v>004031</v>
      </c>
      <c r="B439" s="140" t="s">
        <v>427</v>
      </c>
      <c r="C439" s="141" t="s">
        <v>17</v>
      </c>
      <c r="D439" s="87">
        <v>31</v>
      </c>
      <c r="E439" s="87" t="s">
        <v>271</v>
      </c>
      <c r="F439" s="141" t="s">
        <v>642</v>
      </c>
      <c r="G439" s="142" t="s">
        <v>643</v>
      </c>
      <c r="H439" s="90">
        <v>6</v>
      </c>
      <c r="I439" s="141" t="s">
        <v>789</v>
      </c>
      <c r="J439" s="140" t="s">
        <v>689</v>
      </c>
      <c r="K439" s="143" t="s">
        <v>798</v>
      </c>
      <c r="L439" s="144">
        <v>4</v>
      </c>
      <c r="M439" s="145" t="s">
        <v>275</v>
      </c>
      <c r="N439" s="146">
        <v>22</v>
      </c>
      <c r="O439" s="147" t="s">
        <v>799</v>
      </c>
      <c r="P439" s="148" t="s">
        <v>706</v>
      </c>
      <c r="Q439" s="149"/>
      <c r="R439" s="51" t="s">
        <v>18</v>
      </c>
      <c r="S439" s="51" t="s">
        <v>429</v>
      </c>
      <c r="T439" s="51" t="s">
        <v>430</v>
      </c>
      <c r="U439" s="51" t="s">
        <v>431</v>
      </c>
      <c r="V439" s="51" t="s">
        <v>432</v>
      </c>
      <c r="W439" s="227" t="str">
        <f t="shared" si="12"/>
        <v>数学702</v>
      </c>
    </row>
    <row r="440" spans="1:23" ht="45" hidden="1" customHeight="1" x14ac:dyDescent="0.2">
      <c r="A440" s="52" t="str">
        <f t="shared" si="13"/>
        <v>004032</v>
      </c>
      <c r="B440" s="140" t="s">
        <v>427</v>
      </c>
      <c r="C440" s="141" t="s">
        <v>17</v>
      </c>
      <c r="D440" s="87">
        <v>32</v>
      </c>
      <c r="E440" s="87" t="s">
        <v>271</v>
      </c>
      <c r="F440" s="141" t="s">
        <v>642</v>
      </c>
      <c r="G440" s="142" t="s">
        <v>643</v>
      </c>
      <c r="H440" s="90">
        <v>6</v>
      </c>
      <c r="I440" s="141" t="s">
        <v>789</v>
      </c>
      <c r="J440" s="140" t="s">
        <v>689</v>
      </c>
      <c r="K440" s="143" t="s">
        <v>800</v>
      </c>
      <c r="L440" s="144">
        <v>4</v>
      </c>
      <c r="M440" s="145" t="s">
        <v>279</v>
      </c>
      <c r="N440" s="146">
        <v>26</v>
      </c>
      <c r="O440" s="147" t="s">
        <v>799</v>
      </c>
      <c r="P440" s="148" t="s">
        <v>706</v>
      </c>
      <c r="Q440" s="149"/>
      <c r="R440" s="51" t="s">
        <v>18</v>
      </c>
      <c r="S440" s="51" t="s">
        <v>429</v>
      </c>
      <c r="T440" s="51" t="s">
        <v>430</v>
      </c>
      <c r="U440" s="51" t="s">
        <v>431</v>
      </c>
      <c r="V440" s="51" t="s">
        <v>432</v>
      </c>
      <c r="W440" s="227" t="str">
        <f t="shared" si="12"/>
        <v>数学702</v>
      </c>
    </row>
    <row r="441" spans="1:23" ht="45" hidden="1" customHeight="1" x14ac:dyDescent="0.2">
      <c r="A441" s="52" t="str">
        <f t="shared" si="13"/>
        <v>004033</v>
      </c>
      <c r="B441" s="140" t="s">
        <v>427</v>
      </c>
      <c r="C441" s="141" t="s">
        <v>17</v>
      </c>
      <c r="D441" s="87">
        <v>33</v>
      </c>
      <c r="E441" s="87" t="s">
        <v>271</v>
      </c>
      <c r="F441" s="141" t="s">
        <v>642</v>
      </c>
      <c r="G441" s="142" t="s">
        <v>801</v>
      </c>
      <c r="H441" s="90">
        <v>6</v>
      </c>
      <c r="I441" s="141" t="s">
        <v>789</v>
      </c>
      <c r="J441" s="140" t="s">
        <v>802</v>
      </c>
      <c r="K441" s="143" t="s">
        <v>803</v>
      </c>
      <c r="L441" s="144">
        <v>3</v>
      </c>
      <c r="M441" s="145" t="s">
        <v>275</v>
      </c>
      <c r="N441" s="146">
        <v>22</v>
      </c>
      <c r="O441" s="147" t="s">
        <v>799</v>
      </c>
      <c r="P441" s="148" t="s">
        <v>706</v>
      </c>
      <c r="Q441" s="149"/>
      <c r="R441" s="51" t="s">
        <v>18</v>
      </c>
      <c r="S441" s="51" t="s">
        <v>429</v>
      </c>
      <c r="T441" s="51" t="s">
        <v>430</v>
      </c>
      <c r="U441" s="51" t="s">
        <v>431</v>
      </c>
      <c r="V441" s="51" t="s">
        <v>432</v>
      </c>
      <c r="W441" s="227" t="str">
        <f t="shared" si="12"/>
        <v>数学802</v>
      </c>
    </row>
    <row r="442" spans="1:23" ht="45" hidden="1" customHeight="1" x14ac:dyDescent="0.2">
      <c r="A442" s="52" t="str">
        <f t="shared" si="13"/>
        <v>004034</v>
      </c>
      <c r="B442" s="140" t="s">
        <v>427</v>
      </c>
      <c r="C442" s="141" t="s">
        <v>17</v>
      </c>
      <c r="D442" s="87">
        <v>34</v>
      </c>
      <c r="E442" s="87" t="s">
        <v>271</v>
      </c>
      <c r="F442" s="141" t="s">
        <v>642</v>
      </c>
      <c r="G442" s="142" t="s">
        <v>801</v>
      </c>
      <c r="H442" s="90">
        <v>6</v>
      </c>
      <c r="I442" s="141" t="s">
        <v>789</v>
      </c>
      <c r="J442" s="140" t="s">
        <v>802</v>
      </c>
      <c r="K442" s="143" t="s">
        <v>804</v>
      </c>
      <c r="L442" s="144">
        <v>3</v>
      </c>
      <c r="M442" s="145" t="s">
        <v>279</v>
      </c>
      <c r="N442" s="146">
        <v>26</v>
      </c>
      <c r="O442" s="147" t="s">
        <v>799</v>
      </c>
      <c r="P442" s="148" t="s">
        <v>706</v>
      </c>
      <c r="Q442" s="149"/>
      <c r="R442" s="51" t="s">
        <v>18</v>
      </c>
      <c r="S442" s="51" t="s">
        <v>429</v>
      </c>
      <c r="T442" s="51" t="s">
        <v>430</v>
      </c>
      <c r="U442" s="51" t="s">
        <v>431</v>
      </c>
      <c r="V442" s="51" t="s">
        <v>432</v>
      </c>
      <c r="W442" s="227" t="str">
        <f t="shared" si="12"/>
        <v>数学802</v>
      </c>
    </row>
    <row r="443" spans="1:23" ht="45" customHeight="1" x14ac:dyDescent="0.2">
      <c r="A443" s="52" t="str">
        <f t="shared" si="13"/>
        <v>004035</v>
      </c>
      <c r="B443" s="140" t="s">
        <v>427</v>
      </c>
      <c r="C443" s="141" t="s">
        <v>17</v>
      </c>
      <c r="D443" s="87">
        <v>35</v>
      </c>
      <c r="E443" s="87" t="s">
        <v>271</v>
      </c>
      <c r="F443" s="141" t="s">
        <v>642</v>
      </c>
      <c r="G443" s="142" t="s">
        <v>658</v>
      </c>
      <c r="H443" s="90">
        <v>6</v>
      </c>
      <c r="I443" s="141" t="s">
        <v>789</v>
      </c>
      <c r="J443" s="140" t="s">
        <v>805</v>
      </c>
      <c r="K443" s="143" t="s">
        <v>806</v>
      </c>
      <c r="L443" s="144">
        <v>5</v>
      </c>
      <c r="M443" s="145" t="s">
        <v>275</v>
      </c>
      <c r="N443" s="146">
        <v>22</v>
      </c>
      <c r="O443" s="147" t="s">
        <v>799</v>
      </c>
      <c r="P443" s="148" t="s">
        <v>706</v>
      </c>
      <c r="Q443" s="149"/>
      <c r="R443" s="51" t="s">
        <v>18</v>
      </c>
      <c r="S443" s="51" t="s">
        <v>429</v>
      </c>
      <c r="T443" s="51" t="s">
        <v>430</v>
      </c>
      <c r="U443" s="51" t="s">
        <v>431</v>
      </c>
      <c r="V443" s="51" t="s">
        <v>432</v>
      </c>
      <c r="W443" s="227" t="str">
        <f t="shared" si="12"/>
        <v>数学902</v>
      </c>
    </row>
    <row r="444" spans="1:23" ht="45" customHeight="1" x14ac:dyDescent="0.2">
      <c r="A444" s="52" t="str">
        <f t="shared" si="13"/>
        <v>004036</v>
      </c>
      <c r="B444" s="140" t="s">
        <v>427</v>
      </c>
      <c r="C444" s="141" t="s">
        <v>17</v>
      </c>
      <c r="D444" s="87">
        <v>36</v>
      </c>
      <c r="E444" s="87" t="s">
        <v>271</v>
      </c>
      <c r="F444" s="141" t="s">
        <v>642</v>
      </c>
      <c r="G444" s="142" t="s">
        <v>658</v>
      </c>
      <c r="H444" s="90">
        <v>6</v>
      </c>
      <c r="I444" s="141" t="s">
        <v>789</v>
      </c>
      <c r="J444" s="140" t="s">
        <v>805</v>
      </c>
      <c r="K444" s="143" t="s">
        <v>807</v>
      </c>
      <c r="L444" s="144">
        <v>5</v>
      </c>
      <c r="M444" s="145" t="s">
        <v>279</v>
      </c>
      <c r="N444" s="146">
        <v>26</v>
      </c>
      <c r="O444" s="147" t="s">
        <v>799</v>
      </c>
      <c r="P444" s="148" t="s">
        <v>706</v>
      </c>
      <c r="Q444" s="149"/>
      <c r="R444" s="51" t="s">
        <v>18</v>
      </c>
      <c r="S444" s="51" t="s">
        <v>429</v>
      </c>
      <c r="T444" s="51" t="s">
        <v>430</v>
      </c>
      <c r="U444" s="51" t="s">
        <v>431</v>
      </c>
      <c r="V444" s="51" t="s">
        <v>432</v>
      </c>
      <c r="W444" s="227" t="str">
        <f t="shared" si="12"/>
        <v>数学902</v>
      </c>
    </row>
    <row r="445" spans="1:23" ht="45" hidden="1" customHeight="1" x14ac:dyDescent="0.2">
      <c r="A445" s="52" t="str">
        <f t="shared" si="13"/>
        <v>011019</v>
      </c>
      <c r="B445" s="106" t="s">
        <v>446</v>
      </c>
      <c r="C445" s="103" t="s">
        <v>38</v>
      </c>
      <c r="D445" s="61">
        <v>19</v>
      </c>
      <c r="E445" s="61" t="s">
        <v>271</v>
      </c>
      <c r="F445" s="136" t="s">
        <v>642</v>
      </c>
      <c r="G445" s="105" t="s">
        <v>643</v>
      </c>
      <c r="H445" s="62">
        <v>8</v>
      </c>
      <c r="I445" s="103" t="s">
        <v>789</v>
      </c>
      <c r="J445" s="106" t="s">
        <v>808</v>
      </c>
      <c r="K445" s="107" t="s">
        <v>809</v>
      </c>
      <c r="L445" s="108">
        <v>4</v>
      </c>
      <c r="M445" s="109" t="s">
        <v>279</v>
      </c>
      <c r="N445" s="110">
        <v>26</v>
      </c>
      <c r="O445" s="111" t="s">
        <v>608</v>
      </c>
      <c r="P445" s="112" t="s">
        <v>711</v>
      </c>
      <c r="Q445" s="114" t="s">
        <v>810</v>
      </c>
      <c r="R445" s="51" t="s">
        <v>39</v>
      </c>
      <c r="S445" s="51" t="s">
        <v>448</v>
      </c>
      <c r="T445" s="51" t="s">
        <v>449</v>
      </c>
      <c r="U445" s="51" t="s">
        <v>450</v>
      </c>
      <c r="V445" s="51" t="s">
        <v>451</v>
      </c>
      <c r="W445" s="227" t="str">
        <f t="shared" si="12"/>
        <v>数学011-72</v>
      </c>
    </row>
    <row r="446" spans="1:23" ht="45" hidden="1" customHeight="1" x14ac:dyDescent="0.2">
      <c r="A446" s="52" t="str">
        <f t="shared" si="13"/>
        <v>011020</v>
      </c>
      <c r="B446" s="106" t="s">
        <v>446</v>
      </c>
      <c r="C446" s="103" t="s">
        <v>38</v>
      </c>
      <c r="D446" s="61">
        <v>20</v>
      </c>
      <c r="E446" s="61" t="s">
        <v>271</v>
      </c>
      <c r="F446" s="136" t="s">
        <v>642</v>
      </c>
      <c r="G446" s="105" t="s">
        <v>801</v>
      </c>
      <c r="H446" s="62">
        <v>8</v>
      </c>
      <c r="I446" s="103" t="s">
        <v>789</v>
      </c>
      <c r="J446" s="106" t="s">
        <v>811</v>
      </c>
      <c r="K446" s="107" t="s">
        <v>812</v>
      </c>
      <c r="L446" s="108">
        <v>4</v>
      </c>
      <c r="M446" s="109" t="s">
        <v>279</v>
      </c>
      <c r="N446" s="110">
        <v>26</v>
      </c>
      <c r="O446" s="111" t="s">
        <v>608</v>
      </c>
      <c r="P446" s="112" t="s">
        <v>711</v>
      </c>
      <c r="Q446" s="114" t="s">
        <v>810</v>
      </c>
      <c r="R446" s="51" t="s">
        <v>39</v>
      </c>
      <c r="S446" s="51" t="s">
        <v>448</v>
      </c>
      <c r="T446" s="51" t="s">
        <v>449</v>
      </c>
      <c r="U446" s="51" t="s">
        <v>450</v>
      </c>
      <c r="V446" s="51" t="s">
        <v>451</v>
      </c>
      <c r="W446" s="227" t="str">
        <f t="shared" si="12"/>
        <v>数学011-82</v>
      </c>
    </row>
    <row r="447" spans="1:23" ht="45" customHeight="1" x14ac:dyDescent="0.2">
      <c r="A447" s="52" t="str">
        <f t="shared" si="13"/>
        <v>011021</v>
      </c>
      <c r="B447" s="106" t="s">
        <v>446</v>
      </c>
      <c r="C447" s="103" t="s">
        <v>38</v>
      </c>
      <c r="D447" s="61">
        <v>21</v>
      </c>
      <c r="E447" s="61" t="s">
        <v>271</v>
      </c>
      <c r="F447" s="136" t="s">
        <v>642</v>
      </c>
      <c r="G447" s="105" t="s">
        <v>658</v>
      </c>
      <c r="H447" s="62">
        <v>8</v>
      </c>
      <c r="I447" s="103" t="s">
        <v>789</v>
      </c>
      <c r="J447" s="106" t="s">
        <v>813</v>
      </c>
      <c r="K447" s="107" t="s">
        <v>814</v>
      </c>
      <c r="L447" s="108">
        <v>4</v>
      </c>
      <c r="M447" s="109" t="s">
        <v>279</v>
      </c>
      <c r="N447" s="110">
        <v>26</v>
      </c>
      <c r="O447" s="111" t="s">
        <v>608</v>
      </c>
      <c r="P447" s="112" t="s">
        <v>711</v>
      </c>
      <c r="Q447" s="114" t="s">
        <v>810</v>
      </c>
      <c r="R447" s="51" t="s">
        <v>39</v>
      </c>
      <c r="S447" s="51" t="s">
        <v>448</v>
      </c>
      <c r="T447" s="51" t="s">
        <v>449</v>
      </c>
      <c r="U447" s="51" t="s">
        <v>450</v>
      </c>
      <c r="V447" s="51" t="s">
        <v>451</v>
      </c>
      <c r="W447" s="227" t="str">
        <f t="shared" si="12"/>
        <v>数学011-92</v>
      </c>
    </row>
    <row r="448" spans="1:23" ht="45" hidden="1" customHeight="1" x14ac:dyDescent="0.2">
      <c r="A448" s="52" t="str">
        <f t="shared" si="13"/>
        <v>017070</v>
      </c>
      <c r="B448" s="106" t="s">
        <v>299</v>
      </c>
      <c r="C448" s="103" t="s">
        <v>50</v>
      </c>
      <c r="D448" s="70">
        <v>70</v>
      </c>
      <c r="E448" s="61" t="s">
        <v>271</v>
      </c>
      <c r="F448" s="136" t="s">
        <v>642</v>
      </c>
      <c r="G448" s="105" t="s">
        <v>643</v>
      </c>
      <c r="H448" s="62">
        <v>8</v>
      </c>
      <c r="I448" s="103" t="s">
        <v>789</v>
      </c>
      <c r="J448" s="106" t="s">
        <v>660</v>
      </c>
      <c r="K448" s="107" t="s">
        <v>815</v>
      </c>
      <c r="L448" s="108">
        <v>4</v>
      </c>
      <c r="M448" s="109" t="s">
        <v>275</v>
      </c>
      <c r="N448" s="110" t="s">
        <v>646</v>
      </c>
      <c r="O448" s="111" t="s">
        <v>661</v>
      </c>
      <c r="P448" s="112" t="s">
        <v>711</v>
      </c>
      <c r="Q448" s="114"/>
      <c r="R448" s="51" t="s">
        <v>51</v>
      </c>
      <c r="S448" s="51" t="s">
        <v>301</v>
      </c>
      <c r="T448" s="51" t="s">
        <v>302</v>
      </c>
      <c r="U448" s="51" t="s">
        <v>303</v>
      </c>
      <c r="V448" s="51" t="s">
        <v>1733</v>
      </c>
      <c r="W448" s="227" t="str">
        <f t="shared" si="12"/>
        <v>数学017-72</v>
      </c>
    </row>
    <row r="449" spans="1:23" ht="45" hidden="1" customHeight="1" x14ac:dyDescent="0.2">
      <c r="A449" s="52" t="str">
        <f t="shared" si="13"/>
        <v>017071</v>
      </c>
      <c r="B449" s="106" t="s">
        <v>299</v>
      </c>
      <c r="C449" s="103" t="s">
        <v>50</v>
      </c>
      <c r="D449" s="70">
        <v>71</v>
      </c>
      <c r="E449" s="61" t="s">
        <v>271</v>
      </c>
      <c r="F449" s="136" t="s">
        <v>642</v>
      </c>
      <c r="G449" s="105">
        <v>1</v>
      </c>
      <c r="H449" s="62">
        <v>8</v>
      </c>
      <c r="I449" s="103" t="s">
        <v>789</v>
      </c>
      <c r="J449" s="106" t="s">
        <v>660</v>
      </c>
      <c r="K449" s="107" t="s">
        <v>816</v>
      </c>
      <c r="L449" s="108">
        <v>4</v>
      </c>
      <c r="M449" s="109" t="s">
        <v>279</v>
      </c>
      <c r="N449" s="110" t="s">
        <v>574</v>
      </c>
      <c r="O449" s="111" t="s">
        <v>661</v>
      </c>
      <c r="P449" s="112" t="s">
        <v>714</v>
      </c>
      <c r="Q449" s="114"/>
      <c r="R449" s="51" t="s">
        <v>51</v>
      </c>
      <c r="S449" s="51" t="s">
        <v>301</v>
      </c>
      <c r="T449" s="51" t="s">
        <v>302</v>
      </c>
      <c r="U449" s="51" t="s">
        <v>303</v>
      </c>
      <c r="V449" s="51" t="s">
        <v>1733</v>
      </c>
      <c r="W449" s="227" t="str">
        <f t="shared" si="12"/>
        <v>数学017-72</v>
      </c>
    </row>
    <row r="450" spans="1:23" ht="45" hidden="1" customHeight="1" x14ac:dyDescent="0.2">
      <c r="A450" s="52" t="str">
        <f t="shared" si="13"/>
        <v>017072</v>
      </c>
      <c r="B450" s="106" t="s">
        <v>299</v>
      </c>
      <c r="C450" s="103" t="s">
        <v>50</v>
      </c>
      <c r="D450" s="70">
        <v>72</v>
      </c>
      <c r="E450" s="61" t="s">
        <v>271</v>
      </c>
      <c r="F450" s="136" t="s">
        <v>642</v>
      </c>
      <c r="G450" s="105" t="s">
        <v>801</v>
      </c>
      <c r="H450" s="62">
        <v>8</v>
      </c>
      <c r="I450" s="103" t="s">
        <v>789</v>
      </c>
      <c r="J450" s="106" t="s">
        <v>663</v>
      </c>
      <c r="K450" s="107" t="s">
        <v>817</v>
      </c>
      <c r="L450" s="108">
        <v>4</v>
      </c>
      <c r="M450" s="109" t="s">
        <v>275</v>
      </c>
      <c r="N450" s="110" t="s">
        <v>646</v>
      </c>
      <c r="O450" s="111" t="s">
        <v>661</v>
      </c>
      <c r="P450" s="112" t="s">
        <v>711</v>
      </c>
      <c r="Q450" s="114"/>
      <c r="R450" s="51" t="s">
        <v>51</v>
      </c>
      <c r="S450" s="51" t="s">
        <v>301</v>
      </c>
      <c r="T450" s="51" t="s">
        <v>302</v>
      </c>
      <c r="U450" s="51" t="s">
        <v>303</v>
      </c>
      <c r="V450" s="51" t="s">
        <v>1733</v>
      </c>
      <c r="W450" s="227" t="str">
        <f t="shared" si="12"/>
        <v>数学017-82</v>
      </c>
    </row>
    <row r="451" spans="1:23" ht="45" hidden="1" customHeight="1" x14ac:dyDescent="0.2">
      <c r="A451" s="52" t="str">
        <f t="shared" si="13"/>
        <v>017073</v>
      </c>
      <c r="B451" s="106" t="s">
        <v>299</v>
      </c>
      <c r="C451" s="103" t="s">
        <v>50</v>
      </c>
      <c r="D451" s="70">
        <v>73</v>
      </c>
      <c r="E451" s="61" t="s">
        <v>271</v>
      </c>
      <c r="F451" s="136" t="s">
        <v>642</v>
      </c>
      <c r="G451" s="105">
        <v>2</v>
      </c>
      <c r="H451" s="62">
        <v>8</v>
      </c>
      <c r="I451" s="103" t="s">
        <v>789</v>
      </c>
      <c r="J451" s="106" t="s">
        <v>663</v>
      </c>
      <c r="K451" s="107" t="s">
        <v>818</v>
      </c>
      <c r="L451" s="108">
        <v>4</v>
      </c>
      <c r="M451" s="109" t="s">
        <v>279</v>
      </c>
      <c r="N451" s="110" t="s">
        <v>574</v>
      </c>
      <c r="O451" s="111" t="s">
        <v>661</v>
      </c>
      <c r="P451" s="112" t="s">
        <v>647</v>
      </c>
      <c r="Q451" s="114"/>
      <c r="R451" s="51" t="s">
        <v>51</v>
      </c>
      <c r="S451" s="51" t="s">
        <v>301</v>
      </c>
      <c r="T451" s="51" t="s">
        <v>302</v>
      </c>
      <c r="U451" s="51" t="s">
        <v>303</v>
      </c>
      <c r="V451" s="51" t="s">
        <v>1733</v>
      </c>
      <c r="W451" s="227" t="str">
        <f t="shared" si="12"/>
        <v>数学017-82</v>
      </c>
    </row>
    <row r="452" spans="1:23" ht="45" customHeight="1" x14ac:dyDescent="0.2">
      <c r="A452" s="52" t="str">
        <f t="shared" si="13"/>
        <v>017074</v>
      </c>
      <c r="B452" s="106" t="s">
        <v>299</v>
      </c>
      <c r="C452" s="103" t="s">
        <v>50</v>
      </c>
      <c r="D452" s="70">
        <v>74</v>
      </c>
      <c r="E452" s="61" t="s">
        <v>271</v>
      </c>
      <c r="F452" s="136" t="s">
        <v>642</v>
      </c>
      <c r="G452" s="105" t="s">
        <v>658</v>
      </c>
      <c r="H452" s="62">
        <v>8</v>
      </c>
      <c r="I452" s="103" t="s">
        <v>789</v>
      </c>
      <c r="J452" s="106" t="s">
        <v>666</v>
      </c>
      <c r="K452" s="107" t="s">
        <v>819</v>
      </c>
      <c r="L452" s="108">
        <v>4</v>
      </c>
      <c r="M452" s="109" t="s">
        <v>275</v>
      </c>
      <c r="N452" s="110" t="s">
        <v>646</v>
      </c>
      <c r="O452" s="111" t="s">
        <v>661</v>
      </c>
      <c r="P452" s="112" t="s">
        <v>711</v>
      </c>
      <c r="Q452" s="114"/>
      <c r="R452" s="51" t="s">
        <v>51</v>
      </c>
      <c r="S452" s="51" t="s">
        <v>301</v>
      </c>
      <c r="T452" s="51" t="s">
        <v>302</v>
      </c>
      <c r="U452" s="51" t="s">
        <v>303</v>
      </c>
      <c r="V452" s="51" t="s">
        <v>1733</v>
      </c>
      <c r="W452" s="227" t="str">
        <f t="shared" si="12"/>
        <v>数学017-92</v>
      </c>
    </row>
    <row r="453" spans="1:23" ht="45" customHeight="1" x14ac:dyDescent="0.2">
      <c r="A453" s="52" t="str">
        <f t="shared" si="13"/>
        <v>017075</v>
      </c>
      <c r="B453" s="106" t="s">
        <v>299</v>
      </c>
      <c r="C453" s="103" t="s">
        <v>50</v>
      </c>
      <c r="D453" s="70">
        <v>75</v>
      </c>
      <c r="E453" s="61" t="s">
        <v>271</v>
      </c>
      <c r="F453" s="136" t="s">
        <v>642</v>
      </c>
      <c r="G453" s="105">
        <v>3</v>
      </c>
      <c r="H453" s="62">
        <v>8</v>
      </c>
      <c r="I453" s="103" t="s">
        <v>789</v>
      </c>
      <c r="J453" s="106" t="s">
        <v>666</v>
      </c>
      <c r="K453" s="107" t="s">
        <v>820</v>
      </c>
      <c r="L453" s="108">
        <v>4</v>
      </c>
      <c r="M453" s="109" t="s">
        <v>279</v>
      </c>
      <c r="N453" s="110" t="s">
        <v>574</v>
      </c>
      <c r="O453" s="111" t="s">
        <v>661</v>
      </c>
      <c r="P453" s="112" t="s">
        <v>647</v>
      </c>
      <c r="Q453" s="114"/>
      <c r="R453" s="51" t="s">
        <v>51</v>
      </c>
      <c r="S453" s="51" t="s">
        <v>301</v>
      </c>
      <c r="T453" s="51" t="s">
        <v>302</v>
      </c>
      <c r="U453" s="51" t="s">
        <v>303</v>
      </c>
      <c r="V453" s="51" t="s">
        <v>1733</v>
      </c>
      <c r="W453" s="227" t="str">
        <f t="shared" si="12"/>
        <v>数学017-92</v>
      </c>
    </row>
    <row r="454" spans="1:23" ht="45" hidden="1" customHeight="1" x14ac:dyDescent="0.2">
      <c r="A454" s="52" t="str">
        <f t="shared" si="13"/>
        <v>061032</v>
      </c>
      <c r="B454" s="106" t="s">
        <v>472</v>
      </c>
      <c r="C454" s="103" t="s">
        <v>83</v>
      </c>
      <c r="D454" s="61">
        <v>32</v>
      </c>
      <c r="E454" s="61" t="s">
        <v>271</v>
      </c>
      <c r="F454" s="136" t="s">
        <v>642</v>
      </c>
      <c r="G454" s="105" t="s">
        <v>643</v>
      </c>
      <c r="H454" s="62">
        <v>8</v>
      </c>
      <c r="I454" s="103" t="s">
        <v>789</v>
      </c>
      <c r="J454" s="106" t="s">
        <v>821</v>
      </c>
      <c r="K454" s="107" t="s">
        <v>822</v>
      </c>
      <c r="L454" s="108">
        <v>4</v>
      </c>
      <c r="M454" s="109" t="s">
        <v>275</v>
      </c>
      <c r="N454" s="110">
        <v>22</v>
      </c>
      <c r="O454" s="111" t="s">
        <v>608</v>
      </c>
      <c r="P454" s="112" t="s">
        <v>711</v>
      </c>
      <c r="Q454" s="114"/>
      <c r="R454" s="51" t="s">
        <v>84</v>
      </c>
      <c r="S454" s="51" t="s">
        <v>474</v>
      </c>
      <c r="T454" s="51" t="s">
        <v>475</v>
      </c>
      <c r="U454" s="51" t="s">
        <v>476</v>
      </c>
      <c r="V454" s="51" t="s">
        <v>477</v>
      </c>
      <c r="W454" s="227" t="str">
        <f t="shared" ref="W454:W515" si="14">I454&amp;J454</f>
        <v>数学061-72</v>
      </c>
    </row>
    <row r="455" spans="1:23" ht="45" hidden="1" customHeight="1" x14ac:dyDescent="0.2">
      <c r="A455" s="52" t="str">
        <f t="shared" si="13"/>
        <v>061033</v>
      </c>
      <c r="B455" s="106" t="s">
        <v>472</v>
      </c>
      <c r="C455" s="103" t="s">
        <v>83</v>
      </c>
      <c r="D455" s="61">
        <v>33</v>
      </c>
      <c r="E455" s="61" t="s">
        <v>271</v>
      </c>
      <c r="F455" s="136" t="s">
        <v>642</v>
      </c>
      <c r="G455" s="105" t="s">
        <v>643</v>
      </c>
      <c r="H455" s="62">
        <v>8</v>
      </c>
      <c r="I455" s="103" t="s">
        <v>789</v>
      </c>
      <c r="J455" s="106" t="s">
        <v>821</v>
      </c>
      <c r="K455" s="107" t="s">
        <v>823</v>
      </c>
      <c r="L455" s="108">
        <v>4</v>
      </c>
      <c r="M455" s="109" t="s">
        <v>279</v>
      </c>
      <c r="N455" s="110">
        <v>26</v>
      </c>
      <c r="O455" s="111" t="s">
        <v>608</v>
      </c>
      <c r="P455" s="112" t="s">
        <v>711</v>
      </c>
      <c r="Q455" s="114"/>
      <c r="R455" s="51" t="s">
        <v>84</v>
      </c>
      <c r="S455" s="51" t="s">
        <v>474</v>
      </c>
      <c r="T455" s="51" t="s">
        <v>475</v>
      </c>
      <c r="U455" s="51" t="s">
        <v>476</v>
      </c>
      <c r="V455" s="51" t="s">
        <v>477</v>
      </c>
      <c r="W455" s="227" t="str">
        <f t="shared" si="14"/>
        <v>数学061-72</v>
      </c>
    </row>
    <row r="456" spans="1:23" ht="45" hidden="1" customHeight="1" x14ac:dyDescent="0.2">
      <c r="A456" s="52" t="str">
        <f t="shared" si="13"/>
        <v>061034</v>
      </c>
      <c r="B456" s="106" t="s">
        <v>472</v>
      </c>
      <c r="C456" s="103" t="s">
        <v>83</v>
      </c>
      <c r="D456" s="61">
        <v>34</v>
      </c>
      <c r="E456" s="61" t="s">
        <v>271</v>
      </c>
      <c r="F456" s="136" t="s">
        <v>642</v>
      </c>
      <c r="G456" s="105" t="s">
        <v>801</v>
      </c>
      <c r="H456" s="62">
        <v>8</v>
      </c>
      <c r="I456" s="103" t="s">
        <v>789</v>
      </c>
      <c r="J456" s="106" t="s">
        <v>824</v>
      </c>
      <c r="K456" s="107" t="s">
        <v>825</v>
      </c>
      <c r="L456" s="108">
        <v>4</v>
      </c>
      <c r="M456" s="109" t="s">
        <v>275</v>
      </c>
      <c r="N456" s="110">
        <v>22</v>
      </c>
      <c r="O456" s="111" t="s">
        <v>608</v>
      </c>
      <c r="P456" s="112" t="s">
        <v>711</v>
      </c>
      <c r="Q456" s="114"/>
      <c r="R456" s="51" t="s">
        <v>84</v>
      </c>
      <c r="S456" s="51" t="s">
        <v>474</v>
      </c>
      <c r="T456" s="51" t="s">
        <v>475</v>
      </c>
      <c r="U456" s="51" t="s">
        <v>476</v>
      </c>
      <c r="V456" s="51" t="s">
        <v>477</v>
      </c>
      <c r="W456" s="227" t="str">
        <f t="shared" si="14"/>
        <v>数学061-82</v>
      </c>
    </row>
    <row r="457" spans="1:23" ht="45" hidden="1" customHeight="1" x14ac:dyDescent="0.2">
      <c r="A457" s="52" t="str">
        <f t="shared" si="13"/>
        <v>061035</v>
      </c>
      <c r="B457" s="106" t="s">
        <v>472</v>
      </c>
      <c r="C457" s="103" t="s">
        <v>83</v>
      </c>
      <c r="D457" s="61">
        <v>35</v>
      </c>
      <c r="E457" s="61" t="s">
        <v>271</v>
      </c>
      <c r="F457" s="136" t="s">
        <v>642</v>
      </c>
      <c r="G457" s="105" t="s">
        <v>801</v>
      </c>
      <c r="H457" s="62">
        <v>8</v>
      </c>
      <c r="I457" s="103" t="s">
        <v>789</v>
      </c>
      <c r="J457" s="106" t="s">
        <v>824</v>
      </c>
      <c r="K457" s="107" t="s">
        <v>826</v>
      </c>
      <c r="L457" s="108">
        <v>4</v>
      </c>
      <c r="M457" s="109" t="s">
        <v>279</v>
      </c>
      <c r="N457" s="110">
        <v>26</v>
      </c>
      <c r="O457" s="111" t="s">
        <v>608</v>
      </c>
      <c r="P457" s="112" t="s">
        <v>711</v>
      </c>
      <c r="Q457" s="114"/>
      <c r="R457" s="51" t="s">
        <v>84</v>
      </c>
      <c r="S457" s="51" t="s">
        <v>474</v>
      </c>
      <c r="T457" s="51" t="s">
        <v>475</v>
      </c>
      <c r="U457" s="51" t="s">
        <v>476</v>
      </c>
      <c r="V457" s="51" t="s">
        <v>477</v>
      </c>
      <c r="W457" s="227" t="str">
        <f t="shared" si="14"/>
        <v>数学061-82</v>
      </c>
    </row>
    <row r="458" spans="1:23" ht="45" customHeight="1" x14ac:dyDescent="0.2">
      <c r="A458" s="52" t="str">
        <f t="shared" si="13"/>
        <v>061036</v>
      </c>
      <c r="B458" s="106" t="s">
        <v>472</v>
      </c>
      <c r="C458" s="103" t="s">
        <v>83</v>
      </c>
      <c r="D458" s="61">
        <v>36</v>
      </c>
      <c r="E458" s="61" t="s">
        <v>271</v>
      </c>
      <c r="F458" s="136" t="s">
        <v>642</v>
      </c>
      <c r="G458" s="105" t="s">
        <v>658</v>
      </c>
      <c r="H458" s="62">
        <v>8</v>
      </c>
      <c r="I458" s="103" t="s">
        <v>789</v>
      </c>
      <c r="J458" s="106" t="s">
        <v>827</v>
      </c>
      <c r="K458" s="107" t="s">
        <v>828</v>
      </c>
      <c r="L458" s="108">
        <v>4</v>
      </c>
      <c r="M458" s="109" t="s">
        <v>275</v>
      </c>
      <c r="N458" s="110">
        <v>22</v>
      </c>
      <c r="O458" s="111" t="s">
        <v>608</v>
      </c>
      <c r="P458" s="112" t="s">
        <v>711</v>
      </c>
      <c r="Q458" s="114"/>
      <c r="R458" s="51" t="s">
        <v>84</v>
      </c>
      <c r="S458" s="51" t="s">
        <v>474</v>
      </c>
      <c r="T458" s="51" t="s">
        <v>475</v>
      </c>
      <c r="U458" s="51" t="s">
        <v>476</v>
      </c>
      <c r="V458" s="51" t="s">
        <v>477</v>
      </c>
      <c r="W458" s="227" t="str">
        <f t="shared" si="14"/>
        <v>数学061-92</v>
      </c>
    </row>
    <row r="459" spans="1:23" ht="45" customHeight="1" x14ac:dyDescent="0.2">
      <c r="A459" s="52" t="str">
        <f t="shared" si="13"/>
        <v>061037</v>
      </c>
      <c r="B459" s="106" t="s">
        <v>472</v>
      </c>
      <c r="C459" s="103" t="s">
        <v>83</v>
      </c>
      <c r="D459" s="61">
        <v>37</v>
      </c>
      <c r="E459" s="61" t="s">
        <v>271</v>
      </c>
      <c r="F459" s="136" t="s">
        <v>642</v>
      </c>
      <c r="G459" s="105" t="s">
        <v>658</v>
      </c>
      <c r="H459" s="62">
        <v>8</v>
      </c>
      <c r="I459" s="103" t="s">
        <v>789</v>
      </c>
      <c r="J459" s="106" t="s">
        <v>827</v>
      </c>
      <c r="K459" s="107" t="s">
        <v>829</v>
      </c>
      <c r="L459" s="108">
        <v>4</v>
      </c>
      <c r="M459" s="109" t="s">
        <v>279</v>
      </c>
      <c r="N459" s="110">
        <v>26</v>
      </c>
      <c r="O459" s="111" t="s">
        <v>608</v>
      </c>
      <c r="P459" s="112" t="s">
        <v>711</v>
      </c>
      <c r="Q459" s="114"/>
      <c r="R459" s="51" t="s">
        <v>84</v>
      </c>
      <c r="S459" s="51" t="s">
        <v>474</v>
      </c>
      <c r="T459" s="51" t="s">
        <v>475</v>
      </c>
      <c r="U459" s="51" t="s">
        <v>476</v>
      </c>
      <c r="V459" s="51" t="s">
        <v>477</v>
      </c>
      <c r="W459" s="227" t="str">
        <f t="shared" si="14"/>
        <v>数学061-92</v>
      </c>
    </row>
    <row r="460" spans="1:23" ht="45" hidden="1" customHeight="1" x14ac:dyDescent="0.2">
      <c r="A460" s="52" t="str">
        <f t="shared" si="13"/>
        <v>104001</v>
      </c>
      <c r="B460" s="106" t="s">
        <v>830</v>
      </c>
      <c r="C460" s="103" t="s">
        <v>93</v>
      </c>
      <c r="D460" s="61">
        <v>1</v>
      </c>
      <c r="E460" s="61" t="s">
        <v>271</v>
      </c>
      <c r="F460" s="136" t="s">
        <v>642</v>
      </c>
      <c r="G460" s="105" t="s">
        <v>643</v>
      </c>
      <c r="H460" s="62">
        <v>8</v>
      </c>
      <c r="I460" s="103" t="s">
        <v>789</v>
      </c>
      <c r="J460" s="106" t="s">
        <v>831</v>
      </c>
      <c r="K460" s="107" t="s">
        <v>832</v>
      </c>
      <c r="L460" s="108">
        <v>4</v>
      </c>
      <c r="M460" s="109" t="s">
        <v>317</v>
      </c>
      <c r="N460" s="110">
        <v>18</v>
      </c>
      <c r="O460" s="111" t="s">
        <v>656</v>
      </c>
      <c r="P460" s="112" t="s">
        <v>711</v>
      </c>
      <c r="Q460" s="114"/>
      <c r="R460" s="51" t="s">
        <v>833</v>
      </c>
      <c r="S460" s="51" t="s">
        <v>1737</v>
      </c>
      <c r="T460" s="51" t="s">
        <v>1739</v>
      </c>
      <c r="U460" s="51" t="s">
        <v>1737</v>
      </c>
      <c r="V460" s="51" t="s">
        <v>1738</v>
      </c>
      <c r="W460" s="227" t="str">
        <f t="shared" si="14"/>
        <v>数学104-73</v>
      </c>
    </row>
    <row r="461" spans="1:23" ht="45" hidden="1" customHeight="1" x14ac:dyDescent="0.2">
      <c r="A461" s="52" t="str">
        <f t="shared" si="13"/>
        <v>104002</v>
      </c>
      <c r="B461" s="106" t="s">
        <v>830</v>
      </c>
      <c r="C461" s="103" t="s">
        <v>93</v>
      </c>
      <c r="D461" s="61">
        <v>2</v>
      </c>
      <c r="E461" s="61" t="s">
        <v>271</v>
      </c>
      <c r="F461" s="136" t="s">
        <v>642</v>
      </c>
      <c r="G461" s="105" t="s">
        <v>643</v>
      </c>
      <c r="H461" s="62">
        <v>8</v>
      </c>
      <c r="I461" s="103" t="s">
        <v>789</v>
      </c>
      <c r="J461" s="106" t="s">
        <v>831</v>
      </c>
      <c r="K461" s="107" t="s">
        <v>835</v>
      </c>
      <c r="L461" s="108">
        <v>4</v>
      </c>
      <c r="M461" s="109" t="s">
        <v>275</v>
      </c>
      <c r="N461" s="110">
        <v>22</v>
      </c>
      <c r="O461" s="111" t="s">
        <v>656</v>
      </c>
      <c r="P461" s="112" t="s">
        <v>711</v>
      </c>
      <c r="Q461" s="114"/>
      <c r="R461" s="51" t="s">
        <v>833</v>
      </c>
      <c r="S461" s="51" t="s">
        <v>1737</v>
      </c>
      <c r="T461" s="51" t="s">
        <v>1739</v>
      </c>
      <c r="U461" s="51" t="s">
        <v>1737</v>
      </c>
      <c r="V461" s="51" t="s">
        <v>1738</v>
      </c>
      <c r="W461" s="227" t="str">
        <f t="shared" si="14"/>
        <v>数学104-73</v>
      </c>
    </row>
    <row r="462" spans="1:23" ht="45" hidden="1" customHeight="1" x14ac:dyDescent="0.2">
      <c r="A462" s="52" t="str">
        <f t="shared" ref="A462:A531" si="15">CONCATENATE(TEXT(C462,"000"),(TEXT(D462,"000")))</f>
        <v>104003</v>
      </c>
      <c r="B462" s="106" t="s">
        <v>830</v>
      </c>
      <c r="C462" s="103" t="s">
        <v>93</v>
      </c>
      <c r="D462" s="61">
        <v>3</v>
      </c>
      <c r="E462" s="61" t="s">
        <v>271</v>
      </c>
      <c r="F462" s="136" t="s">
        <v>642</v>
      </c>
      <c r="G462" s="105" t="s">
        <v>643</v>
      </c>
      <c r="H462" s="62">
        <v>8</v>
      </c>
      <c r="I462" s="103" t="s">
        <v>789</v>
      </c>
      <c r="J462" s="106" t="s">
        <v>831</v>
      </c>
      <c r="K462" s="107" t="s">
        <v>836</v>
      </c>
      <c r="L462" s="108">
        <v>4</v>
      </c>
      <c r="M462" s="109" t="s">
        <v>279</v>
      </c>
      <c r="N462" s="110">
        <v>26</v>
      </c>
      <c r="O462" s="111" t="s">
        <v>656</v>
      </c>
      <c r="P462" s="112" t="s">
        <v>711</v>
      </c>
      <c r="Q462" s="114"/>
      <c r="R462" s="51" t="s">
        <v>833</v>
      </c>
      <c r="S462" s="51" t="s">
        <v>1737</v>
      </c>
      <c r="T462" s="51" t="s">
        <v>1739</v>
      </c>
      <c r="U462" s="51" t="s">
        <v>1737</v>
      </c>
      <c r="V462" s="51" t="s">
        <v>1738</v>
      </c>
      <c r="W462" s="227" t="str">
        <f t="shared" si="14"/>
        <v>数学104-73</v>
      </c>
    </row>
    <row r="463" spans="1:23" ht="45" hidden="1" customHeight="1" x14ac:dyDescent="0.2">
      <c r="A463" s="52" t="str">
        <f t="shared" si="15"/>
        <v>104004</v>
      </c>
      <c r="B463" s="106" t="s">
        <v>830</v>
      </c>
      <c r="C463" s="103" t="s">
        <v>93</v>
      </c>
      <c r="D463" s="61">
        <v>4</v>
      </c>
      <c r="E463" s="61" t="s">
        <v>271</v>
      </c>
      <c r="F463" s="136" t="s">
        <v>642</v>
      </c>
      <c r="G463" s="105" t="s">
        <v>801</v>
      </c>
      <c r="H463" s="62">
        <v>8</v>
      </c>
      <c r="I463" s="103" t="s">
        <v>789</v>
      </c>
      <c r="J463" s="106" t="s">
        <v>837</v>
      </c>
      <c r="K463" s="229" t="s">
        <v>1485</v>
      </c>
      <c r="L463" s="108">
        <v>3</v>
      </c>
      <c r="M463" s="109" t="s">
        <v>317</v>
      </c>
      <c r="N463" s="110">
        <v>18</v>
      </c>
      <c r="O463" s="111" t="s">
        <v>656</v>
      </c>
      <c r="P463" s="112" t="s">
        <v>711</v>
      </c>
      <c r="Q463" s="114"/>
      <c r="R463" s="51" t="s">
        <v>833</v>
      </c>
      <c r="S463" s="51" t="s">
        <v>1737</v>
      </c>
      <c r="T463" s="51" t="s">
        <v>1739</v>
      </c>
      <c r="U463" s="51" t="s">
        <v>1737</v>
      </c>
      <c r="V463" s="51" t="s">
        <v>1738</v>
      </c>
      <c r="W463" s="227" t="str">
        <f t="shared" si="14"/>
        <v>数学104-83</v>
      </c>
    </row>
    <row r="464" spans="1:23" ht="45" hidden="1" customHeight="1" x14ac:dyDescent="0.2">
      <c r="A464" s="52" t="str">
        <f t="shared" si="15"/>
        <v>104005</v>
      </c>
      <c r="B464" s="106" t="s">
        <v>830</v>
      </c>
      <c r="C464" s="103" t="s">
        <v>93</v>
      </c>
      <c r="D464" s="61">
        <v>5</v>
      </c>
      <c r="E464" s="61" t="s">
        <v>271</v>
      </c>
      <c r="F464" s="136" t="s">
        <v>642</v>
      </c>
      <c r="G464" s="105" t="s">
        <v>801</v>
      </c>
      <c r="H464" s="62">
        <v>8</v>
      </c>
      <c r="I464" s="103" t="s">
        <v>789</v>
      </c>
      <c r="J464" s="106" t="s">
        <v>837</v>
      </c>
      <c r="K464" s="229" t="s">
        <v>1486</v>
      </c>
      <c r="L464" s="108">
        <v>3</v>
      </c>
      <c r="M464" s="109" t="s">
        <v>275</v>
      </c>
      <c r="N464" s="110">
        <v>22</v>
      </c>
      <c r="O464" s="111" t="s">
        <v>656</v>
      </c>
      <c r="P464" s="112" t="s">
        <v>711</v>
      </c>
      <c r="Q464" s="114"/>
      <c r="R464" s="51" t="s">
        <v>833</v>
      </c>
      <c r="S464" s="51" t="s">
        <v>1737</v>
      </c>
      <c r="T464" s="51" t="s">
        <v>1739</v>
      </c>
      <c r="U464" s="51" t="s">
        <v>1737</v>
      </c>
      <c r="V464" s="51" t="s">
        <v>1738</v>
      </c>
      <c r="W464" s="227" t="str">
        <f t="shared" si="14"/>
        <v>数学104-83</v>
      </c>
    </row>
    <row r="465" spans="1:23" ht="45" hidden="1" customHeight="1" x14ac:dyDescent="0.2">
      <c r="A465" s="52" t="str">
        <f t="shared" si="15"/>
        <v>104006</v>
      </c>
      <c r="B465" s="106" t="s">
        <v>830</v>
      </c>
      <c r="C465" s="103" t="s">
        <v>93</v>
      </c>
      <c r="D465" s="61">
        <v>6</v>
      </c>
      <c r="E465" s="61" t="s">
        <v>271</v>
      </c>
      <c r="F465" s="136" t="s">
        <v>642</v>
      </c>
      <c r="G465" s="105" t="s">
        <v>801</v>
      </c>
      <c r="H465" s="62">
        <v>8</v>
      </c>
      <c r="I465" s="103" t="s">
        <v>789</v>
      </c>
      <c r="J465" s="106" t="s">
        <v>837</v>
      </c>
      <c r="K465" s="229" t="s">
        <v>1487</v>
      </c>
      <c r="L465" s="108">
        <v>3</v>
      </c>
      <c r="M465" s="109" t="s">
        <v>279</v>
      </c>
      <c r="N465" s="110">
        <v>26</v>
      </c>
      <c r="O465" s="111" t="s">
        <v>656</v>
      </c>
      <c r="P465" s="112" t="s">
        <v>711</v>
      </c>
      <c r="Q465" s="114"/>
      <c r="R465" s="51" t="s">
        <v>833</v>
      </c>
      <c r="S465" s="51" t="s">
        <v>1737</v>
      </c>
      <c r="T465" s="51" t="s">
        <v>1739</v>
      </c>
      <c r="U465" s="51" t="s">
        <v>1737</v>
      </c>
      <c r="V465" s="51" t="s">
        <v>1738</v>
      </c>
      <c r="W465" s="227" t="str">
        <f t="shared" si="14"/>
        <v>数学104-83</v>
      </c>
    </row>
    <row r="466" spans="1:23" ht="45" customHeight="1" x14ac:dyDescent="0.2">
      <c r="A466" s="52" t="str">
        <f t="shared" si="15"/>
        <v>104007</v>
      </c>
      <c r="B466" s="106" t="s">
        <v>830</v>
      </c>
      <c r="C466" s="103" t="s">
        <v>93</v>
      </c>
      <c r="D466" s="61">
        <v>7</v>
      </c>
      <c r="E466" s="61" t="s">
        <v>271</v>
      </c>
      <c r="F466" s="136" t="s">
        <v>642</v>
      </c>
      <c r="G466" s="105" t="s">
        <v>658</v>
      </c>
      <c r="H466" s="62">
        <v>8</v>
      </c>
      <c r="I466" s="103" t="s">
        <v>789</v>
      </c>
      <c r="J466" s="106" t="s">
        <v>838</v>
      </c>
      <c r="K466" s="229" t="s">
        <v>1488</v>
      </c>
      <c r="L466" s="108">
        <v>4</v>
      </c>
      <c r="M466" s="109" t="s">
        <v>317</v>
      </c>
      <c r="N466" s="110">
        <v>18</v>
      </c>
      <c r="O466" s="111" t="s">
        <v>656</v>
      </c>
      <c r="P466" s="112" t="s">
        <v>711</v>
      </c>
      <c r="Q466" s="114"/>
      <c r="R466" s="51" t="s">
        <v>833</v>
      </c>
      <c r="S466" s="51" t="s">
        <v>1737</v>
      </c>
      <c r="T466" s="51" t="s">
        <v>1739</v>
      </c>
      <c r="U466" s="51" t="s">
        <v>1737</v>
      </c>
      <c r="V466" s="51" t="s">
        <v>1738</v>
      </c>
      <c r="W466" s="227" t="str">
        <f t="shared" si="14"/>
        <v>数学104-93</v>
      </c>
    </row>
    <row r="467" spans="1:23" ht="45" customHeight="1" x14ac:dyDescent="0.2">
      <c r="A467" s="52" t="str">
        <f t="shared" si="15"/>
        <v>104008</v>
      </c>
      <c r="B467" s="106" t="s">
        <v>830</v>
      </c>
      <c r="C467" s="103" t="s">
        <v>93</v>
      </c>
      <c r="D467" s="61">
        <v>8</v>
      </c>
      <c r="E467" s="61" t="s">
        <v>271</v>
      </c>
      <c r="F467" s="136" t="s">
        <v>642</v>
      </c>
      <c r="G467" s="105" t="s">
        <v>658</v>
      </c>
      <c r="H467" s="62">
        <v>8</v>
      </c>
      <c r="I467" s="103" t="s">
        <v>789</v>
      </c>
      <c r="J467" s="106" t="s">
        <v>838</v>
      </c>
      <c r="K467" s="229" t="s">
        <v>1489</v>
      </c>
      <c r="L467" s="108">
        <v>4</v>
      </c>
      <c r="M467" s="109" t="s">
        <v>275</v>
      </c>
      <c r="N467" s="110">
        <v>22</v>
      </c>
      <c r="O467" s="111" t="s">
        <v>656</v>
      </c>
      <c r="P467" s="112" t="s">
        <v>711</v>
      </c>
      <c r="Q467" s="114"/>
      <c r="R467" s="51" t="s">
        <v>833</v>
      </c>
      <c r="S467" s="51" t="s">
        <v>1737</v>
      </c>
      <c r="T467" s="51" t="s">
        <v>1739</v>
      </c>
      <c r="U467" s="51" t="s">
        <v>1737</v>
      </c>
      <c r="V467" s="51" t="s">
        <v>1738</v>
      </c>
      <c r="W467" s="227" t="str">
        <f t="shared" si="14"/>
        <v>数学104-93</v>
      </c>
    </row>
    <row r="468" spans="1:23" ht="45" customHeight="1" x14ac:dyDescent="0.2">
      <c r="A468" s="52" t="str">
        <f t="shared" si="15"/>
        <v>104009</v>
      </c>
      <c r="B468" s="106" t="s">
        <v>830</v>
      </c>
      <c r="C468" s="103" t="s">
        <v>93</v>
      </c>
      <c r="D468" s="61">
        <v>9</v>
      </c>
      <c r="E468" s="61" t="s">
        <v>271</v>
      </c>
      <c r="F468" s="136" t="s">
        <v>642</v>
      </c>
      <c r="G468" s="105" t="s">
        <v>658</v>
      </c>
      <c r="H468" s="62">
        <v>8</v>
      </c>
      <c r="I468" s="103" t="s">
        <v>789</v>
      </c>
      <c r="J468" s="106" t="s">
        <v>838</v>
      </c>
      <c r="K468" s="229" t="s">
        <v>1490</v>
      </c>
      <c r="L468" s="108">
        <v>4</v>
      </c>
      <c r="M468" s="109" t="s">
        <v>279</v>
      </c>
      <c r="N468" s="110">
        <v>26</v>
      </c>
      <c r="O468" s="111" t="s">
        <v>656</v>
      </c>
      <c r="P468" s="112" t="s">
        <v>711</v>
      </c>
      <c r="Q468" s="114"/>
      <c r="R468" s="51" t="s">
        <v>833</v>
      </c>
      <c r="S468" s="51" t="s">
        <v>1737</v>
      </c>
      <c r="T468" s="51" t="s">
        <v>1739</v>
      </c>
      <c r="U468" s="51" t="s">
        <v>1737</v>
      </c>
      <c r="V468" s="51" t="s">
        <v>1738</v>
      </c>
      <c r="W468" s="227" t="str">
        <f t="shared" si="14"/>
        <v>数学104-93</v>
      </c>
    </row>
    <row r="469" spans="1:23" ht="45" hidden="1" customHeight="1" x14ac:dyDescent="0.2">
      <c r="A469" s="52" t="str">
        <f t="shared" si="15"/>
        <v>116042</v>
      </c>
      <c r="B469" s="106" t="s">
        <v>384</v>
      </c>
      <c r="C469" s="103" t="s">
        <v>98</v>
      </c>
      <c r="D469" s="61">
        <v>42</v>
      </c>
      <c r="E469" s="61" t="s">
        <v>271</v>
      </c>
      <c r="F469" s="136" t="s">
        <v>642</v>
      </c>
      <c r="G469" s="105" t="s">
        <v>643</v>
      </c>
      <c r="H469" s="62">
        <v>8</v>
      </c>
      <c r="I469" s="103" t="s">
        <v>789</v>
      </c>
      <c r="J469" s="106" t="s">
        <v>723</v>
      </c>
      <c r="K469" s="107" t="s">
        <v>839</v>
      </c>
      <c r="L469" s="108">
        <v>4</v>
      </c>
      <c r="M469" s="109" t="s">
        <v>275</v>
      </c>
      <c r="N469" s="110" t="s">
        <v>646</v>
      </c>
      <c r="O469" s="111" t="s">
        <v>840</v>
      </c>
      <c r="P469" s="112" t="s">
        <v>711</v>
      </c>
      <c r="Q469" s="114"/>
      <c r="R469" s="51" t="s">
        <v>99</v>
      </c>
      <c r="S469" s="51" t="s">
        <v>385</v>
      </c>
      <c r="T469" s="51" t="s">
        <v>386</v>
      </c>
      <c r="U469" s="51" t="s">
        <v>387</v>
      </c>
      <c r="V469" s="51" t="s">
        <v>388</v>
      </c>
      <c r="W469" s="227" t="str">
        <f t="shared" si="14"/>
        <v>数学116-72</v>
      </c>
    </row>
    <row r="470" spans="1:23" ht="45" hidden="1" customHeight="1" x14ac:dyDescent="0.2">
      <c r="A470" s="52" t="str">
        <f t="shared" si="15"/>
        <v>116043</v>
      </c>
      <c r="B470" s="106" t="s">
        <v>384</v>
      </c>
      <c r="C470" s="103" t="s">
        <v>98</v>
      </c>
      <c r="D470" s="61">
        <v>43</v>
      </c>
      <c r="E470" s="61" t="s">
        <v>271</v>
      </c>
      <c r="F470" s="136" t="s">
        <v>642</v>
      </c>
      <c r="G470" s="105" t="s">
        <v>643</v>
      </c>
      <c r="H470" s="62">
        <v>8</v>
      </c>
      <c r="I470" s="103" t="s">
        <v>789</v>
      </c>
      <c r="J470" s="106" t="s">
        <v>723</v>
      </c>
      <c r="K470" s="107" t="s">
        <v>841</v>
      </c>
      <c r="L470" s="108">
        <v>4</v>
      </c>
      <c r="M470" s="109" t="s">
        <v>279</v>
      </c>
      <c r="N470" s="110" t="s">
        <v>574</v>
      </c>
      <c r="O470" s="111" t="s">
        <v>840</v>
      </c>
      <c r="P470" s="112" t="s">
        <v>711</v>
      </c>
      <c r="Q470" s="114"/>
      <c r="R470" s="51" t="s">
        <v>99</v>
      </c>
      <c r="S470" s="51" t="s">
        <v>385</v>
      </c>
      <c r="T470" s="51" t="s">
        <v>386</v>
      </c>
      <c r="U470" s="51" t="s">
        <v>387</v>
      </c>
      <c r="V470" s="51" t="s">
        <v>388</v>
      </c>
      <c r="W470" s="227" t="str">
        <f t="shared" si="14"/>
        <v>数学116-72</v>
      </c>
    </row>
    <row r="471" spans="1:23" ht="45" hidden="1" customHeight="1" x14ac:dyDescent="0.2">
      <c r="A471" s="52" t="str">
        <f t="shared" si="15"/>
        <v>116044</v>
      </c>
      <c r="B471" s="106" t="s">
        <v>384</v>
      </c>
      <c r="C471" s="103" t="s">
        <v>98</v>
      </c>
      <c r="D471" s="61">
        <v>44</v>
      </c>
      <c r="E471" s="61" t="s">
        <v>271</v>
      </c>
      <c r="F471" s="136" t="s">
        <v>642</v>
      </c>
      <c r="G471" s="105" t="s">
        <v>801</v>
      </c>
      <c r="H471" s="62">
        <v>8</v>
      </c>
      <c r="I471" s="103" t="s">
        <v>789</v>
      </c>
      <c r="J471" s="106" t="s">
        <v>842</v>
      </c>
      <c r="K471" s="107" t="s">
        <v>843</v>
      </c>
      <c r="L471" s="108">
        <v>4</v>
      </c>
      <c r="M471" s="109" t="s">
        <v>275</v>
      </c>
      <c r="N471" s="110" t="s">
        <v>646</v>
      </c>
      <c r="O471" s="111" t="s">
        <v>840</v>
      </c>
      <c r="P471" s="112" t="s">
        <v>711</v>
      </c>
      <c r="Q471" s="114"/>
      <c r="R471" s="51" t="s">
        <v>99</v>
      </c>
      <c r="S471" s="51" t="s">
        <v>385</v>
      </c>
      <c r="T471" s="51" t="s">
        <v>386</v>
      </c>
      <c r="U471" s="51" t="s">
        <v>387</v>
      </c>
      <c r="V471" s="51" t="s">
        <v>388</v>
      </c>
      <c r="W471" s="227" t="str">
        <f t="shared" si="14"/>
        <v>数学116-82</v>
      </c>
    </row>
    <row r="472" spans="1:23" ht="45" hidden="1" customHeight="1" x14ac:dyDescent="0.2">
      <c r="A472" s="52" t="str">
        <f t="shared" si="15"/>
        <v>116045</v>
      </c>
      <c r="B472" s="106" t="s">
        <v>384</v>
      </c>
      <c r="C472" s="103" t="s">
        <v>98</v>
      </c>
      <c r="D472" s="61">
        <v>45</v>
      </c>
      <c r="E472" s="61" t="s">
        <v>271</v>
      </c>
      <c r="F472" s="136" t="s">
        <v>642</v>
      </c>
      <c r="G472" s="105" t="s">
        <v>801</v>
      </c>
      <c r="H472" s="62">
        <v>8</v>
      </c>
      <c r="I472" s="103" t="s">
        <v>789</v>
      </c>
      <c r="J472" s="106" t="s">
        <v>842</v>
      </c>
      <c r="K472" s="107" t="s">
        <v>844</v>
      </c>
      <c r="L472" s="108">
        <v>4</v>
      </c>
      <c r="M472" s="109" t="s">
        <v>279</v>
      </c>
      <c r="N472" s="110" t="s">
        <v>574</v>
      </c>
      <c r="O472" s="111" t="s">
        <v>840</v>
      </c>
      <c r="P472" s="112" t="s">
        <v>711</v>
      </c>
      <c r="Q472" s="114"/>
      <c r="R472" s="51" t="s">
        <v>99</v>
      </c>
      <c r="S472" s="51" t="s">
        <v>385</v>
      </c>
      <c r="T472" s="51" t="s">
        <v>386</v>
      </c>
      <c r="U472" s="51" t="s">
        <v>387</v>
      </c>
      <c r="V472" s="51" t="s">
        <v>388</v>
      </c>
      <c r="W472" s="227" t="str">
        <f t="shared" si="14"/>
        <v>数学116-82</v>
      </c>
    </row>
    <row r="473" spans="1:23" ht="45" customHeight="1" x14ac:dyDescent="0.2">
      <c r="A473" s="52" t="str">
        <f t="shared" si="15"/>
        <v>116046</v>
      </c>
      <c r="B473" s="106" t="s">
        <v>384</v>
      </c>
      <c r="C473" s="103" t="s">
        <v>98</v>
      </c>
      <c r="D473" s="61">
        <v>46</v>
      </c>
      <c r="E473" s="61" t="s">
        <v>271</v>
      </c>
      <c r="F473" s="136" t="s">
        <v>642</v>
      </c>
      <c r="G473" s="105" t="s">
        <v>658</v>
      </c>
      <c r="H473" s="62">
        <v>8</v>
      </c>
      <c r="I473" s="103" t="s">
        <v>789</v>
      </c>
      <c r="J473" s="106" t="s">
        <v>782</v>
      </c>
      <c r="K473" s="107" t="s">
        <v>845</v>
      </c>
      <c r="L473" s="108">
        <v>4</v>
      </c>
      <c r="M473" s="109" t="s">
        <v>275</v>
      </c>
      <c r="N473" s="110" t="s">
        <v>646</v>
      </c>
      <c r="O473" s="111" t="s">
        <v>840</v>
      </c>
      <c r="P473" s="112" t="s">
        <v>711</v>
      </c>
      <c r="Q473" s="114"/>
      <c r="R473" s="51" t="s">
        <v>99</v>
      </c>
      <c r="S473" s="51" t="s">
        <v>385</v>
      </c>
      <c r="T473" s="51" t="s">
        <v>386</v>
      </c>
      <c r="U473" s="51" t="s">
        <v>387</v>
      </c>
      <c r="V473" s="51" t="s">
        <v>388</v>
      </c>
      <c r="W473" s="227" t="str">
        <f t="shared" si="14"/>
        <v>数学116-92</v>
      </c>
    </row>
    <row r="474" spans="1:23" ht="45" customHeight="1" x14ac:dyDescent="0.2">
      <c r="A474" s="52" t="str">
        <f t="shared" si="15"/>
        <v>116047</v>
      </c>
      <c r="B474" s="106" t="s">
        <v>384</v>
      </c>
      <c r="C474" s="103" t="s">
        <v>98</v>
      </c>
      <c r="D474" s="61">
        <v>47</v>
      </c>
      <c r="E474" s="61" t="s">
        <v>271</v>
      </c>
      <c r="F474" s="136" t="s">
        <v>642</v>
      </c>
      <c r="G474" s="105" t="s">
        <v>658</v>
      </c>
      <c r="H474" s="62">
        <v>8</v>
      </c>
      <c r="I474" s="103" t="s">
        <v>789</v>
      </c>
      <c r="J474" s="106" t="s">
        <v>782</v>
      </c>
      <c r="K474" s="107" t="s">
        <v>846</v>
      </c>
      <c r="L474" s="108">
        <v>4</v>
      </c>
      <c r="M474" s="109" t="s">
        <v>279</v>
      </c>
      <c r="N474" s="110" t="s">
        <v>574</v>
      </c>
      <c r="O474" s="111" t="s">
        <v>840</v>
      </c>
      <c r="P474" s="112" t="s">
        <v>711</v>
      </c>
      <c r="Q474" s="114"/>
      <c r="R474" s="51" t="s">
        <v>99</v>
      </c>
      <c r="S474" s="51" t="s">
        <v>385</v>
      </c>
      <c r="T474" s="51" t="s">
        <v>386</v>
      </c>
      <c r="U474" s="51" t="s">
        <v>387</v>
      </c>
      <c r="V474" s="51" t="s">
        <v>388</v>
      </c>
      <c r="W474" s="227" t="str">
        <f t="shared" si="14"/>
        <v>数学116-92</v>
      </c>
    </row>
    <row r="475" spans="1:23" ht="45" hidden="1" customHeight="1" x14ac:dyDescent="0.2">
      <c r="A475" s="52" t="str">
        <f t="shared" si="15"/>
        <v>002104</v>
      </c>
      <c r="B475" s="106" t="s">
        <v>270</v>
      </c>
      <c r="C475" s="103" t="s">
        <v>10</v>
      </c>
      <c r="D475" s="61">
        <v>104</v>
      </c>
      <c r="E475" s="61" t="s">
        <v>271</v>
      </c>
      <c r="F475" s="136" t="s">
        <v>642</v>
      </c>
      <c r="G475" s="105" t="s">
        <v>643</v>
      </c>
      <c r="H475" s="62">
        <v>8</v>
      </c>
      <c r="I475" s="103" t="s">
        <v>847</v>
      </c>
      <c r="J475" s="106" t="s">
        <v>644</v>
      </c>
      <c r="K475" s="107" t="s">
        <v>848</v>
      </c>
      <c r="L475" s="108">
        <v>9</v>
      </c>
      <c r="M475" s="109" t="s">
        <v>275</v>
      </c>
      <c r="N475" s="110" t="s">
        <v>646</v>
      </c>
      <c r="O475" s="111" t="s">
        <v>548</v>
      </c>
      <c r="P475" s="112" t="s">
        <v>647</v>
      </c>
      <c r="Q475" s="114"/>
      <c r="R475" s="226" t="s">
        <v>11</v>
      </c>
      <c r="S475" s="226" t="s">
        <v>1731</v>
      </c>
      <c r="T475" s="226" t="s">
        <v>1730</v>
      </c>
      <c r="U475" s="226" t="s">
        <v>277</v>
      </c>
      <c r="V475" s="226" t="s">
        <v>1729</v>
      </c>
      <c r="W475" s="227" t="str">
        <f t="shared" si="14"/>
        <v>理科002-72</v>
      </c>
    </row>
    <row r="476" spans="1:23" ht="45" hidden="1" customHeight="1" x14ac:dyDescent="0.2">
      <c r="A476" s="52" t="str">
        <f t="shared" si="15"/>
        <v>002105</v>
      </c>
      <c r="B476" s="106" t="s">
        <v>270</v>
      </c>
      <c r="C476" s="103" t="s">
        <v>10</v>
      </c>
      <c r="D476" s="61">
        <v>105</v>
      </c>
      <c r="E476" s="61" t="s">
        <v>271</v>
      </c>
      <c r="F476" s="136" t="s">
        <v>642</v>
      </c>
      <c r="G476" s="105" t="s">
        <v>643</v>
      </c>
      <c r="H476" s="62">
        <v>8</v>
      </c>
      <c r="I476" s="103" t="s">
        <v>847</v>
      </c>
      <c r="J476" s="106" t="s">
        <v>644</v>
      </c>
      <c r="K476" s="107" t="s">
        <v>849</v>
      </c>
      <c r="L476" s="108">
        <v>9</v>
      </c>
      <c r="M476" s="109" t="s">
        <v>279</v>
      </c>
      <c r="N476" s="110" t="s">
        <v>574</v>
      </c>
      <c r="O476" s="111" t="s">
        <v>548</v>
      </c>
      <c r="P476" s="112" t="s">
        <v>647</v>
      </c>
      <c r="Q476" s="114"/>
      <c r="R476" s="226" t="s">
        <v>11</v>
      </c>
      <c r="S476" s="226" t="s">
        <v>1731</v>
      </c>
      <c r="T476" s="226" t="s">
        <v>1730</v>
      </c>
      <c r="U476" s="226" t="s">
        <v>277</v>
      </c>
      <c r="V476" s="226" t="s">
        <v>1729</v>
      </c>
      <c r="W476" s="227" t="str">
        <f t="shared" si="14"/>
        <v>理科002-72</v>
      </c>
    </row>
    <row r="477" spans="1:23" ht="45" hidden="1" customHeight="1" x14ac:dyDescent="0.2">
      <c r="A477" s="52" t="str">
        <f t="shared" si="15"/>
        <v>002106</v>
      </c>
      <c r="B477" s="106" t="s">
        <v>270</v>
      </c>
      <c r="C477" s="103" t="s">
        <v>10</v>
      </c>
      <c r="D477" s="61">
        <v>106</v>
      </c>
      <c r="E477" s="61" t="s">
        <v>271</v>
      </c>
      <c r="F477" s="136" t="s">
        <v>642</v>
      </c>
      <c r="G477" s="105" t="s">
        <v>801</v>
      </c>
      <c r="H477" s="62">
        <v>8</v>
      </c>
      <c r="I477" s="103" t="s">
        <v>847</v>
      </c>
      <c r="J477" s="106" t="s">
        <v>649</v>
      </c>
      <c r="K477" s="107" t="s">
        <v>850</v>
      </c>
      <c r="L477" s="108">
        <v>9</v>
      </c>
      <c r="M477" s="109" t="s">
        <v>275</v>
      </c>
      <c r="N477" s="110" t="s">
        <v>646</v>
      </c>
      <c r="O477" s="111" t="s">
        <v>548</v>
      </c>
      <c r="P477" s="112" t="s">
        <v>647</v>
      </c>
      <c r="Q477" s="114"/>
      <c r="R477" s="226" t="s">
        <v>11</v>
      </c>
      <c r="S477" s="226" t="s">
        <v>1731</v>
      </c>
      <c r="T477" s="226" t="s">
        <v>1730</v>
      </c>
      <c r="U477" s="226" t="s">
        <v>277</v>
      </c>
      <c r="V477" s="226" t="s">
        <v>1729</v>
      </c>
      <c r="W477" s="227" t="str">
        <f t="shared" si="14"/>
        <v>理科002-82</v>
      </c>
    </row>
    <row r="478" spans="1:23" ht="45" hidden="1" customHeight="1" x14ac:dyDescent="0.2">
      <c r="A478" s="52" t="str">
        <f t="shared" si="15"/>
        <v>002107</v>
      </c>
      <c r="B478" s="106" t="s">
        <v>270</v>
      </c>
      <c r="C478" s="103" t="s">
        <v>10</v>
      </c>
      <c r="D478" s="61">
        <v>107</v>
      </c>
      <c r="E478" s="61" t="s">
        <v>271</v>
      </c>
      <c r="F478" s="136" t="s">
        <v>642</v>
      </c>
      <c r="G478" s="105" t="s">
        <v>801</v>
      </c>
      <c r="H478" s="62">
        <v>8</v>
      </c>
      <c r="I478" s="103" t="s">
        <v>847</v>
      </c>
      <c r="J478" s="106" t="s">
        <v>649</v>
      </c>
      <c r="K478" s="107" t="s">
        <v>851</v>
      </c>
      <c r="L478" s="108">
        <v>9</v>
      </c>
      <c r="M478" s="109" t="s">
        <v>279</v>
      </c>
      <c r="N478" s="110" t="s">
        <v>574</v>
      </c>
      <c r="O478" s="111" t="s">
        <v>548</v>
      </c>
      <c r="P478" s="112" t="s">
        <v>647</v>
      </c>
      <c r="Q478" s="114"/>
      <c r="R478" s="226" t="s">
        <v>11</v>
      </c>
      <c r="S478" s="226" t="s">
        <v>1731</v>
      </c>
      <c r="T478" s="226" t="s">
        <v>1730</v>
      </c>
      <c r="U478" s="226" t="s">
        <v>277</v>
      </c>
      <c r="V478" s="226" t="s">
        <v>1729</v>
      </c>
      <c r="W478" s="227" t="str">
        <f t="shared" si="14"/>
        <v>理科002-82</v>
      </c>
    </row>
    <row r="479" spans="1:23" ht="45" customHeight="1" x14ac:dyDescent="0.2">
      <c r="A479" s="52" t="str">
        <f t="shared" si="15"/>
        <v>002108</v>
      </c>
      <c r="B479" s="106" t="s">
        <v>270</v>
      </c>
      <c r="C479" s="103" t="s">
        <v>10</v>
      </c>
      <c r="D479" s="61">
        <v>108</v>
      </c>
      <c r="E479" s="61" t="s">
        <v>271</v>
      </c>
      <c r="F479" s="136" t="s">
        <v>642</v>
      </c>
      <c r="G479" s="105" t="s">
        <v>658</v>
      </c>
      <c r="H479" s="62">
        <v>8</v>
      </c>
      <c r="I479" s="103" t="s">
        <v>847</v>
      </c>
      <c r="J479" s="106" t="s">
        <v>652</v>
      </c>
      <c r="K479" s="107" t="s">
        <v>852</v>
      </c>
      <c r="L479" s="108">
        <v>11</v>
      </c>
      <c r="M479" s="109" t="s">
        <v>275</v>
      </c>
      <c r="N479" s="110" t="s">
        <v>646</v>
      </c>
      <c r="O479" s="111" t="s">
        <v>548</v>
      </c>
      <c r="P479" s="112" t="s">
        <v>647</v>
      </c>
      <c r="Q479" s="114"/>
      <c r="R479" s="226" t="s">
        <v>11</v>
      </c>
      <c r="S479" s="226" t="s">
        <v>1731</v>
      </c>
      <c r="T479" s="226" t="s">
        <v>1730</v>
      </c>
      <c r="U479" s="226" t="s">
        <v>277</v>
      </c>
      <c r="V479" s="226" t="s">
        <v>1729</v>
      </c>
      <c r="W479" s="227" t="str">
        <f t="shared" si="14"/>
        <v>理科002-92</v>
      </c>
    </row>
    <row r="480" spans="1:23" ht="45" customHeight="1" x14ac:dyDescent="0.2">
      <c r="A480" s="52" t="str">
        <f t="shared" si="15"/>
        <v>002109</v>
      </c>
      <c r="B480" s="106" t="s">
        <v>270</v>
      </c>
      <c r="C480" s="103" t="s">
        <v>10</v>
      </c>
      <c r="D480" s="61">
        <v>109</v>
      </c>
      <c r="E480" s="61" t="s">
        <v>271</v>
      </c>
      <c r="F480" s="136" t="s">
        <v>642</v>
      </c>
      <c r="G480" s="105" t="s">
        <v>658</v>
      </c>
      <c r="H480" s="62">
        <v>8</v>
      </c>
      <c r="I480" s="103" t="s">
        <v>847</v>
      </c>
      <c r="J480" s="106" t="s">
        <v>652</v>
      </c>
      <c r="K480" s="107" t="s">
        <v>853</v>
      </c>
      <c r="L480" s="108">
        <v>11</v>
      </c>
      <c r="M480" s="109" t="s">
        <v>279</v>
      </c>
      <c r="N480" s="110" t="s">
        <v>574</v>
      </c>
      <c r="O480" s="111" t="s">
        <v>548</v>
      </c>
      <c r="P480" s="112" t="s">
        <v>647</v>
      </c>
      <c r="Q480" s="114"/>
      <c r="R480" s="226" t="s">
        <v>11</v>
      </c>
      <c r="S480" s="226" t="s">
        <v>1731</v>
      </c>
      <c r="T480" s="226" t="s">
        <v>1730</v>
      </c>
      <c r="U480" s="226" t="s">
        <v>277</v>
      </c>
      <c r="V480" s="226" t="s">
        <v>1729</v>
      </c>
      <c r="W480" s="227" t="str">
        <f t="shared" si="14"/>
        <v>理科002-92</v>
      </c>
    </row>
    <row r="481" spans="1:23" ht="45" hidden="1" customHeight="1" x14ac:dyDescent="0.2">
      <c r="A481" s="52" t="str">
        <f t="shared" si="15"/>
        <v>004037</v>
      </c>
      <c r="B481" s="140" t="s">
        <v>427</v>
      </c>
      <c r="C481" s="141" t="s">
        <v>17</v>
      </c>
      <c r="D481" s="87">
        <v>37</v>
      </c>
      <c r="E481" s="87" t="s">
        <v>271</v>
      </c>
      <c r="F481" s="141" t="s">
        <v>642</v>
      </c>
      <c r="G481" s="142" t="s">
        <v>643</v>
      </c>
      <c r="H481" s="90">
        <v>6</v>
      </c>
      <c r="I481" s="141" t="s">
        <v>847</v>
      </c>
      <c r="J481" s="140" t="s">
        <v>689</v>
      </c>
      <c r="K481" s="143" t="s">
        <v>854</v>
      </c>
      <c r="L481" s="144">
        <v>4</v>
      </c>
      <c r="M481" s="145" t="s">
        <v>275</v>
      </c>
      <c r="N481" s="146">
        <v>22</v>
      </c>
      <c r="O481" s="147" t="s">
        <v>799</v>
      </c>
      <c r="P481" s="148" t="s">
        <v>706</v>
      </c>
      <c r="Q481" s="149"/>
      <c r="R481" s="51" t="s">
        <v>18</v>
      </c>
      <c r="S481" s="51" t="s">
        <v>429</v>
      </c>
      <c r="T481" s="51" t="s">
        <v>430</v>
      </c>
      <c r="U481" s="51" t="s">
        <v>431</v>
      </c>
      <c r="V481" s="51" t="s">
        <v>432</v>
      </c>
      <c r="W481" s="227" t="str">
        <f t="shared" si="14"/>
        <v>理科702</v>
      </c>
    </row>
    <row r="482" spans="1:23" ht="45" hidden="1" customHeight="1" x14ac:dyDescent="0.2">
      <c r="A482" s="52" t="str">
        <f t="shared" si="15"/>
        <v>004038</v>
      </c>
      <c r="B482" s="140" t="s">
        <v>427</v>
      </c>
      <c r="C482" s="141" t="s">
        <v>17</v>
      </c>
      <c r="D482" s="87">
        <v>38</v>
      </c>
      <c r="E482" s="87" t="s">
        <v>271</v>
      </c>
      <c r="F482" s="141" t="s">
        <v>642</v>
      </c>
      <c r="G482" s="142" t="s">
        <v>643</v>
      </c>
      <c r="H482" s="90">
        <v>6</v>
      </c>
      <c r="I482" s="141" t="s">
        <v>847</v>
      </c>
      <c r="J482" s="140" t="s">
        <v>689</v>
      </c>
      <c r="K482" s="143" t="s">
        <v>855</v>
      </c>
      <c r="L482" s="144">
        <v>4</v>
      </c>
      <c r="M482" s="145" t="s">
        <v>279</v>
      </c>
      <c r="N482" s="146">
        <v>26</v>
      </c>
      <c r="O482" s="147" t="s">
        <v>799</v>
      </c>
      <c r="P482" s="148" t="s">
        <v>706</v>
      </c>
      <c r="Q482" s="149"/>
      <c r="R482" s="51" t="s">
        <v>18</v>
      </c>
      <c r="S482" s="51" t="s">
        <v>429</v>
      </c>
      <c r="T482" s="51" t="s">
        <v>430</v>
      </c>
      <c r="U482" s="51" t="s">
        <v>431</v>
      </c>
      <c r="V482" s="51" t="s">
        <v>432</v>
      </c>
      <c r="W482" s="227" t="str">
        <f t="shared" si="14"/>
        <v>理科702</v>
      </c>
    </row>
    <row r="483" spans="1:23" ht="45" hidden="1" customHeight="1" x14ac:dyDescent="0.2">
      <c r="A483" s="52" t="str">
        <f t="shared" si="15"/>
        <v>004039</v>
      </c>
      <c r="B483" s="140" t="s">
        <v>427</v>
      </c>
      <c r="C483" s="141" t="s">
        <v>17</v>
      </c>
      <c r="D483" s="87">
        <v>39</v>
      </c>
      <c r="E483" s="87" t="s">
        <v>271</v>
      </c>
      <c r="F483" s="141" t="s">
        <v>642</v>
      </c>
      <c r="G483" s="142" t="s">
        <v>801</v>
      </c>
      <c r="H483" s="90">
        <v>6</v>
      </c>
      <c r="I483" s="141" t="s">
        <v>847</v>
      </c>
      <c r="J483" s="140" t="s">
        <v>802</v>
      </c>
      <c r="K483" s="143" t="s">
        <v>856</v>
      </c>
      <c r="L483" s="144">
        <v>4</v>
      </c>
      <c r="M483" s="145" t="s">
        <v>275</v>
      </c>
      <c r="N483" s="146">
        <v>22</v>
      </c>
      <c r="O483" s="147" t="s">
        <v>799</v>
      </c>
      <c r="P483" s="148" t="s">
        <v>706</v>
      </c>
      <c r="Q483" s="149"/>
      <c r="R483" s="51" t="s">
        <v>18</v>
      </c>
      <c r="S483" s="51" t="s">
        <v>429</v>
      </c>
      <c r="T483" s="51" t="s">
        <v>430</v>
      </c>
      <c r="U483" s="51" t="s">
        <v>431</v>
      </c>
      <c r="V483" s="51" t="s">
        <v>432</v>
      </c>
      <c r="W483" s="227" t="str">
        <f t="shared" si="14"/>
        <v>理科802</v>
      </c>
    </row>
    <row r="484" spans="1:23" ht="45" hidden="1" customHeight="1" x14ac:dyDescent="0.2">
      <c r="A484" s="52" t="str">
        <f t="shared" si="15"/>
        <v>004040</v>
      </c>
      <c r="B484" s="140" t="s">
        <v>427</v>
      </c>
      <c r="C484" s="141" t="s">
        <v>17</v>
      </c>
      <c r="D484" s="87">
        <v>40</v>
      </c>
      <c r="E484" s="87" t="s">
        <v>271</v>
      </c>
      <c r="F484" s="141" t="s">
        <v>642</v>
      </c>
      <c r="G484" s="142" t="s">
        <v>801</v>
      </c>
      <c r="H484" s="90">
        <v>6</v>
      </c>
      <c r="I484" s="141" t="s">
        <v>847</v>
      </c>
      <c r="J484" s="140" t="s">
        <v>802</v>
      </c>
      <c r="K484" s="143" t="s">
        <v>857</v>
      </c>
      <c r="L484" s="144">
        <v>4</v>
      </c>
      <c r="M484" s="145" t="s">
        <v>279</v>
      </c>
      <c r="N484" s="146">
        <v>26</v>
      </c>
      <c r="O484" s="147" t="s">
        <v>799</v>
      </c>
      <c r="P484" s="148" t="s">
        <v>706</v>
      </c>
      <c r="Q484" s="149"/>
      <c r="R484" s="51" t="s">
        <v>18</v>
      </c>
      <c r="S484" s="51" t="s">
        <v>429</v>
      </c>
      <c r="T484" s="51" t="s">
        <v>430</v>
      </c>
      <c r="U484" s="51" t="s">
        <v>431</v>
      </c>
      <c r="V484" s="51" t="s">
        <v>432</v>
      </c>
      <c r="W484" s="227" t="str">
        <f t="shared" si="14"/>
        <v>理科802</v>
      </c>
    </row>
    <row r="485" spans="1:23" ht="45" customHeight="1" x14ac:dyDescent="0.2">
      <c r="A485" s="52" t="str">
        <f t="shared" si="15"/>
        <v>004041</v>
      </c>
      <c r="B485" s="140" t="s">
        <v>427</v>
      </c>
      <c r="C485" s="141" t="s">
        <v>17</v>
      </c>
      <c r="D485" s="87">
        <v>41</v>
      </c>
      <c r="E485" s="87" t="s">
        <v>271</v>
      </c>
      <c r="F485" s="141" t="s">
        <v>642</v>
      </c>
      <c r="G485" s="142" t="s">
        <v>658</v>
      </c>
      <c r="H485" s="90">
        <v>6</v>
      </c>
      <c r="I485" s="141" t="s">
        <v>847</v>
      </c>
      <c r="J485" s="140" t="s">
        <v>805</v>
      </c>
      <c r="K485" s="143" t="s">
        <v>858</v>
      </c>
      <c r="L485" s="144">
        <v>5</v>
      </c>
      <c r="M485" s="145" t="s">
        <v>275</v>
      </c>
      <c r="N485" s="146">
        <v>22</v>
      </c>
      <c r="O485" s="147" t="s">
        <v>799</v>
      </c>
      <c r="P485" s="148" t="s">
        <v>706</v>
      </c>
      <c r="Q485" s="149"/>
      <c r="R485" s="51" t="s">
        <v>18</v>
      </c>
      <c r="S485" s="51" t="s">
        <v>429</v>
      </c>
      <c r="T485" s="51" t="s">
        <v>430</v>
      </c>
      <c r="U485" s="51" t="s">
        <v>431</v>
      </c>
      <c r="V485" s="51" t="s">
        <v>432</v>
      </c>
      <c r="W485" s="227" t="str">
        <f t="shared" si="14"/>
        <v>理科902</v>
      </c>
    </row>
    <row r="486" spans="1:23" ht="45" customHeight="1" x14ac:dyDescent="0.2">
      <c r="A486" s="52" t="str">
        <f t="shared" si="15"/>
        <v>004042</v>
      </c>
      <c r="B486" s="140" t="s">
        <v>427</v>
      </c>
      <c r="C486" s="141" t="s">
        <v>17</v>
      </c>
      <c r="D486" s="87">
        <v>42</v>
      </c>
      <c r="E486" s="87" t="s">
        <v>271</v>
      </c>
      <c r="F486" s="141" t="s">
        <v>642</v>
      </c>
      <c r="G486" s="142" t="s">
        <v>658</v>
      </c>
      <c r="H486" s="90">
        <v>6</v>
      </c>
      <c r="I486" s="141" t="s">
        <v>847</v>
      </c>
      <c r="J486" s="140" t="s">
        <v>805</v>
      </c>
      <c r="K486" s="143" t="s">
        <v>859</v>
      </c>
      <c r="L486" s="144">
        <v>5</v>
      </c>
      <c r="M486" s="145" t="s">
        <v>279</v>
      </c>
      <c r="N486" s="146">
        <v>26</v>
      </c>
      <c r="O486" s="147" t="s">
        <v>799</v>
      </c>
      <c r="P486" s="148" t="s">
        <v>706</v>
      </c>
      <c r="Q486" s="149"/>
      <c r="R486" s="51" t="s">
        <v>18</v>
      </c>
      <c r="S486" s="51" t="s">
        <v>429</v>
      </c>
      <c r="T486" s="51" t="s">
        <v>430</v>
      </c>
      <c r="U486" s="51" t="s">
        <v>431</v>
      </c>
      <c r="V486" s="51" t="s">
        <v>432</v>
      </c>
      <c r="W486" s="227" t="str">
        <f t="shared" si="14"/>
        <v>理科902</v>
      </c>
    </row>
    <row r="487" spans="1:23" ht="45" hidden="1" customHeight="1" x14ac:dyDescent="0.2">
      <c r="A487" s="52" t="str">
        <f t="shared" si="15"/>
        <v>011022</v>
      </c>
      <c r="B487" s="106" t="s">
        <v>446</v>
      </c>
      <c r="C487" s="103" t="s">
        <v>38</v>
      </c>
      <c r="D487" s="61">
        <v>22</v>
      </c>
      <c r="E487" s="61" t="s">
        <v>271</v>
      </c>
      <c r="F487" s="136" t="s">
        <v>642</v>
      </c>
      <c r="G487" s="105" t="s">
        <v>643</v>
      </c>
      <c r="H487" s="62">
        <v>8</v>
      </c>
      <c r="I487" s="103" t="s">
        <v>847</v>
      </c>
      <c r="J487" s="106" t="s">
        <v>808</v>
      </c>
      <c r="K487" s="107" t="s">
        <v>860</v>
      </c>
      <c r="L487" s="108">
        <v>4</v>
      </c>
      <c r="M487" s="109" t="s">
        <v>279</v>
      </c>
      <c r="N487" s="110">
        <v>26</v>
      </c>
      <c r="O487" s="111" t="s">
        <v>608</v>
      </c>
      <c r="P487" s="112" t="s">
        <v>711</v>
      </c>
      <c r="Q487" s="114" t="s">
        <v>810</v>
      </c>
      <c r="R487" s="51" t="s">
        <v>39</v>
      </c>
      <c r="S487" s="51" t="s">
        <v>448</v>
      </c>
      <c r="T487" s="51" t="s">
        <v>449</v>
      </c>
      <c r="U487" s="51" t="s">
        <v>450</v>
      </c>
      <c r="V487" s="51" t="s">
        <v>451</v>
      </c>
      <c r="W487" s="227" t="str">
        <f t="shared" si="14"/>
        <v>理科011-72</v>
      </c>
    </row>
    <row r="488" spans="1:23" ht="45" hidden="1" customHeight="1" x14ac:dyDescent="0.2">
      <c r="A488" s="52" t="str">
        <f t="shared" si="15"/>
        <v>011023</v>
      </c>
      <c r="B488" s="106" t="s">
        <v>446</v>
      </c>
      <c r="C488" s="103" t="s">
        <v>38</v>
      </c>
      <c r="D488" s="61">
        <v>23</v>
      </c>
      <c r="E488" s="61" t="s">
        <v>271</v>
      </c>
      <c r="F488" s="136" t="s">
        <v>642</v>
      </c>
      <c r="G488" s="105" t="s">
        <v>801</v>
      </c>
      <c r="H488" s="62">
        <v>8</v>
      </c>
      <c r="I488" s="103" t="s">
        <v>847</v>
      </c>
      <c r="J488" s="106" t="s">
        <v>811</v>
      </c>
      <c r="K488" s="107" t="s">
        <v>861</v>
      </c>
      <c r="L488" s="108">
        <v>4</v>
      </c>
      <c r="M488" s="109" t="s">
        <v>279</v>
      </c>
      <c r="N488" s="110">
        <v>26</v>
      </c>
      <c r="O488" s="111" t="s">
        <v>608</v>
      </c>
      <c r="P488" s="112" t="s">
        <v>711</v>
      </c>
      <c r="Q488" s="114" t="s">
        <v>810</v>
      </c>
      <c r="R488" s="51" t="s">
        <v>39</v>
      </c>
      <c r="S488" s="51" t="s">
        <v>448</v>
      </c>
      <c r="T488" s="51" t="s">
        <v>449</v>
      </c>
      <c r="U488" s="51" t="s">
        <v>450</v>
      </c>
      <c r="V488" s="51" t="s">
        <v>451</v>
      </c>
      <c r="W488" s="227" t="str">
        <f t="shared" si="14"/>
        <v>理科011-82</v>
      </c>
    </row>
    <row r="489" spans="1:23" ht="45" customHeight="1" x14ac:dyDescent="0.2">
      <c r="A489" s="52" t="str">
        <f t="shared" si="15"/>
        <v>011024</v>
      </c>
      <c r="B489" s="106" t="s">
        <v>446</v>
      </c>
      <c r="C489" s="103" t="s">
        <v>38</v>
      </c>
      <c r="D489" s="61">
        <v>24</v>
      </c>
      <c r="E489" s="61" t="s">
        <v>271</v>
      </c>
      <c r="F489" s="136" t="s">
        <v>642</v>
      </c>
      <c r="G489" s="105" t="s">
        <v>658</v>
      </c>
      <c r="H489" s="62">
        <v>8</v>
      </c>
      <c r="I489" s="103" t="s">
        <v>847</v>
      </c>
      <c r="J489" s="106" t="s">
        <v>813</v>
      </c>
      <c r="K489" s="107" t="s">
        <v>862</v>
      </c>
      <c r="L489" s="108">
        <v>5</v>
      </c>
      <c r="M489" s="109" t="s">
        <v>279</v>
      </c>
      <c r="N489" s="110">
        <v>26</v>
      </c>
      <c r="O489" s="111" t="s">
        <v>608</v>
      </c>
      <c r="P489" s="112" t="s">
        <v>711</v>
      </c>
      <c r="Q489" s="114" t="s">
        <v>810</v>
      </c>
      <c r="R489" s="51" t="s">
        <v>39</v>
      </c>
      <c r="S489" s="51" t="s">
        <v>448</v>
      </c>
      <c r="T489" s="51" t="s">
        <v>449</v>
      </c>
      <c r="U489" s="51" t="s">
        <v>450</v>
      </c>
      <c r="V489" s="51" t="s">
        <v>451</v>
      </c>
      <c r="W489" s="227" t="str">
        <f t="shared" si="14"/>
        <v>理科011-92</v>
      </c>
    </row>
    <row r="490" spans="1:23" ht="45" hidden="1" customHeight="1" x14ac:dyDescent="0.2">
      <c r="A490" s="52" t="str">
        <f t="shared" si="15"/>
        <v>017076</v>
      </c>
      <c r="B490" s="106" t="s">
        <v>299</v>
      </c>
      <c r="C490" s="103" t="s">
        <v>50</v>
      </c>
      <c r="D490" s="70">
        <v>76</v>
      </c>
      <c r="E490" s="61" t="s">
        <v>271</v>
      </c>
      <c r="F490" s="136" t="s">
        <v>642</v>
      </c>
      <c r="G490" s="105">
        <v>1</v>
      </c>
      <c r="H490" s="62">
        <v>8</v>
      </c>
      <c r="I490" s="103" t="s">
        <v>847</v>
      </c>
      <c r="J490" s="106" t="s">
        <v>660</v>
      </c>
      <c r="K490" s="107" t="s">
        <v>863</v>
      </c>
      <c r="L490" s="108">
        <v>4</v>
      </c>
      <c r="M490" s="109" t="s">
        <v>864</v>
      </c>
      <c r="N490" s="110" t="s">
        <v>646</v>
      </c>
      <c r="O490" s="111" t="s">
        <v>661</v>
      </c>
      <c r="P490" s="112" t="s">
        <v>714</v>
      </c>
      <c r="Q490" s="114"/>
      <c r="R490" s="51" t="s">
        <v>51</v>
      </c>
      <c r="S490" s="51" t="s">
        <v>301</v>
      </c>
      <c r="T490" s="51" t="s">
        <v>302</v>
      </c>
      <c r="U490" s="51" t="s">
        <v>303</v>
      </c>
      <c r="V490" s="51" t="s">
        <v>1733</v>
      </c>
      <c r="W490" s="227" t="str">
        <f t="shared" si="14"/>
        <v>理科017-72</v>
      </c>
    </row>
    <row r="491" spans="1:23" ht="45" hidden="1" customHeight="1" x14ac:dyDescent="0.2">
      <c r="A491" s="52" t="str">
        <f t="shared" si="15"/>
        <v>017077</v>
      </c>
      <c r="B491" s="106" t="s">
        <v>299</v>
      </c>
      <c r="C491" s="103" t="s">
        <v>50</v>
      </c>
      <c r="D491" s="70">
        <v>77</v>
      </c>
      <c r="E491" s="61" t="s">
        <v>271</v>
      </c>
      <c r="F491" s="136" t="s">
        <v>642</v>
      </c>
      <c r="G491" s="105" t="s">
        <v>643</v>
      </c>
      <c r="H491" s="62">
        <v>8</v>
      </c>
      <c r="I491" s="103" t="s">
        <v>847</v>
      </c>
      <c r="J491" s="106" t="s">
        <v>660</v>
      </c>
      <c r="K491" s="107" t="s">
        <v>865</v>
      </c>
      <c r="L491" s="108">
        <v>4</v>
      </c>
      <c r="M491" s="109" t="s">
        <v>866</v>
      </c>
      <c r="N491" s="110" t="s">
        <v>574</v>
      </c>
      <c r="O491" s="111" t="s">
        <v>661</v>
      </c>
      <c r="P491" s="112" t="s">
        <v>711</v>
      </c>
      <c r="Q491" s="114"/>
      <c r="R491" s="51" t="s">
        <v>51</v>
      </c>
      <c r="S491" s="51" t="s">
        <v>301</v>
      </c>
      <c r="T491" s="51" t="s">
        <v>302</v>
      </c>
      <c r="U491" s="51" t="s">
        <v>303</v>
      </c>
      <c r="V491" s="51" t="s">
        <v>1733</v>
      </c>
      <c r="W491" s="227" t="str">
        <f t="shared" si="14"/>
        <v>理科017-72</v>
      </c>
    </row>
    <row r="492" spans="1:23" ht="45" hidden="1" customHeight="1" x14ac:dyDescent="0.2">
      <c r="A492" s="52" t="str">
        <f t="shared" si="15"/>
        <v>017078</v>
      </c>
      <c r="B492" s="106" t="s">
        <v>299</v>
      </c>
      <c r="C492" s="103" t="s">
        <v>50</v>
      </c>
      <c r="D492" s="70">
        <v>78</v>
      </c>
      <c r="E492" s="61" t="s">
        <v>271</v>
      </c>
      <c r="F492" s="136" t="s">
        <v>642</v>
      </c>
      <c r="G492" s="105">
        <v>2</v>
      </c>
      <c r="H492" s="62">
        <v>8</v>
      </c>
      <c r="I492" s="103" t="s">
        <v>847</v>
      </c>
      <c r="J492" s="106" t="s">
        <v>663</v>
      </c>
      <c r="K492" s="107" t="s">
        <v>867</v>
      </c>
      <c r="L492" s="108">
        <v>4</v>
      </c>
      <c r="M492" s="109" t="s">
        <v>864</v>
      </c>
      <c r="N492" s="110" t="s">
        <v>646</v>
      </c>
      <c r="O492" s="111" t="s">
        <v>661</v>
      </c>
      <c r="P492" s="112" t="s">
        <v>647</v>
      </c>
      <c r="Q492" s="114"/>
      <c r="R492" s="51" t="s">
        <v>51</v>
      </c>
      <c r="S492" s="51" t="s">
        <v>301</v>
      </c>
      <c r="T492" s="51" t="s">
        <v>302</v>
      </c>
      <c r="U492" s="51" t="s">
        <v>303</v>
      </c>
      <c r="V492" s="51" t="s">
        <v>1733</v>
      </c>
      <c r="W492" s="227" t="str">
        <f t="shared" si="14"/>
        <v>理科017-82</v>
      </c>
    </row>
    <row r="493" spans="1:23" ht="45" hidden="1" customHeight="1" x14ac:dyDescent="0.2">
      <c r="A493" s="52" t="str">
        <f t="shared" si="15"/>
        <v>017079</v>
      </c>
      <c r="B493" s="106" t="s">
        <v>299</v>
      </c>
      <c r="C493" s="103" t="s">
        <v>50</v>
      </c>
      <c r="D493" s="70">
        <v>79</v>
      </c>
      <c r="E493" s="61" t="s">
        <v>271</v>
      </c>
      <c r="F493" s="136" t="s">
        <v>642</v>
      </c>
      <c r="G493" s="105" t="s">
        <v>801</v>
      </c>
      <c r="H493" s="62">
        <v>8</v>
      </c>
      <c r="I493" s="103" t="s">
        <v>847</v>
      </c>
      <c r="J493" s="106" t="s">
        <v>663</v>
      </c>
      <c r="K493" s="107" t="s">
        <v>868</v>
      </c>
      <c r="L493" s="108">
        <v>4</v>
      </c>
      <c r="M493" s="109" t="s">
        <v>866</v>
      </c>
      <c r="N493" s="110" t="s">
        <v>574</v>
      </c>
      <c r="O493" s="111" t="s">
        <v>661</v>
      </c>
      <c r="P493" s="112" t="s">
        <v>711</v>
      </c>
      <c r="Q493" s="114"/>
      <c r="R493" s="51" t="s">
        <v>51</v>
      </c>
      <c r="S493" s="51" t="s">
        <v>301</v>
      </c>
      <c r="T493" s="51" t="s">
        <v>302</v>
      </c>
      <c r="U493" s="51" t="s">
        <v>303</v>
      </c>
      <c r="V493" s="51" t="s">
        <v>1733</v>
      </c>
      <c r="W493" s="227" t="str">
        <f t="shared" si="14"/>
        <v>理科017-82</v>
      </c>
    </row>
    <row r="494" spans="1:23" ht="45" customHeight="1" x14ac:dyDescent="0.2">
      <c r="A494" s="52" t="str">
        <f t="shared" si="15"/>
        <v>017080</v>
      </c>
      <c r="B494" s="106" t="s">
        <v>299</v>
      </c>
      <c r="C494" s="103" t="s">
        <v>50</v>
      </c>
      <c r="D494" s="70">
        <v>80</v>
      </c>
      <c r="E494" s="61" t="s">
        <v>271</v>
      </c>
      <c r="F494" s="136" t="s">
        <v>642</v>
      </c>
      <c r="G494" s="105">
        <v>3</v>
      </c>
      <c r="H494" s="62">
        <v>8</v>
      </c>
      <c r="I494" s="103" t="s">
        <v>847</v>
      </c>
      <c r="J494" s="106" t="s">
        <v>666</v>
      </c>
      <c r="K494" s="107" t="s">
        <v>869</v>
      </c>
      <c r="L494" s="108">
        <v>4</v>
      </c>
      <c r="M494" s="109" t="s">
        <v>864</v>
      </c>
      <c r="N494" s="110" t="s">
        <v>646</v>
      </c>
      <c r="O494" s="111" t="s">
        <v>661</v>
      </c>
      <c r="P494" s="112" t="s">
        <v>647</v>
      </c>
      <c r="Q494" s="114"/>
      <c r="R494" s="51" t="s">
        <v>51</v>
      </c>
      <c r="S494" s="51" t="s">
        <v>301</v>
      </c>
      <c r="T494" s="51" t="s">
        <v>302</v>
      </c>
      <c r="U494" s="51" t="s">
        <v>303</v>
      </c>
      <c r="V494" s="51" t="s">
        <v>1733</v>
      </c>
      <c r="W494" s="227" t="str">
        <f t="shared" si="14"/>
        <v>理科017-92</v>
      </c>
    </row>
    <row r="495" spans="1:23" ht="45" customHeight="1" x14ac:dyDescent="0.2">
      <c r="A495" s="52" t="str">
        <f t="shared" si="15"/>
        <v>017081</v>
      </c>
      <c r="B495" s="106" t="s">
        <v>299</v>
      </c>
      <c r="C495" s="103" t="s">
        <v>50</v>
      </c>
      <c r="D495" s="70">
        <v>81</v>
      </c>
      <c r="E495" s="61" t="s">
        <v>271</v>
      </c>
      <c r="F495" s="136" t="s">
        <v>642</v>
      </c>
      <c r="G495" s="105" t="s">
        <v>658</v>
      </c>
      <c r="H495" s="62">
        <v>8</v>
      </c>
      <c r="I495" s="103" t="s">
        <v>847</v>
      </c>
      <c r="J495" s="106" t="s">
        <v>666</v>
      </c>
      <c r="K495" s="107" t="s">
        <v>870</v>
      </c>
      <c r="L495" s="108">
        <v>4</v>
      </c>
      <c r="M495" s="109" t="s">
        <v>866</v>
      </c>
      <c r="N495" s="110" t="s">
        <v>574</v>
      </c>
      <c r="O495" s="111" t="s">
        <v>661</v>
      </c>
      <c r="P495" s="112" t="s">
        <v>711</v>
      </c>
      <c r="Q495" s="114"/>
      <c r="R495" s="51" t="s">
        <v>51</v>
      </c>
      <c r="S495" s="51" t="s">
        <v>301</v>
      </c>
      <c r="T495" s="51" t="s">
        <v>302</v>
      </c>
      <c r="U495" s="51" t="s">
        <v>303</v>
      </c>
      <c r="V495" s="51" t="s">
        <v>1733</v>
      </c>
      <c r="W495" s="227" t="str">
        <f t="shared" si="14"/>
        <v>理科017-92</v>
      </c>
    </row>
    <row r="496" spans="1:23" ht="45" hidden="1" customHeight="1" x14ac:dyDescent="0.2">
      <c r="A496" s="52" t="str">
        <f t="shared" si="15"/>
        <v>061038</v>
      </c>
      <c r="B496" s="106" t="s">
        <v>472</v>
      </c>
      <c r="C496" s="103" t="s">
        <v>83</v>
      </c>
      <c r="D496" s="61">
        <v>38</v>
      </c>
      <c r="E496" s="61" t="s">
        <v>271</v>
      </c>
      <c r="F496" s="136" t="s">
        <v>642</v>
      </c>
      <c r="G496" s="105" t="s">
        <v>643</v>
      </c>
      <c r="H496" s="62">
        <v>8</v>
      </c>
      <c r="I496" s="103" t="s">
        <v>847</v>
      </c>
      <c r="J496" s="106" t="s">
        <v>821</v>
      </c>
      <c r="K496" s="107" t="s">
        <v>871</v>
      </c>
      <c r="L496" s="108">
        <v>4</v>
      </c>
      <c r="M496" s="109" t="s">
        <v>275</v>
      </c>
      <c r="N496" s="110">
        <v>22</v>
      </c>
      <c r="O496" s="111" t="s">
        <v>608</v>
      </c>
      <c r="P496" s="112" t="s">
        <v>711</v>
      </c>
      <c r="Q496" s="114"/>
      <c r="R496" s="51" t="s">
        <v>84</v>
      </c>
      <c r="S496" s="51" t="s">
        <v>474</v>
      </c>
      <c r="T496" s="51" t="s">
        <v>475</v>
      </c>
      <c r="U496" s="51" t="s">
        <v>476</v>
      </c>
      <c r="V496" s="51" t="s">
        <v>477</v>
      </c>
      <c r="W496" s="227" t="str">
        <f t="shared" si="14"/>
        <v>理科061-72</v>
      </c>
    </row>
    <row r="497" spans="1:23" ht="45" hidden="1" customHeight="1" x14ac:dyDescent="0.2">
      <c r="A497" s="52" t="str">
        <f t="shared" si="15"/>
        <v>061039</v>
      </c>
      <c r="B497" s="106" t="s">
        <v>472</v>
      </c>
      <c r="C497" s="103" t="s">
        <v>83</v>
      </c>
      <c r="D497" s="61">
        <v>39</v>
      </c>
      <c r="E497" s="61" t="s">
        <v>271</v>
      </c>
      <c r="F497" s="136" t="s">
        <v>642</v>
      </c>
      <c r="G497" s="105">
        <v>1</v>
      </c>
      <c r="H497" s="62">
        <v>8</v>
      </c>
      <c r="I497" s="103" t="s">
        <v>847</v>
      </c>
      <c r="J497" s="106" t="s">
        <v>821</v>
      </c>
      <c r="K497" s="107" t="s">
        <v>872</v>
      </c>
      <c r="L497" s="108">
        <v>4</v>
      </c>
      <c r="M497" s="109" t="s">
        <v>279</v>
      </c>
      <c r="N497" s="110">
        <v>26</v>
      </c>
      <c r="O497" s="111" t="s">
        <v>608</v>
      </c>
      <c r="P497" s="112" t="s">
        <v>711</v>
      </c>
      <c r="Q497" s="114"/>
      <c r="R497" s="51" t="s">
        <v>84</v>
      </c>
      <c r="S497" s="51" t="s">
        <v>474</v>
      </c>
      <c r="T497" s="51" t="s">
        <v>475</v>
      </c>
      <c r="U497" s="51" t="s">
        <v>476</v>
      </c>
      <c r="V497" s="51" t="s">
        <v>477</v>
      </c>
      <c r="W497" s="227" t="str">
        <f t="shared" si="14"/>
        <v>理科061-72</v>
      </c>
    </row>
    <row r="498" spans="1:23" ht="45" hidden="1" customHeight="1" x14ac:dyDescent="0.2">
      <c r="A498" s="52" t="str">
        <f t="shared" si="15"/>
        <v>061040</v>
      </c>
      <c r="B498" s="106" t="s">
        <v>472</v>
      </c>
      <c r="C498" s="103" t="s">
        <v>83</v>
      </c>
      <c r="D498" s="61">
        <v>40</v>
      </c>
      <c r="E498" s="61" t="s">
        <v>271</v>
      </c>
      <c r="F498" s="136" t="s">
        <v>642</v>
      </c>
      <c r="G498" s="105" t="s">
        <v>801</v>
      </c>
      <c r="H498" s="62">
        <v>8</v>
      </c>
      <c r="I498" s="103" t="s">
        <v>847</v>
      </c>
      <c r="J498" s="106" t="s">
        <v>824</v>
      </c>
      <c r="K498" s="107" t="s">
        <v>873</v>
      </c>
      <c r="L498" s="108">
        <v>4</v>
      </c>
      <c r="M498" s="109" t="s">
        <v>275</v>
      </c>
      <c r="N498" s="110">
        <v>22</v>
      </c>
      <c r="O498" s="111" t="s">
        <v>608</v>
      </c>
      <c r="P498" s="112" t="s">
        <v>711</v>
      </c>
      <c r="Q498" s="114"/>
      <c r="R498" s="51" t="s">
        <v>84</v>
      </c>
      <c r="S498" s="51" t="s">
        <v>474</v>
      </c>
      <c r="T498" s="51" t="s">
        <v>475</v>
      </c>
      <c r="U498" s="51" t="s">
        <v>476</v>
      </c>
      <c r="V498" s="51" t="s">
        <v>477</v>
      </c>
      <c r="W498" s="227" t="str">
        <f t="shared" si="14"/>
        <v>理科061-82</v>
      </c>
    </row>
    <row r="499" spans="1:23" ht="45" hidden="1" customHeight="1" x14ac:dyDescent="0.2">
      <c r="A499" s="52" t="str">
        <f t="shared" si="15"/>
        <v>061041</v>
      </c>
      <c r="B499" s="106" t="s">
        <v>472</v>
      </c>
      <c r="C499" s="103" t="s">
        <v>83</v>
      </c>
      <c r="D499" s="61">
        <v>41</v>
      </c>
      <c r="E499" s="61" t="s">
        <v>271</v>
      </c>
      <c r="F499" s="136" t="s">
        <v>642</v>
      </c>
      <c r="G499" s="105" t="s">
        <v>801</v>
      </c>
      <c r="H499" s="62">
        <v>8</v>
      </c>
      <c r="I499" s="103" t="s">
        <v>847</v>
      </c>
      <c r="J499" s="106" t="s">
        <v>824</v>
      </c>
      <c r="K499" s="107" t="s">
        <v>874</v>
      </c>
      <c r="L499" s="108">
        <v>4</v>
      </c>
      <c r="M499" s="109" t="s">
        <v>279</v>
      </c>
      <c r="N499" s="110">
        <v>26</v>
      </c>
      <c r="O499" s="111" t="s">
        <v>608</v>
      </c>
      <c r="P499" s="112" t="s">
        <v>711</v>
      </c>
      <c r="Q499" s="114"/>
      <c r="R499" s="51" t="s">
        <v>84</v>
      </c>
      <c r="S499" s="51" t="s">
        <v>474</v>
      </c>
      <c r="T499" s="51" t="s">
        <v>475</v>
      </c>
      <c r="U499" s="51" t="s">
        <v>476</v>
      </c>
      <c r="V499" s="51" t="s">
        <v>477</v>
      </c>
      <c r="W499" s="227" t="str">
        <f t="shared" si="14"/>
        <v>理科061-82</v>
      </c>
    </row>
    <row r="500" spans="1:23" ht="45" customHeight="1" x14ac:dyDescent="0.2">
      <c r="A500" s="52" t="str">
        <f t="shared" si="15"/>
        <v>061042</v>
      </c>
      <c r="B500" s="106" t="s">
        <v>472</v>
      </c>
      <c r="C500" s="103" t="s">
        <v>83</v>
      </c>
      <c r="D500" s="61">
        <v>42</v>
      </c>
      <c r="E500" s="61" t="s">
        <v>271</v>
      </c>
      <c r="F500" s="136" t="s">
        <v>642</v>
      </c>
      <c r="G500" s="105" t="s">
        <v>658</v>
      </c>
      <c r="H500" s="62">
        <v>8</v>
      </c>
      <c r="I500" s="103" t="s">
        <v>847</v>
      </c>
      <c r="J500" s="106" t="s">
        <v>827</v>
      </c>
      <c r="K500" s="107" t="s">
        <v>875</v>
      </c>
      <c r="L500" s="108">
        <v>5</v>
      </c>
      <c r="M500" s="109" t="s">
        <v>275</v>
      </c>
      <c r="N500" s="110">
        <v>22</v>
      </c>
      <c r="O500" s="111" t="s">
        <v>608</v>
      </c>
      <c r="P500" s="112" t="s">
        <v>711</v>
      </c>
      <c r="Q500" s="114"/>
      <c r="R500" s="51" t="s">
        <v>84</v>
      </c>
      <c r="S500" s="51" t="s">
        <v>474</v>
      </c>
      <c r="T500" s="51" t="s">
        <v>475</v>
      </c>
      <c r="U500" s="51" t="s">
        <v>476</v>
      </c>
      <c r="V500" s="51" t="s">
        <v>477</v>
      </c>
      <c r="W500" s="227" t="str">
        <f t="shared" si="14"/>
        <v>理科061-92</v>
      </c>
    </row>
    <row r="501" spans="1:23" ht="45" customHeight="1" x14ac:dyDescent="0.2">
      <c r="A501" s="52" t="str">
        <f t="shared" si="15"/>
        <v>061043</v>
      </c>
      <c r="B501" s="106" t="s">
        <v>472</v>
      </c>
      <c r="C501" s="103" t="s">
        <v>83</v>
      </c>
      <c r="D501" s="61">
        <v>43</v>
      </c>
      <c r="E501" s="61" t="s">
        <v>271</v>
      </c>
      <c r="F501" s="136" t="s">
        <v>642</v>
      </c>
      <c r="G501" s="105" t="s">
        <v>658</v>
      </c>
      <c r="H501" s="62">
        <v>8</v>
      </c>
      <c r="I501" s="103" t="s">
        <v>847</v>
      </c>
      <c r="J501" s="106" t="s">
        <v>827</v>
      </c>
      <c r="K501" s="107" t="s">
        <v>876</v>
      </c>
      <c r="L501" s="108">
        <v>5</v>
      </c>
      <c r="M501" s="109" t="s">
        <v>279</v>
      </c>
      <c r="N501" s="110">
        <v>26</v>
      </c>
      <c r="O501" s="111" t="s">
        <v>608</v>
      </c>
      <c r="P501" s="112" t="s">
        <v>711</v>
      </c>
      <c r="Q501" s="114"/>
      <c r="R501" s="51" t="s">
        <v>84</v>
      </c>
      <c r="S501" s="51" t="s">
        <v>474</v>
      </c>
      <c r="T501" s="51" t="s">
        <v>475</v>
      </c>
      <c r="U501" s="51" t="s">
        <v>476</v>
      </c>
      <c r="V501" s="51" t="s">
        <v>477</v>
      </c>
      <c r="W501" s="227" t="str">
        <f t="shared" si="14"/>
        <v>理科061-92</v>
      </c>
    </row>
    <row r="502" spans="1:23" ht="45" hidden="1" customHeight="1" x14ac:dyDescent="0.2">
      <c r="A502" s="52" t="str">
        <f t="shared" si="15"/>
        <v>017082</v>
      </c>
      <c r="B502" s="106" t="s">
        <v>299</v>
      </c>
      <c r="C502" s="103" t="s">
        <v>50</v>
      </c>
      <c r="D502" s="70">
        <v>82</v>
      </c>
      <c r="E502" s="61" t="s">
        <v>271</v>
      </c>
      <c r="F502" s="136" t="s">
        <v>735</v>
      </c>
      <c r="G502" s="105" t="s">
        <v>643</v>
      </c>
      <c r="H502" s="62">
        <v>8</v>
      </c>
      <c r="I502" s="103" t="s">
        <v>877</v>
      </c>
      <c r="J502" s="106" t="s">
        <v>660</v>
      </c>
      <c r="K502" s="107" t="s">
        <v>878</v>
      </c>
      <c r="L502" s="108">
        <v>1</v>
      </c>
      <c r="M502" s="109" t="s">
        <v>864</v>
      </c>
      <c r="N502" s="110" t="s">
        <v>646</v>
      </c>
      <c r="O502" s="111" t="s">
        <v>661</v>
      </c>
      <c r="P502" s="112" t="s">
        <v>711</v>
      </c>
      <c r="Q502" s="114"/>
      <c r="R502" s="51" t="s">
        <v>51</v>
      </c>
      <c r="S502" s="51" t="s">
        <v>301</v>
      </c>
      <c r="T502" s="51" t="s">
        <v>302</v>
      </c>
      <c r="U502" s="51" t="s">
        <v>303</v>
      </c>
      <c r="V502" s="51" t="s">
        <v>1733</v>
      </c>
      <c r="W502" s="227" t="str">
        <f t="shared" si="14"/>
        <v>音楽017-72</v>
      </c>
    </row>
    <row r="503" spans="1:23" ht="45" hidden="1" customHeight="1" x14ac:dyDescent="0.2">
      <c r="A503" s="52" t="str">
        <f t="shared" si="15"/>
        <v>017083</v>
      </c>
      <c r="B503" s="106" t="s">
        <v>299</v>
      </c>
      <c r="C503" s="103" t="s">
        <v>50</v>
      </c>
      <c r="D503" s="70">
        <v>83</v>
      </c>
      <c r="E503" s="61" t="s">
        <v>271</v>
      </c>
      <c r="F503" s="136" t="s">
        <v>879</v>
      </c>
      <c r="G503" s="105">
        <v>1</v>
      </c>
      <c r="H503" s="62">
        <v>8</v>
      </c>
      <c r="I503" s="103" t="s">
        <v>877</v>
      </c>
      <c r="J503" s="106" t="s">
        <v>660</v>
      </c>
      <c r="K503" s="107" t="s">
        <v>880</v>
      </c>
      <c r="L503" s="108">
        <v>1</v>
      </c>
      <c r="M503" s="109" t="s">
        <v>866</v>
      </c>
      <c r="N503" s="110" t="s">
        <v>574</v>
      </c>
      <c r="O503" s="111" t="s">
        <v>661</v>
      </c>
      <c r="P503" s="112" t="s">
        <v>714</v>
      </c>
      <c r="Q503" s="114"/>
      <c r="R503" s="51" t="s">
        <v>51</v>
      </c>
      <c r="S503" s="51" t="s">
        <v>301</v>
      </c>
      <c r="T503" s="51" t="s">
        <v>302</v>
      </c>
      <c r="U503" s="51" t="s">
        <v>303</v>
      </c>
      <c r="V503" s="51" t="s">
        <v>1733</v>
      </c>
      <c r="W503" s="227" t="str">
        <f t="shared" si="14"/>
        <v>音楽017-72</v>
      </c>
    </row>
    <row r="504" spans="1:23" ht="45" hidden="1" customHeight="1" x14ac:dyDescent="0.2">
      <c r="A504" s="52" t="str">
        <f t="shared" si="15"/>
        <v>017084</v>
      </c>
      <c r="B504" s="106" t="s">
        <v>299</v>
      </c>
      <c r="C504" s="103" t="s">
        <v>50</v>
      </c>
      <c r="D504" s="70">
        <v>84</v>
      </c>
      <c r="E504" s="61" t="s">
        <v>271</v>
      </c>
      <c r="F504" s="136" t="s">
        <v>735</v>
      </c>
      <c r="G504" s="105" t="s">
        <v>881</v>
      </c>
      <c r="H504" s="62">
        <v>8</v>
      </c>
      <c r="I504" s="103" t="s">
        <v>877</v>
      </c>
      <c r="J504" s="106" t="s">
        <v>882</v>
      </c>
      <c r="K504" s="107" t="s">
        <v>883</v>
      </c>
      <c r="L504" s="108">
        <v>1</v>
      </c>
      <c r="M504" s="109" t="s">
        <v>864</v>
      </c>
      <c r="N504" s="110" t="s">
        <v>646</v>
      </c>
      <c r="O504" s="111" t="s">
        <v>661</v>
      </c>
      <c r="P504" s="112" t="s">
        <v>711</v>
      </c>
      <c r="Q504" s="207" t="s">
        <v>884</v>
      </c>
      <c r="R504" s="51" t="s">
        <v>51</v>
      </c>
      <c r="S504" s="51" t="s">
        <v>301</v>
      </c>
      <c r="T504" s="51" t="s">
        <v>302</v>
      </c>
      <c r="U504" s="51" t="s">
        <v>303</v>
      </c>
      <c r="V504" s="51" t="s">
        <v>1733</v>
      </c>
      <c r="W504" s="227" t="str">
        <f t="shared" si="14"/>
        <v>音楽017-83</v>
      </c>
    </row>
    <row r="505" spans="1:23" ht="45" hidden="1" customHeight="1" x14ac:dyDescent="0.2">
      <c r="A505" s="52" t="str">
        <f t="shared" si="15"/>
        <v>017085</v>
      </c>
      <c r="B505" s="106" t="s">
        <v>299</v>
      </c>
      <c r="C505" s="103" t="s">
        <v>50</v>
      </c>
      <c r="D505" s="70">
        <v>85</v>
      </c>
      <c r="E505" s="61" t="s">
        <v>271</v>
      </c>
      <c r="F505" s="136" t="s">
        <v>879</v>
      </c>
      <c r="G505" s="105" t="s">
        <v>881</v>
      </c>
      <c r="H505" s="62">
        <v>8</v>
      </c>
      <c r="I505" s="103" t="s">
        <v>877</v>
      </c>
      <c r="J505" s="106" t="s">
        <v>885</v>
      </c>
      <c r="K505" s="107" t="s">
        <v>886</v>
      </c>
      <c r="L505" s="108">
        <v>1</v>
      </c>
      <c r="M505" s="109" t="s">
        <v>866</v>
      </c>
      <c r="N505" s="110" t="s">
        <v>574</v>
      </c>
      <c r="O505" s="111" t="s">
        <v>661</v>
      </c>
      <c r="P505" s="112" t="s">
        <v>714</v>
      </c>
      <c r="Q505" s="207" t="s">
        <v>887</v>
      </c>
      <c r="R505" s="51" t="s">
        <v>51</v>
      </c>
      <c r="S505" s="51" t="s">
        <v>301</v>
      </c>
      <c r="T505" s="51" t="s">
        <v>302</v>
      </c>
      <c r="U505" s="51" t="s">
        <v>303</v>
      </c>
      <c r="V505" s="51" t="s">
        <v>1733</v>
      </c>
      <c r="W505" s="227" t="str">
        <f t="shared" si="14"/>
        <v>音楽017-83</v>
      </c>
    </row>
    <row r="506" spans="1:23" ht="45" hidden="1" customHeight="1" x14ac:dyDescent="0.2">
      <c r="A506" s="52" t="str">
        <f t="shared" si="15"/>
        <v>017086</v>
      </c>
      <c r="B506" s="106" t="s">
        <v>299</v>
      </c>
      <c r="C506" s="103" t="s">
        <v>50</v>
      </c>
      <c r="D506" s="70">
        <v>86</v>
      </c>
      <c r="E506" s="61" t="s">
        <v>271</v>
      </c>
      <c r="F506" s="136" t="s">
        <v>879</v>
      </c>
      <c r="G506" s="105" t="s">
        <v>881</v>
      </c>
      <c r="H506" s="62">
        <v>8</v>
      </c>
      <c r="I506" s="103" t="s">
        <v>877</v>
      </c>
      <c r="J506" s="106" t="s">
        <v>888</v>
      </c>
      <c r="K506" s="107" t="s">
        <v>889</v>
      </c>
      <c r="L506" s="108">
        <v>1</v>
      </c>
      <c r="M506" s="109" t="s">
        <v>864</v>
      </c>
      <c r="N506" s="110" t="s">
        <v>646</v>
      </c>
      <c r="O506" s="111" t="s">
        <v>661</v>
      </c>
      <c r="P506" s="112" t="s">
        <v>714</v>
      </c>
      <c r="Q506" s="207" t="s">
        <v>890</v>
      </c>
      <c r="R506" s="51" t="s">
        <v>51</v>
      </c>
      <c r="S506" s="51" t="s">
        <v>301</v>
      </c>
      <c r="T506" s="51" t="s">
        <v>302</v>
      </c>
      <c r="U506" s="51" t="s">
        <v>303</v>
      </c>
      <c r="V506" s="51" t="s">
        <v>1733</v>
      </c>
      <c r="W506" s="227" t="str">
        <f t="shared" si="14"/>
        <v>音楽017-84</v>
      </c>
    </row>
    <row r="507" spans="1:23" ht="45" hidden="1" customHeight="1" x14ac:dyDescent="0.2">
      <c r="A507" s="52" t="str">
        <f t="shared" si="15"/>
        <v>017087</v>
      </c>
      <c r="B507" s="106" t="s">
        <v>299</v>
      </c>
      <c r="C507" s="103" t="s">
        <v>50</v>
      </c>
      <c r="D507" s="70">
        <v>87</v>
      </c>
      <c r="E507" s="61" t="s">
        <v>271</v>
      </c>
      <c r="F507" s="136" t="s">
        <v>735</v>
      </c>
      <c r="G507" s="105" t="s">
        <v>881</v>
      </c>
      <c r="H507" s="62">
        <v>8</v>
      </c>
      <c r="I507" s="103" t="s">
        <v>877</v>
      </c>
      <c r="J507" s="106" t="s">
        <v>891</v>
      </c>
      <c r="K507" s="107" t="s">
        <v>892</v>
      </c>
      <c r="L507" s="108">
        <v>1</v>
      </c>
      <c r="M507" s="109" t="s">
        <v>866</v>
      </c>
      <c r="N507" s="110" t="s">
        <v>574</v>
      </c>
      <c r="O507" s="111" t="s">
        <v>661</v>
      </c>
      <c r="P507" s="112" t="s">
        <v>711</v>
      </c>
      <c r="Q507" s="207" t="s">
        <v>890</v>
      </c>
      <c r="R507" s="51" t="s">
        <v>51</v>
      </c>
      <c r="S507" s="51" t="s">
        <v>301</v>
      </c>
      <c r="T507" s="51" t="s">
        <v>302</v>
      </c>
      <c r="U507" s="51" t="s">
        <v>303</v>
      </c>
      <c r="V507" s="51" t="s">
        <v>1733</v>
      </c>
      <c r="W507" s="227" t="str">
        <f t="shared" si="14"/>
        <v>音楽017-84</v>
      </c>
    </row>
    <row r="508" spans="1:23" ht="45" hidden="1" customHeight="1" x14ac:dyDescent="0.2">
      <c r="A508" s="52" t="str">
        <f t="shared" si="15"/>
        <v>017088</v>
      </c>
      <c r="B508" s="140" t="s">
        <v>299</v>
      </c>
      <c r="C508" s="141" t="s">
        <v>50</v>
      </c>
      <c r="D508" s="232">
        <v>88</v>
      </c>
      <c r="E508" s="87" t="s">
        <v>271</v>
      </c>
      <c r="F508" s="141" t="s">
        <v>735</v>
      </c>
      <c r="G508" s="142" t="s">
        <v>881</v>
      </c>
      <c r="H508" s="90">
        <v>6</v>
      </c>
      <c r="I508" s="141" t="s">
        <v>877</v>
      </c>
      <c r="J508" s="140" t="s">
        <v>893</v>
      </c>
      <c r="K508" s="143" t="s">
        <v>894</v>
      </c>
      <c r="L508" s="144">
        <v>1</v>
      </c>
      <c r="M508" s="145" t="s">
        <v>895</v>
      </c>
      <c r="N508" s="146">
        <v>22</v>
      </c>
      <c r="O508" s="147" t="s">
        <v>697</v>
      </c>
      <c r="P508" s="148" t="s">
        <v>896</v>
      </c>
      <c r="Q508" s="208" t="s">
        <v>897</v>
      </c>
      <c r="R508" s="51" t="s">
        <v>51</v>
      </c>
      <c r="S508" s="51" t="s">
        <v>301</v>
      </c>
      <c r="T508" s="51" t="s">
        <v>302</v>
      </c>
      <c r="U508" s="51" t="s">
        <v>303</v>
      </c>
      <c r="V508" s="51" t="s">
        <v>1733</v>
      </c>
      <c r="W508" s="227" t="str">
        <f t="shared" si="14"/>
        <v>音楽801</v>
      </c>
    </row>
    <row r="509" spans="1:23" ht="45" hidden="1" customHeight="1" x14ac:dyDescent="0.2">
      <c r="A509" s="52" t="str">
        <f t="shared" si="15"/>
        <v>017089</v>
      </c>
      <c r="B509" s="140" t="s">
        <v>299</v>
      </c>
      <c r="C509" s="141" t="s">
        <v>50</v>
      </c>
      <c r="D509" s="232">
        <v>89</v>
      </c>
      <c r="E509" s="87" t="s">
        <v>271</v>
      </c>
      <c r="F509" s="141" t="s">
        <v>735</v>
      </c>
      <c r="G509" s="142" t="s">
        <v>881</v>
      </c>
      <c r="H509" s="90">
        <v>6</v>
      </c>
      <c r="I509" s="141" t="s">
        <v>877</v>
      </c>
      <c r="J509" s="140" t="s">
        <v>893</v>
      </c>
      <c r="K509" s="143" t="s">
        <v>898</v>
      </c>
      <c r="L509" s="144">
        <v>1</v>
      </c>
      <c r="M509" s="145" t="s">
        <v>899</v>
      </c>
      <c r="N509" s="146">
        <v>26</v>
      </c>
      <c r="O509" s="147" t="s">
        <v>697</v>
      </c>
      <c r="P509" s="148" t="s">
        <v>896</v>
      </c>
      <c r="Q509" s="208" t="s">
        <v>900</v>
      </c>
      <c r="R509" s="51" t="s">
        <v>51</v>
      </c>
      <c r="S509" s="51" t="s">
        <v>301</v>
      </c>
      <c r="T509" s="51" t="s">
        <v>302</v>
      </c>
      <c r="U509" s="51" t="s">
        <v>303</v>
      </c>
      <c r="V509" s="51" t="s">
        <v>1733</v>
      </c>
      <c r="W509" s="227" t="str">
        <f t="shared" si="14"/>
        <v>音楽801</v>
      </c>
    </row>
    <row r="510" spans="1:23" ht="45" hidden="1" customHeight="1" x14ac:dyDescent="0.2">
      <c r="A510" s="52" t="str">
        <f t="shared" si="15"/>
        <v>017090</v>
      </c>
      <c r="B510" s="140" t="s">
        <v>299</v>
      </c>
      <c r="C510" s="141" t="s">
        <v>50</v>
      </c>
      <c r="D510" s="232">
        <v>90</v>
      </c>
      <c r="E510" s="87" t="s">
        <v>271</v>
      </c>
      <c r="F510" s="141" t="s">
        <v>735</v>
      </c>
      <c r="G510" s="142" t="s">
        <v>881</v>
      </c>
      <c r="H510" s="90">
        <v>6</v>
      </c>
      <c r="I510" s="141" t="s">
        <v>877</v>
      </c>
      <c r="J510" s="140" t="s">
        <v>802</v>
      </c>
      <c r="K510" s="143" t="s">
        <v>901</v>
      </c>
      <c r="L510" s="144">
        <v>1</v>
      </c>
      <c r="M510" s="145" t="s">
        <v>895</v>
      </c>
      <c r="N510" s="146">
        <v>22</v>
      </c>
      <c r="O510" s="147" t="s">
        <v>697</v>
      </c>
      <c r="P510" s="148" t="s">
        <v>896</v>
      </c>
      <c r="Q510" s="208" t="s">
        <v>902</v>
      </c>
      <c r="R510" s="51" t="s">
        <v>51</v>
      </c>
      <c r="S510" s="51" t="s">
        <v>301</v>
      </c>
      <c r="T510" s="51" t="s">
        <v>302</v>
      </c>
      <c r="U510" s="51" t="s">
        <v>303</v>
      </c>
      <c r="V510" s="51" t="s">
        <v>1733</v>
      </c>
      <c r="W510" s="227" t="str">
        <f t="shared" si="14"/>
        <v>音楽802</v>
      </c>
    </row>
    <row r="511" spans="1:23" ht="45" hidden="1" customHeight="1" x14ac:dyDescent="0.2">
      <c r="A511" s="52" t="str">
        <f t="shared" si="15"/>
        <v>017091</v>
      </c>
      <c r="B511" s="140" t="s">
        <v>299</v>
      </c>
      <c r="C511" s="141" t="s">
        <v>50</v>
      </c>
      <c r="D511" s="232">
        <v>91</v>
      </c>
      <c r="E511" s="87" t="s">
        <v>271</v>
      </c>
      <c r="F511" s="141" t="s">
        <v>735</v>
      </c>
      <c r="G511" s="142" t="s">
        <v>881</v>
      </c>
      <c r="H511" s="90">
        <v>6</v>
      </c>
      <c r="I511" s="141" t="s">
        <v>877</v>
      </c>
      <c r="J511" s="140" t="s">
        <v>802</v>
      </c>
      <c r="K511" s="143" t="s">
        <v>903</v>
      </c>
      <c r="L511" s="144">
        <v>1</v>
      </c>
      <c r="M511" s="145" t="s">
        <v>899</v>
      </c>
      <c r="N511" s="146">
        <v>26</v>
      </c>
      <c r="O511" s="147" t="s">
        <v>697</v>
      </c>
      <c r="P511" s="148" t="s">
        <v>896</v>
      </c>
      <c r="Q511" s="208" t="s">
        <v>904</v>
      </c>
      <c r="R511" s="51" t="s">
        <v>51</v>
      </c>
      <c r="S511" s="51" t="s">
        <v>301</v>
      </c>
      <c r="T511" s="51" t="s">
        <v>302</v>
      </c>
      <c r="U511" s="51" t="s">
        <v>303</v>
      </c>
      <c r="V511" s="51" t="s">
        <v>1733</v>
      </c>
      <c r="W511" s="227" t="str">
        <f t="shared" si="14"/>
        <v>音楽802</v>
      </c>
    </row>
    <row r="512" spans="1:23" ht="45" hidden="1" customHeight="1" x14ac:dyDescent="0.2">
      <c r="A512" s="52" t="str">
        <f t="shared" si="15"/>
        <v>027007</v>
      </c>
      <c r="B512" s="106" t="s">
        <v>571</v>
      </c>
      <c r="C512" s="103" t="s">
        <v>62</v>
      </c>
      <c r="D512" s="61">
        <v>7</v>
      </c>
      <c r="E512" s="61" t="s">
        <v>271</v>
      </c>
      <c r="F512" s="136" t="s">
        <v>735</v>
      </c>
      <c r="G512" s="105" t="s">
        <v>643</v>
      </c>
      <c r="H512" s="62">
        <v>8</v>
      </c>
      <c r="I512" s="103" t="s">
        <v>877</v>
      </c>
      <c r="J512" s="106" t="s">
        <v>905</v>
      </c>
      <c r="K512" s="107" t="s">
        <v>906</v>
      </c>
      <c r="L512" s="108">
        <v>1</v>
      </c>
      <c r="M512" s="109" t="s">
        <v>573</v>
      </c>
      <c r="N512" s="110">
        <v>22</v>
      </c>
      <c r="O512" s="111" t="s">
        <v>575</v>
      </c>
      <c r="P512" s="112" t="s">
        <v>711</v>
      </c>
      <c r="Q512" s="114"/>
      <c r="R512" s="51" t="s">
        <v>51</v>
      </c>
      <c r="S512" s="51" t="s">
        <v>301</v>
      </c>
      <c r="T512" s="51" t="s">
        <v>302</v>
      </c>
      <c r="U512" s="51" t="s">
        <v>578</v>
      </c>
      <c r="V512" s="51" t="s">
        <v>579</v>
      </c>
      <c r="W512" s="227" t="str">
        <f t="shared" si="14"/>
        <v>音楽027-72</v>
      </c>
    </row>
    <row r="513" spans="1:23" ht="45" hidden="1" customHeight="1" x14ac:dyDescent="0.2">
      <c r="A513" s="52" t="str">
        <f t="shared" si="15"/>
        <v>027008</v>
      </c>
      <c r="B513" s="106" t="s">
        <v>571</v>
      </c>
      <c r="C513" s="103" t="s">
        <v>62</v>
      </c>
      <c r="D513" s="61">
        <v>8</v>
      </c>
      <c r="E513" s="61" t="s">
        <v>271</v>
      </c>
      <c r="F513" s="136" t="s">
        <v>735</v>
      </c>
      <c r="G513" s="105" t="s">
        <v>881</v>
      </c>
      <c r="H513" s="62">
        <v>8</v>
      </c>
      <c r="I513" s="103" t="s">
        <v>877</v>
      </c>
      <c r="J513" s="106" t="s">
        <v>907</v>
      </c>
      <c r="K513" s="107" t="s">
        <v>908</v>
      </c>
      <c r="L513" s="108">
        <v>1</v>
      </c>
      <c r="M513" s="109" t="s">
        <v>573</v>
      </c>
      <c r="N513" s="110">
        <v>22</v>
      </c>
      <c r="O513" s="111" t="s">
        <v>575</v>
      </c>
      <c r="P513" s="112" t="s">
        <v>711</v>
      </c>
      <c r="Q513" s="207" t="s">
        <v>909</v>
      </c>
      <c r="R513" s="51" t="s">
        <v>51</v>
      </c>
      <c r="S513" s="51" t="s">
        <v>301</v>
      </c>
      <c r="T513" s="51" t="s">
        <v>302</v>
      </c>
      <c r="U513" s="51" t="s">
        <v>578</v>
      </c>
      <c r="V513" s="51" t="s">
        <v>579</v>
      </c>
      <c r="W513" s="227" t="str">
        <f t="shared" si="14"/>
        <v>音楽027-83</v>
      </c>
    </row>
    <row r="514" spans="1:23" ht="45" hidden="1" customHeight="1" x14ac:dyDescent="0.2">
      <c r="A514" s="52" t="str">
        <f t="shared" si="15"/>
        <v>027009</v>
      </c>
      <c r="B514" s="106" t="s">
        <v>571</v>
      </c>
      <c r="C514" s="103" t="s">
        <v>62</v>
      </c>
      <c r="D514" s="61">
        <v>9</v>
      </c>
      <c r="E514" s="61" t="s">
        <v>271</v>
      </c>
      <c r="F514" s="136" t="s">
        <v>735</v>
      </c>
      <c r="G514" s="105" t="s">
        <v>881</v>
      </c>
      <c r="H514" s="62">
        <v>8</v>
      </c>
      <c r="I514" s="103" t="s">
        <v>877</v>
      </c>
      <c r="J514" s="106" t="s">
        <v>910</v>
      </c>
      <c r="K514" s="107" t="s">
        <v>911</v>
      </c>
      <c r="L514" s="108">
        <v>1</v>
      </c>
      <c r="M514" s="109" t="s">
        <v>573</v>
      </c>
      <c r="N514" s="110">
        <v>22</v>
      </c>
      <c r="O514" s="111" t="s">
        <v>575</v>
      </c>
      <c r="P514" s="112" t="s">
        <v>711</v>
      </c>
      <c r="Q514" s="207" t="s">
        <v>912</v>
      </c>
      <c r="R514" s="51" t="s">
        <v>51</v>
      </c>
      <c r="S514" s="51" t="s">
        <v>301</v>
      </c>
      <c r="T514" s="51" t="s">
        <v>302</v>
      </c>
      <c r="U514" s="51" t="s">
        <v>578</v>
      </c>
      <c r="V514" s="51" t="s">
        <v>579</v>
      </c>
      <c r="W514" s="227" t="str">
        <f t="shared" si="14"/>
        <v>音楽027-84</v>
      </c>
    </row>
    <row r="515" spans="1:23" ht="45" hidden="1" customHeight="1" x14ac:dyDescent="0.2">
      <c r="A515" s="52" t="str">
        <f t="shared" si="15"/>
        <v>017092</v>
      </c>
      <c r="B515" s="106" t="s">
        <v>299</v>
      </c>
      <c r="C515" s="103" t="s">
        <v>50</v>
      </c>
      <c r="D515" s="70">
        <v>92</v>
      </c>
      <c r="E515" s="61" t="s">
        <v>271</v>
      </c>
      <c r="F515" s="136" t="s">
        <v>735</v>
      </c>
      <c r="G515" s="105" t="s">
        <v>682</v>
      </c>
      <c r="H515" s="62">
        <v>8</v>
      </c>
      <c r="I515" s="103" t="s">
        <v>913</v>
      </c>
      <c r="J515" s="106" t="s">
        <v>660</v>
      </c>
      <c r="K515" s="107" t="s">
        <v>914</v>
      </c>
      <c r="L515" s="108">
        <v>1</v>
      </c>
      <c r="M515" s="109" t="s">
        <v>864</v>
      </c>
      <c r="N515" s="110" t="s">
        <v>646</v>
      </c>
      <c r="O515" s="111" t="s">
        <v>661</v>
      </c>
      <c r="P515" s="112" t="s">
        <v>711</v>
      </c>
      <c r="Q515" s="114"/>
      <c r="R515" s="51" t="s">
        <v>51</v>
      </c>
      <c r="S515" s="51" t="s">
        <v>301</v>
      </c>
      <c r="T515" s="51" t="s">
        <v>302</v>
      </c>
      <c r="U515" s="51" t="s">
        <v>303</v>
      </c>
      <c r="V515" s="51" t="s">
        <v>1733</v>
      </c>
      <c r="W515" s="227" t="str">
        <f t="shared" si="14"/>
        <v>器楽017-72</v>
      </c>
    </row>
    <row r="516" spans="1:23" ht="45" hidden="1" customHeight="1" x14ac:dyDescent="0.2">
      <c r="A516" s="52" t="str">
        <f t="shared" si="15"/>
        <v>017093</v>
      </c>
      <c r="B516" s="106" t="s">
        <v>299</v>
      </c>
      <c r="C516" s="103" t="s">
        <v>50</v>
      </c>
      <c r="D516" s="70">
        <v>93</v>
      </c>
      <c r="E516" s="61" t="s">
        <v>271</v>
      </c>
      <c r="F516" s="136" t="s">
        <v>879</v>
      </c>
      <c r="G516" s="105" t="s">
        <v>682</v>
      </c>
      <c r="H516" s="62">
        <v>8</v>
      </c>
      <c r="I516" s="103" t="s">
        <v>913</v>
      </c>
      <c r="J516" s="106" t="s">
        <v>660</v>
      </c>
      <c r="K516" s="107" t="s">
        <v>915</v>
      </c>
      <c r="L516" s="108">
        <v>1</v>
      </c>
      <c r="M516" s="109" t="s">
        <v>866</v>
      </c>
      <c r="N516" s="110" t="s">
        <v>574</v>
      </c>
      <c r="O516" s="111" t="s">
        <v>661</v>
      </c>
      <c r="P516" s="112" t="s">
        <v>714</v>
      </c>
      <c r="Q516" s="114"/>
      <c r="R516" s="51" t="s">
        <v>51</v>
      </c>
      <c r="S516" s="51" t="s">
        <v>301</v>
      </c>
      <c r="T516" s="51" t="s">
        <v>302</v>
      </c>
      <c r="U516" s="51" t="s">
        <v>303</v>
      </c>
      <c r="V516" s="51" t="s">
        <v>1733</v>
      </c>
      <c r="W516" s="227" t="str">
        <f t="shared" ref="W516:W579" si="16">I516&amp;J516</f>
        <v>器楽017-72</v>
      </c>
    </row>
    <row r="517" spans="1:23" ht="45" hidden="1" customHeight="1" x14ac:dyDescent="0.2">
      <c r="A517" s="52" t="str">
        <f t="shared" si="15"/>
        <v>017094</v>
      </c>
      <c r="B517" s="140" t="s">
        <v>299</v>
      </c>
      <c r="C517" s="141" t="s">
        <v>50</v>
      </c>
      <c r="D517" s="232">
        <v>94</v>
      </c>
      <c r="E517" s="87" t="s">
        <v>271</v>
      </c>
      <c r="F517" s="141" t="s">
        <v>735</v>
      </c>
      <c r="G517" s="142" t="s">
        <v>682</v>
      </c>
      <c r="H517" s="90">
        <v>6</v>
      </c>
      <c r="I517" s="141" t="s">
        <v>913</v>
      </c>
      <c r="J517" s="140" t="s">
        <v>916</v>
      </c>
      <c r="K517" s="143" t="s">
        <v>917</v>
      </c>
      <c r="L517" s="144">
        <v>1</v>
      </c>
      <c r="M517" s="145" t="s">
        <v>895</v>
      </c>
      <c r="N517" s="146">
        <v>22</v>
      </c>
      <c r="O517" s="147" t="s">
        <v>697</v>
      </c>
      <c r="P517" s="148" t="s">
        <v>739</v>
      </c>
      <c r="Q517" s="149"/>
      <c r="R517" s="51" t="s">
        <v>51</v>
      </c>
      <c r="S517" s="51" t="s">
        <v>301</v>
      </c>
      <c r="T517" s="51" t="s">
        <v>302</v>
      </c>
      <c r="U517" s="51" t="s">
        <v>303</v>
      </c>
      <c r="V517" s="51" t="s">
        <v>1733</v>
      </c>
      <c r="W517" s="227" t="str">
        <f t="shared" si="16"/>
        <v>器楽751</v>
      </c>
    </row>
    <row r="518" spans="1:23" ht="45" hidden="1" customHeight="1" x14ac:dyDescent="0.2">
      <c r="A518" s="52" t="str">
        <f t="shared" si="15"/>
        <v>017095</v>
      </c>
      <c r="B518" s="140" t="s">
        <v>299</v>
      </c>
      <c r="C518" s="141" t="s">
        <v>50</v>
      </c>
      <c r="D518" s="232">
        <v>95</v>
      </c>
      <c r="E518" s="87" t="s">
        <v>271</v>
      </c>
      <c r="F518" s="141" t="s">
        <v>735</v>
      </c>
      <c r="G518" s="142" t="s">
        <v>682</v>
      </c>
      <c r="H518" s="90">
        <v>6</v>
      </c>
      <c r="I518" s="141" t="s">
        <v>913</v>
      </c>
      <c r="J518" s="140" t="s">
        <v>916</v>
      </c>
      <c r="K518" s="143" t="s">
        <v>918</v>
      </c>
      <c r="L518" s="144">
        <v>1</v>
      </c>
      <c r="M518" s="145" t="s">
        <v>899</v>
      </c>
      <c r="N518" s="146">
        <v>26</v>
      </c>
      <c r="O518" s="147" t="s">
        <v>697</v>
      </c>
      <c r="P518" s="148" t="s">
        <v>739</v>
      </c>
      <c r="Q518" s="149"/>
      <c r="R518" s="51" t="s">
        <v>51</v>
      </c>
      <c r="S518" s="51" t="s">
        <v>301</v>
      </c>
      <c r="T518" s="51" t="s">
        <v>302</v>
      </c>
      <c r="U518" s="51" t="s">
        <v>303</v>
      </c>
      <c r="V518" s="51" t="s">
        <v>1733</v>
      </c>
      <c r="W518" s="227" t="str">
        <f t="shared" si="16"/>
        <v>器楽751</v>
      </c>
    </row>
    <row r="519" spans="1:23" ht="45" hidden="1" customHeight="1" x14ac:dyDescent="0.2">
      <c r="A519" s="52" t="str">
        <f t="shared" si="15"/>
        <v>027010</v>
      </c>
      <c r="B519" s="106" t="s">
        <v>571</v>
      </c>
      <c r="C519" s="103" t="s">
        <v>62</v>
      </c>
      <c r="D519" s="61">
        <v>10</v>
      </c>
      <c r="E519" s="61" t="s">
        <v>271</v>
      </c>
      <c r="F519" s="136" t="s">
        <v>735</v>
      </c>
      <c r="G519" s="105" t="s">
        <v>682</v>
      </c>
      <c r="H519" s="62">
        <v>8</v>
      </c>
      <c r="I519" s="103" t="s">
        <v>913</v>
      </c>
      <c r="J519" s="106" t="s">
        <v>905</v>
      </c>
      <c r="K519" s="107" t="s">
        <v>919</v>
      </c>
      <c r="L519" s="108">
        <v>1</v>
      </c>
      <c r="M519" s="109" t="s">
        <v>573</v>
      </c>
      <c r="N519" s="110">
        <v>22</v>
      </c>
      <c r="O519" s="111" t="s">
        <v>575</v>
      </c>
      <c r="P519" s="112" t="s">
        <v>711</v>
      </c>
      <c r="Q519" s="114"/>
      <c r="R519" s="51" t="s">
        <v>51</v>
      </c>
      <c r="S519" s="51" t="s">
        <v>301</v>
      </c>
      <c r="T519" s="51" t="s">
        <v>302</v>
      </c>
      <c r="U519" s="51" t="s">
        <v>578</v>
      </c>
      <c r="V519" s="51" t="s">
        <v>579</v>
      </c>
      <c r="W519" s="227" t="str">
        <f t="shared" si="16"/>
        <v>器楽027-72</v>
      </c>
    </row>
    <row r="520" spans="1:23" ht="45" hidden="1" customHeight="1" x14ac:dyDescent="0.2">
      <c r="A520" s="52" t="str">
        <f t="shared" si="15"/>
        <v>027011</v>
      </c>
      <c r="B520" s="140" t="s">
        <v>571</v>
      </c>
      <c r="C520" s="141" t="s">
        <v>62</v>
      </c>
      <c r="D520" s="231">
        <v>11</v>
      </c>
      <c r="E520" s="87" t="s">
        <v>271</v>
      </c>
      <c r="F520" s="141" t="s">
        <v>735</v>
      </c>
      <c r="G520" s="142" t="s">
        <v>682</v>
      </c>
      <c r="H520" s="90">
        <v>6</v>
      </c>
      <c r="I520" s="141" t="s">
        <v>913</v>
      </c>
      <c r="J520" s="140">
        <v>752</v>
      </c>
      <c r="K520" s="143" t="s">
        <v>920</v>
      </c>
      <c r="L520" s="144">
        <v>1</v>
      </c>
      <c r="M520" s="145" t="s">
        <v>573</v>
      </c>
      <c r="N520" s="146">
        <v>22</v>
      </c>
      <c r="O520" s="147" t="s">
        <v>575</v>
      </c>
      <c r="P520" s="148" t="s">
        <v>896</v>
      </c>
      <c r="Q520" s="149"/>
      <c r="R520" s="51" t="s">
        <v>51</v>
      </c>
      <c r="S520" s="51" t="s">
        <v>301</v>
      </c>
      <c r="T520" s="51" t="s">
        <v>302</v>
      </c>
      <c r="U520" s="51" t="s">
        <v>578</v>
      </c>
      <c r="V520" s="51" t="s">
        <v>579</v>
      </c>
      <c r="W520" s="227" t="str">
        <f t="shared" si="16"/>
        <v>器楽752</v>
      </c>
    </row>
    <row r="521" spans="1:23" ht="45" hidden="1" customHeight="1" x14ac:dyDescent="0.2">
      <c r="A521" s="52" t="str">
        <f t="shared" si="15"/>
        <v>009012</v>
      </c>
      <c r="B521" s="150" t="s">
        <v>585</v>
      </c>
      <c r="C521" s="103" t="s">
        <v>31</v>
      </c>
      <c r="D521" s="61">
        <v>12</v>
      </c>
      <c r="E521" s="61" t="s">
        <v>271</v>
      </c>
      <c r="F521" s="136" t="s">
        <v>921</v>
      </c>
      <c r="G521" s="105">
        <v>1</v>
      </c>
      <c r="H521" s="62">
        <v>8</v>
      </c>
      <c r="I521" s="103" t="s">
        <v>922</v>
      </c>
      <c r="J521" s="106" t="s">
        <v>923</v>
      </c>
      <c r="K521" s="107" t="s">
        <v>924</v>
      </c>
      <c r="L521" s="108">
        <v>2</v>
      </c>
      <c r="M521" s="109" t="s">
        <v>925</v>
      </c>
      <c r="N521" s="110">
        <v>22</v>
      </c>
      <c r="O521" s="111" t="s">
        <v>608</v>
      </c>
      <c r="P521" s="112" t="s">
        <v>711</v>
      </c>
      <c r="Q521" s="114"/>
      <c r="R521" s="51" t="s">
        <v>32</v>
      </c>
      <c r="S521" s="51" t="s">
        <v>587</v>
      </c>
      <c r="T521" s="51" t="s">
        <v>588</v>
      </c>
      <c r="U521" s="51" t="s">
        <v>589</v>
      </c>
      <c r="V521" s="51" t="s">
        <v>590</v>
      </c>
      <c r="W521" s="227" t="str">
        <f t="shared" si="16"/>
        <v>美術009-72</v>
      </c>
    </row>
    <row r="522" spans="1:23" ht="45" hidden="1" customHeight="1" x14ac:dyDescent="0.2">
      <c r="A522" s="52" t="str">
        <f t="shared" si="15"/>
        <v>009013</v>
      </c>
      <c r="B522" s="150" t="s">
        <v>585</v>
      </c>
      <c r="C522" s="103" t="s">
        <v>31</v>
      </c>
      <c r="D522" s="61">
        <v>13</v>
      </c>
      <c r="E522" s="61" t="s">
        <v>271</v>
      </c>
      <c r="F522" s="136" t="s">
        <v>921</v>
      </c>
      <c r="G522" s="105" t="s">
        <v>881</v>
      </c>
      <c r="H522" s="62">
        <v>8</v>
      </c>
      <c r="I522" s="103" t="s">
        <v>922</v>
      </c>
      <c r="J522" s="106" t="s">
        <v>926</v>
      </c>
      <c r="K522" s="107" t="s">
        <v>927</v>
      </c>
      <c r="L522" s="108">
        <v>4</v>
      </c>
      <c r="M522" s="109" t="s">
        <v>925</v>
      </c>
      <c r="N522" s="110">
        <v>22</v>
      </c>
      <c r="O522" s="111" t="s">
        <v>608</v>
      </c>
      <c r="P522" s="112" t="s">
        <v>711</v>
      </c>
      <c r="Q522" s="114"/>
      <c r="R522" s="51" t="s">
        <v>32</v>
      </c>
      <c r="S522" s="51" t="s">
        <v>587</v>
      </c>
      <c r="T522" s="51" t="s">
        <v>588</v>
      </c>
      <c r="U522" s="51" t="s">
        <v>589</v>
      </c>
      <c r="V522" s="51" t="s">
        <v>590</v>
      </c>
      <c r="W522" s="227" t="str">
        <f t="shared" si="16"/>
        <v>美術009-82</v>
      </c>
    </row>
    <row r="523" spans="1:23" ht="45" hidden="1" customHeight="1" x14ac:dyDescent="0.2">
      <c r="A523" s="52" t="str">
        <f t="shared" si="15"/>
        <v>038072</v>
      </c>
      <c r="B523" s="106" t="s">
        <v>315</v>
      </c>
      <c r="C523" s="103" t="s">
        <v>68</v>
      </c>
      <c r="D523" s="61">
        <v>72</v>
      </c>
      <c r="E523" s="61" t="s">
        <v>271</v>
      </c>
      <c r="F523" s="136" t="s">
        <v>921</v>
      </c>
      <c r="G523" s="105">
        <v>1</v>
      </c>
      <c r="H523" s="62">
        <v>8</v>
      </c>
      <c r="I523" s="103" t="s">
        <v>922</v>
      </c>
      <c r="J523" s="106" t="s">
        <v>669</v>
      </c>
      <c r="K523" s="107" t="s">
        <v>928</v>
      </c>
      <c r="L523" s="108">
        <v>1</v>
      </c>
      <c r="M523" s="109" t="s">
        <v>279</v>
      </c>
      <c r="N523" s="110">
        <v>22</v>
      </c>
      <c r="O523" s="111" t="s">
        <v>671</v>
      </c>
      <c r="P523" s="112" t="s">
        <v>711</v>
      </c>
      <c r="Q523" s="204" t="s">
        <v>929</v>
      </c>
      <c r="R523" s="51" t="s">
        <v>69</v>
      </c>
      <c r="S523" s="51" t="s">
        <v>318</v>
      </c>
      <c r="T523" s="51" t="s">
        <v>319</v>
      </c>
      <c r="U523" s="51" t="s">
        <v>635</v>
      </c>
      <c r="V523" s="51" t="s">
        <v>320</v>
      </c>
      <c r="W523" s="227" t="str">
        <f t="shared" si="16"/>
        <v>美術038-72</v>
      </c>
    </row>
    <row r="524" spans="1:23" ht="45" hidden="1" customHeight="1" x14ac:dyDescent="0.2">
      <c r="A524" s="52" t="str">
        <f t="shared" si="15"/>
        <v>038073</v>
      </c>
      <c r="B524" s="106" t="s">
        <v>315</v>
      </c>
      <c r="C524" s="103" t="s">
        <v>68</v>
      </c>
      <c r="D524" s="61">
        <v>73</v>
      </c>
      <c r="E524" s="61" t="s">
        <v>271</v>
      </c>
      <c r="F524" s="136" t="s">
        <v>921</v>
      </c>
      <c r="G524" s="105">
        <v>1</v>
      </c>
      <c r="H524" s="62">
        <v>8</v>
      </c>
      <c r="I524" s="103" t="s">
        <v>922</v>
      </c>
      <c r="J524" s="106" t="s">
        <v>930</v>
      </c>
      <c r="K524" s="107" t="s">
        <v>931</v>
      </c>
      <c r="L524" s="108">
        <v>1</v>
      </c>
      <c r="M524" s="109" t="s">
        <v>279</v>
      </c>
      <c r="N524" s="110">
        <v>22</v>
      </c>
      <c r="O524" s="111" t="s">
        <v>671</v>
      </c>
      <c r="P524" s="112" t="s">
        <v>711</v>
      </c>
      <c r="Q524" s="204" t="s">
        <v>932</v>
      </c>
      <c r="R524" s="51" t="s">
        <v>69</v>
      </c>
      <c r="S524" s="51" t="s">
        <v>318</v>
      </c>
      <c r="T524" s="51" t="s">
        <v>319</v>
      </c>
      <c r="U524" s="51" t="s">
        <v>635</v>
      </c>
      <c r="V524" s="51" t="s">
        <v>320</v>
      </c>
      <c r="W524" s="227" t="str">
        <f t="shared" si="16"/>
        <v>美術038-73</v>
      </c>
    </row>
    <row r="525" spans="1:23" ht="45" hidden="1" customHeight="1" x14ac:dyDescent="0.2">
      <c r="A525" s="52" t="str">
        <f t="shared" si="15"/>
        <v>038074</v>
      </c>
      <c r="B525" s="106" t="s">
        <v>315</v>
      </c>
      <c r="C525" s="103" t="s">
        <v>68</v>
      </c>
      <c r="D525" s="61">
        <v>74</v>
      </c>
      <c r="E525" s="61" t="s">
        <v>271</v>
      </c>
      <c r="F525" s="136" t="s">
        <v>921</v>
      </c>
      <c r="G525" s="105" t="s">
        <v>881</v>
      </c>
      <c r="H525" s="62">
        <v>8</v>
      </c>
      <c r="I525" s="103" t="s">
        <v>922</v>
      </c>
      <c r="J525" s="106" t="s">
        <v>674</v>
      </c>
      <c r="K525" s="107" t="s">
        <v>933</v>
      </c>
      <c r="L525" s="108">
        <v>1</v>
      </c>
      <c r="M525" s="109" t="s">
        <v>279</v>
      </c>
      <c r="N525" s="110">
        <v>22</v>
      </c>
      <c r="O525" s="111" t="s">
        <v>671</v>
      </c>
      <c r="P525" s="112" t="s">
        <v>711</v>
      </c>
      <c r="Q525" s="114"/>
      <c r="R525" s="51" t="s">
        <v>69</v>
      </c>
      <c r="S525" s="51" t="s">
        <v>318</v>
      </c>
      <c r="T525" s="51" t="s">
        <v>319</v>
      </c>
      <c r="U525" s="51" t="s">
        <v>635</v>
      </c>
      <c r="V525" s="51" t="s">
        <v>320</v>
      </c>
      <c r="W525" s="227" t="str">
        <f t="shared" si="16"/>
        <v>美術038-82</v>
      </c>
    </row>
    <row r="526" spans="1:23" ht="45" hidden="1" customHeight="1" x14ac:dyDescent="0.2">
      <c r="A526" s="52" t="str">
        <f t="shared" si="15"/>
        <v>116048</v>
      </c>
      <c r="B526" s="106" t="s">
        <v>384</v>
      </c>
      <c r="C526" s="103" t="s">
        <v>98</v>
      </c>
      <c r="D526" s="61">
        <v>48</v>
      </c>
      <c r="E526" s="61" t="s">
        <v>271</v>
      </c>
      <c r="F526" s="136" t="s">
        <v>735</v>
      </c>
      <c r="G526" s="105">
        <v>1</v>
      </c>
      <c r="H526" s="62">
        <v>8</v>
      </c>
      <c r="I526" s="103" t="s">
        <v>922</v>
      </c>
      <c r="J526" s="106" t="s">
        <v>723</v>
      </c>
      <c r="K526" s="229" t="s">
        <v>1491</v>
      </c>
      <c r="L526" s="108">
        <v>1</v>
      </c>
      <c r="M526" s="109" t="s">
        <v>279</v>
      </c>
      <c r="N526" s="110" t="s">
        <v>646</v>
      </c>
      <c r="O526" s="111" t="s">
        <v>608</v>
      </c>
      <c r="P526" s="112" t="s">
        <v>711</v>
      </c>
      <c r="Q526" s="114"/>
      <c r="R526" s="51" t="s">
        <v>99</v>
      </c>
      <c r="S526" s="51" t="s">
        <v>385</v>
      </c>
      <c r="T526" s="51" t="s">
        <v>386</v>
      </c>
      <c r="U526" s="51" t="s">
        <v>387</v>
      </c>
      <c r="V526" s="51" t="s">
        <v>388</v>
      </c>
      <c r="W526" s="227" t="str">
        <f t="shared" si="16"/>
        <v>美術116-72</v>
      </c>
    </row>
    <row r="527" spans="1:23" ht="45" hidden="1" customHeight="1" x14ac:dyDescent="0.2">
      <c r="A527" s="52" t="str">
        <f t="shared" si="15"/>
        <v>116049</v>
      </c>
      <c r="B527" s="106" t="s">
        <v>384</v>
      </c>
      <c r="C527" s="103" t="s">
        <v>98</v>
      </c>
      <c r="D527" s="61">
        <v>49</v>
      </c>
      <c r="E527" s="61" t="s">
        <v>271</v>
      </c>
      <c r="F527" s="136" t="s">
        <v>735</v>
      </c>
      <c r="G527" s="105">
        <v>1</v>
      </c>
      <c r="H527" s="62">
        <v>8</v>
      </c>
      <c r="I527" s="103" t="s">
        <v>922</v>
      </c>
      <c r="J527" s="106" t="s">
        <v>723</v>
      </c>
      <c r="K527" s="229" t="s">
        <v>1492</v>
      </c>
      <c r="L527" s="108">
        <v>1</v>
      </c>
      <c r="M527" s="109" t="s">
        <v>934</v>
      </c>
      <c r="N527" s="110" t="s">
        <v>574</v>
      </c>
      <c r="O527" s="111" t="s">
        <v>608</v>
      </c>
      <c r="P527" s="112" t="s">
        <v>711</v>
      </c>
      <c r="Q527" s="114"/>
      <c r="R527" s="51" t="s">
        <v>99</v>
      </c>
      <c r="S527" s="51" t="s">
        <v>385</v>
      </c>
      <c r="T527" s="51" t="s">
        <v>386</v>
      </c>
      <c r="U527" s="51" t="s">
        <v>387</v>
      </c>
      <c r="V527" s="51" t="s">
        <v>388</v>
      </c>
      <c r="W527" s="227" t="str">
        <f t="shared" si="16"/>
        <v>美術116-72</v>
      </c>
    </row>
    <row r="528" spans="1:23" ht="45" hidden="1" customHeight="1" x14ac:dyDescent="0.2">
      <c r="A528" s="52" t="str">
        <f t="shared" si="15"/>
        <v>116050</v>
      </c>
      <c r="B528" s="106" t="s">
        <v>384</v>
      </c>
      <c r="C528" s="103" t="s">
        <v>98</v>
      </c>
      <c r="D528" s="61">
        <v>50</v>
      </c>
      <c r="E528" s="61" t="s">
        <v>271</v>
      </c>
      <c r="F528" s="136" t="s">
        <v>735</v>
      </c>
      <c r="G528" s="105" t="s">
        <v>881</v>
      </c>
      <c r="H528" s="62">
        <v>8</v>
      </c>
      <c r="I528" s="103" t="s">
        <v>922</v>
      </c>
      <c r="J528" s="106" t="s">
        <v>935</v>
      </c>
      <c r="K528" s="229" t="s">
        <v>1493</v>
      </c>
      <c r="L528" s="108">
        <v>1</v>
      </c>
      <c r="M528" s="109" t="s">
        <v>279</v>
      </c>
      <c r="N528" s="110" t="s">
        <v>646</v>
      </c>
      <c r="O528" s="111" t="s">
        <v>608</v>
      </c>
      <c r="P528" s="112" t="s">
        <v>711</v>
      </c>
      <c r="Q528" s="204" t="s">
        <v>936</v>
      </c>
      <c r="R528" s="51" t="s">
        <v>99</v>
      </c>
      <c r="S528" s="51" t="s">
        <v>385</v>
      </c>
      <c r="T528" s="51" t="s">
        <v>386</v>
      </c>
      <c r="U528" s="51" t="s">
        <v>387</v>
      </c>
      <c r="V528" s="51" t="s">
        <v>388</v>
      </c>
      <c r="W528" s="227" t="str">
        <f t="shared" si="16"/>
        <v>美術116-83</v>
      </c>
    </row>
    <row r="529" spans="1:23" ht="45" hidden="1" customHeight="1" x14ac:dyDescent="0.2">
      <c r="A529" s="52" t="str">
        <f t="shared" si="15"/>
        <v>116051</v>
      </c>
      <c r="B529" s="106" t="s">
        <v>384</v>
      </c>
      <c r="C529" s="103" t="s">
        <v>98</v>
      </c>
      <c r="D529" s="61">
        <v>51</v>
      </c>
      <c r="E529" s="61" t="s">
        <v>271</v>
      </c>
      <c r="F529" s="136" t="s">
        <v>735</v>
      </c>
      <c r="G529" s="105" t="s">
        <v>881</v>
      </c>
      <c r="H529" s="62">
        <v>8</v>
      </c>
      <c r="I529" s="103" t="s">
        <v>922</v>
      </c>
      <c r="J529" s="106" t="s">
        <v>935</v>
      </c>
      <c r="K529" s="229" t="s">
        <v>1494</v>
      </c>
      <c r="L529" s="108">
        <v>1</v>
      </c>
      <c r="M529" s="109" t="s">
        <v>934</v>
      </c>
      <c r="N529" s="110" t="s">
        <v>574</v>
      </c>
      <c r="O529" s="111" t="s">
        <v>608</v>
      </c>
      <c r="P529" s="112" t="s">
        <v>711</v>
      </c>
      <c r="Q529" s="204" t="s">
        <v>937</v>
      </c>
      <c r="R529" s="51" t="s">
        <v>99</v>
      </c>
      <c r="S529" s="51" t="s">
        <v>385</v>
      </c>
      <c r="T529" s="51" t="s">
        <v>386</v>
      </c>
      <c r="U529" s="51" t="s">
        <v>387</v>
      </c>
      <c r="V529" s="51" t="s">
        <v>388</v>
      </c>
      <c r="W529" s="227" t="str">
        <f t="shared" si="16"/>
        <v>美術116-83</v>
      </c>
    </row>
    <row r="530" spans="1:23" ht="45" hidden="1" customHeight="1" x14ac:dyDescent="0.2">
      <c r="A530" s="52" t="str">
        <f t="shared" si="15"/>
        <v>116052</v>
      </c>
      <c r="B530" s="106" t="s">
        <v>384</v>
      </c>
      <c r="C530" s="103" t="s">
        <v>98</v>
      </c>
      <c r="D530" s="61">
        <v>52</v>
      </c>
      <c r="E530" s="61" t="s">
        <v>271</v>
      </c>
      <c r="F530" s="136" t="s">
        <v>735</v>
      </c>
      <c r="G530" s="105" t="s">
        <v>881</v>
      </c>
      <c r="H530" s="62">
        <v>8</v>
      </c>
      <c r="I530" s="103" t="s">
        <v>922</v>
      </c>
      <c r="J530" s="106" t="s">
        <v>938</v>
      </c>
      <c r="K530" s="229" t="s">
        <v>1495</v>
      </c>
      <c r="L530" s="108">
        <v>1</v>
      </c>
      <c r="M530" s="109" t="s">
        <v>279</v>
      </c>
      <c r="N530" s="110" t="s">
        <v>646</v>
      </c>
      <c r="O530" s="111" t="s">
        <v>608</v>
      </c>
      <c r="P530" s="112" t="s">
        <v>711</v>
      </c>
      <c r="Q530" s="204" t="s">
        <v>939</v>
      </c>
      <c r="R530" s="51" t="s">
        <v>99</v>
      </c>
      <c r="S530" s="51" t="s">
        <v>385</v>
      </c>
      <c r="T530" s="51" t="s">
        <v>386</v>
      </c>
      <c r="U530" s="51" t="s">
        <v>387</v>
      </c>
      <c r="V530" s="51" t="s">
        <v>388</v>
      </c>
      <c r="W530" s="227" t="str">
        <f t="shared" si="16"/>
        <v>美術116-84</v>
      </c>
    </row>
    <row r="531" spans="1:23" ht="45" hidden="1" customHeight="1" x14ac:dyDescent="0.2">
      <c r="A531" s="52" t="str">
        <f t="shared" si="15"/>
        <v>116053</v>
      </c>
      <c r="B531" s="106" t="s">
        <v>384</v>
      </c>
      <c r="C531" s="103" t="s">
        <v>98</v>
      </c>
      <c r="D531" s="61">
        <v>53</v>
      </c>
      <c r="E531" s="61" t="s">
        <v>271</v>
      </c>
      <c r="F531" s="136" t="s">
        <v>735</v>
      </c>
      <c r="G531" s="105" t="s">
        <v>881</v>
      </c>
      <c r="H531" s="62">
        <v>8</v>
      </c>
      <c r="I531" s="103" t="s">
        <v>922</v>
      </c>
      <c r="J531" s="106" t="s">
        <v>938</v>
      </c>
      <c r="K531" s="229" t="s">
        <v>1496</v>
      </c>
      <c r="L531" s="108">
        <v>1</v>
      </c>
      <c r="M531" s="109" t="s">
        <v>934</v>
      </c>
      <c r="N531" s="110" t="s">
        <v>574</v>
      </c>
      <c r="O531" s="111" t="s">
        <v>608</v>
      </c>
      <c r="P531" s="112" t="s">
        <v>711</v>
      </c>
      <c r="Q531" s="204" t="s">
        <v>940</v>
      </c>
      <c r="R531" s="51" t="s">
        <v>99</v>
      </c>
      <c r="S531" s="51" t="s">
        <v>385</v>
      </c>
      <c r="T531" s="51" t="s">
        <v>386</v>
      </c>
      <c r="U531" s="51" t="s">
        <v>387</v>
      </c>
      <c r="V531" s="51" t="s">
        <v>388</v>
      </c>
      <c r="W531" s="227" t="str">
        <f t="shared" si="16"/>
        <v>美術116-84</v>
      </c>
    </row>
    <row r="532" spans="1:23" ht="45" hidden="1" customHeight="1" x14ac:dyDescent="0.2">
      <c r="A532" s="52" t="str">
        <f t="shared" ref="A532:A587" si="17">CONCATENATE(TEXT(C532,"000"),(TEXT(D532,"000")))</f>
        <v>002110</v>
      </c>
      <c r="B532" s="106" t="s">
        <v>270</v>
      </c>
      <c r="C532" s="103" t="s">
        <v>10</v>
      </c>
      <c r="D532" s="61">
        <v>110</v>
      </c>
      <c r="E532" s="61" t="s">
        <v>271</v>
      </c>
      <c r="F532" s="136" t="s">
        <v>642</v>
      </c>
      <c r="G532" s="105" t="s">
        <v>682</v>
      </c>
      <c r="H532" s="62">
        <v>8</v>
      </c>
      <c r="I532" s="103" t="s">
        <v>941</v>
      </c>
      <c r="J532" s="106" t="s">
        <v>644</v>
      </c>
      <c r="K532" s="107" t="s">
        <v>942</v>
      </c>
      <c r="L532" s="108">
        <v>4</v>
      </c>
      <c r="M532" s="109" t="s">
        <v>279</v>
      </c>
      <c r="N532" s="110" t="s">
        <v>574</v>
      </c>
      <c r="O532" s="111" t="s">
        <v>548</v>
      </c>
      <c r="P532" s="112" t="s">
        <v>647</v>
      </c>
      <c r="Q532" s="114"/>
      <c r="R532" s="226" t="s">
        <v>11</v>
      </c>
      <c r="S532" s="226" t="s">
        <v>1731</v>
      </c>
      <c r="T532" s="226" t="s">
        <v>1730</v>
      </c>
      <c r="U532" s="226" t="s">
        <v>277</v>
      </c>
      <c r="V532" s="226" t="s">
        <v>1729</v>
      </c>
      <c r="W532" s="227" t="str">
        <f t="shared" si="16"/>
        <v>保体002-72</v>
      </c>
    </row>
    <row r="533" spans="1:23" ht="45" hidden="1" customHeight="1" x14ac:dyDescent="0.2">
      <c r="A533" s="52" t="str">
        <f t="shared" si="17"/>
        <v>002111</v>
      </c>
      <c r="B533" s="140" t="s">
        <v>270</v>
      </c>
      <c r="C533" s="141" t="s">
        <v>10</v>
      </c>
      <c r="D533" s="231">
        <v>111</v>
      </c>
      <c r="E533" s="87" t="s">
        <v>271</v>
      </c>
      <c r="F533" s="141" t="s">
        <v>642</v>
      </c>
      <c r="G533" s="142" t="s">
        <v>682</v>
      </c>
      <c r="H533" s="90">
        <v>6</v>
      </c>
      <c r="I533" s="141" t="s">
        <v>941</v>
      </c>
      <c r="J533" s="140" t="s">
        <v>685</v>
      </c>
      <c r="K533" s="143" t="s">
        <v>943</v>
      </c>
      <c r="L533" s="144">
        <v>4</v>
      </c>
      <c r="M533" s="145" t="s">
        <v>279</v>
      </c>
      <c r="N533" s="146">
        <v>26</v>
      </c>
      <c r="O533" s="147" t="s">
        <v>548</v>
      </c>
      <c r="P533" s="148" t="s">
        <v>687</v>
      </c>
      <c r="Q533" s="149"/>
      <c r="R533" s="226" t="s">
        <v>11</v>
      </c>
      <c r="S533" s="226" t="s">
        <v>1731</v>
      </c>
      <c r="T533" s="226" t="s">
        <v>1730</v>
      </c>
      <c r="U533" s="226" t="s">
        <v>277</v>
      </c>
      <c r="V533" s="226" t="s">
        <v>1729</v>
      </c>
      <c r="W533" s="227" t="str">
        <f t="shared" si="16"/>
        <v>保体701</v>
      </c>
    </row>
    <row r="534" spans="1:23" ht="45" hidden="1" customHeight="1" x14ac:dyDescent="0.2">
      <c r="A534" s="52" t="str">
        <f t="shared" si="17"/>
        <v>004043</v>
      </c>
      <c r="B534" s="140" t="s">
        <v>427</v>
      </c>
      <c r="C534" s="141" t="s">
        <v>17</v>
      </c>
      <c r="D534" s="87">
        <v>43</v>
      </c>
      <c r="E534" s="87" t="s">
        <v>271</v>
      </c>
      <c r="F534" s="141" t="s">
        <v>642</v>
      </c>
      <c r="G534" s="142" t="s">
        <v>682</v>
      </c>
      <c r="H534" s="90">
        <v>6</v>
      </c>
      <c r="I534" s="141" t="s">
        <v>941</v>
      </c>
      <c r="J534" s="140" t="s">
        <v>689</v>
      </c>
      <c r="K534" s="143" t="s">
        <v>945</v>
      </c>
      <c r="L534" s="144">
        <v>3</v>
      </c>
      <c r="M534" s="145" t="s">
        <v>275</v>
      </c>
      <c r="N534" s="146">
        <v>22</v>
      </c>
      <c r="O534" s="147" t="s">
        <v>799</v>
      </c>
      <c r="P534" s="148" t="s">
        <v>706</v>
      </c>
      <c r="Q534" s="149"/>
      <c r="R534" s="51" t="s">
        <v>18</v>
      </c>
      <c r="S534" s="51" t="s">
        <v>429</v>
      </c>
      <c r="T534" s="51" t="s">
        <v>430</v>
      </c>
      <c r="U534" s="51" t="s">
        <v>431</v>
      </c>
      <c r="V534" s="51" t="s">
        <v>432</v>
      </c>
      <c r="W534" s="227" t="str">
        <f t="shared" si="16"/>
        <v>保体702</v>
      </c>
    </row>
    <row r="535" spans="1:23" ht="45" hidden="1" customHeight="1" x14ac:dyDescent="0.2">
      <c r="A535" s="52" t="str">
        <f t="shared" si="17"/>
        <v>004044</v>
      </c>
      <c r="B535" s="140" t="s">
        <v>427</v>
      </c>
      <c r="C535" s="141" t="s">
        <v>17</v>
      </c>
      <c r="D535" s="87">
        <v>44</v>
      </c>
      <c r="E535" s="87" t="s">
        <v>271</v>
      </c>
      <c r="F535" s="141" t="s">
        <v>642</v>
      </c>
      <c r="G535" s="142" t="s">
        <v>682</v>
      </c>
      <c r="H535" s="90">
        <v>6</v>
      </c>
      <c r="I535" s="141" t="s">
        <v>941</v>
      </c>
      <c r="J535" s="140" t="s">
        <v>689</v>
      </c>
      <c r="K535" s="143" t="s">
        <v>946</v>
      </c>
      <c r="L535" s="144">
        <v>3</v>
      </c>
      <c r="M535" s="145" t="s">
        <v>279</v>
      </c>
      <c r="N535" s="146">
        <v>26</v>
      </c>
      <c r="O535" s="147" t="s">
        <v>799</v>
      </c>
      <c r="P535" s="148" t="s">
        <v>706</v>
      </c>
      <c r="Q535" s="149"/>
      <c r="R535" s="51" t="s">
        <v>18</v>
      </c>
      <c r="S535" s="51" t="s">
        <v>429</v>
      </c>
      <c r="T535" s="51" t="s">
        <v>430</v>
      </c>
      <c r="U535" s="51" t="s">
        <v>431</v>
      </c>
      <c r="V535" s="51" t="s">
        <v>432</v>
      </c>
      <c r="W535" s="227" t="str">
        <f t="shared" si="16"/>
        <v>保体702</v>
      </c>
    </row>
    <row r="536" spans="1:23" ht="45" hidden="1" customHeight="1" x14ac:dyDescent="0.2">
      <c r="A536" s="52" t="str">
        <f t="shared" si="17"/>
        <v>050003</v>
      </c>
      <c r="B536" s="106" t="s">
        <v>611</v>
      </c>
      <c r="C536" s="103" t="s">
        <v>78</v>
      </c>
      <c r="D536" s="61">
        <v>3</v>
      </c>
      <c r="E536" s="61" t="s">
        <v>271</v>
      </c>
      <c r="F536" s="136" t="s">
        <v>642</v>
      </c>
      <c r="G536" s="105" t="s">
        <v>682</v>
      </c>
      <c r="H536" s="62">
        <v>8</v>
      </c>
      <c r="I536" s="103" t="s">
        <v>941</v>
      </c>
      <c r="J536" s="106" t="s">
        <v>947</v>
      </c>
      <c r="K536" s="107" t="s">
        <v>948</v>
      </c>
      <c r="L536" s="108">
        <v>4</v>
      </c>
      <c r="M536" s="109" t="s">
        <v>279</v>
      </c>
      <c r="N536" s="110" t="s">
        <v>574</v>
      </c>
      <c r="O536" s="111" t="s">
        <v>281</v>
      </c>
      <c r="P536" s="112" t="s">
        <v>711</v>
      </c>
      <c r="Q536" s="114"/>
      <c r="R536" s="51" t="s">
        <v>79</v>
      </c>
      <c r="S536" s="51" t="s">
        <v>612</v>
      </c>
      <c r="T536" s="51" t="s">
        <v>613</v>
      </c>
      <c r="U536" s="51" t="s">
        <v>614</v>
      </c>
      <c r="V536" s="51" t="s">
        <v>1734</v>
      </c>
      <c r="W536" s="227" t="str">
        <f t="shared" si="16"/>
        <v>保体050-72</v>
      </c>
    </row>
    <row r="537" spans="1:23" ht="45" hidden="1" customHeight="1" x14ac:dyDescent="0.2">
      <c r="A537" s="52" t="str">
        <f t="shared" si="17"/>
        <v>050004</v>
      </c>
      <c r="B537" s="140" t="s">
        <v>611</v>
      </c>
      <c r="C537" s="141" t="s">
        <v>78</v>
      </c>
      <c r="D537" s="231">
        <v>4</v>
      </c>
      <c r="E537" s="87" t="s">
        <v>271</v>
      </c>
      <c r="F537" s="141" t="s">
        <v>642</v>
      </c>
      <c r="G537" s="142" t="s">
        <v>682</v>
      </c>
      <c r="H537" s="90">
        <v>6</v>
      </c>
      <c r="I537" s="141" t="s">
        <v>941</v>
      </c>
      <c r="J537" s="140" t="s">
        <v>695</v>
      </c>
      <c r="K537" s="143" t="s">
        <v>949</v>
      </c>
      <c r="L537" s="144">
        <v>4</v>
      </c>
      <c r="M537" s="145" t="s">
        <v>279</v>
      </c>
      <c r="N537" s="146">
        <v>26</v>
      </c>
      <c r="O537" s="147" t="s">
        <v>548</v>
      </c>
      <c r="P537" s="148" t="s">
        <v>944</v>
      </c>
      <c r="Q537" s="149"/>
      <c r="R537" s="51" t="s">
        <v>79</v>
      </c>
      <c r="S537" s="51" t="s">
        <v>612</v>
      </c>
      <c r="T537" s="51" t="s">
        <v>613</v>
      </c>
      <c r="U537" s="51" t="s">
        <v>614</v>
      </c>
      <c r="V537" s="51" t="s">
        <v>1734</v>
      </c>
      <c r="W537" s="227" t="str">
        <f t="shared" si="16"/>
        <v>保体703</v>
      </c>
    </row>
    <row r="538" spans="1:23" ht="45" hidden="1" customHeight="1" x14ac:dyDescent="0.2">
      <c r="A538" s="52" t="str">
        <f t="shared" si="17"/>
        <v>224009</v>
      </c>
      <c r="B538" s="106" t="s">
        <v>625</v>
      </c>
      <c r="C538" s="103" t="s">
        <v>113</v>
      </c>
      <c r="D538" s="61">
        <v>9</v>
      </c>
      <c r="E538" s="61" t="s">
        <v>271</v>
      </c>
      <c r="F538" s="136" t="s">
        <v>642</v>
      </c>
      <c r="G538" s="105" t="s">
        <v>682</v>
      </c>
      <c r="H538" s="62">
        <v>8</v>
      </c>
      <c r="I538" s="103" t="s">
        <v>941</v>
      </c>
      <c r="J538" s="106" t="s">
        <v>950</v>
      </c>
      <c r="K538" s="107" t="s">
        <v>951</v>
      </c>
      <c r="L538" s="108">
        <v>3</v>
      </c>
      <c r="M538" s="109" t="s">
        <v>279</v>
      </c>
      <c r="N538" s="110">
        <v>22</v>
      </c>
      <c r="O538" s="111" t="s">
        <v>281</v>
      </c>
      <c r="P538" s="112" t="s">
        <v>711</v>
      </c>
      <c r="Q538" s="114"/>
      <c r="R538" s="51" t="s">
        <v>114</v>
      </c>
      <c r="S538" s="51" t="s">
        <v>626</v>
      </c>
      <c r="T538" s="51" t="s">
        <v>627</v>
      </c>
      <c r="U538" s="51" t="s">
        <v>628</v>
      </c>
      <c r="V538" s="51" t="s">
        <v>1740</v>
      </c>
      <c r="W538" s="227" t="str">
        <f t="shared" si="16"/>
        <v>保体224-72</v>
      </c>
    </row>
    <row r="539" spans="1:23" ht="45" hidden="1" customHeight="1" x14ac:dyDescent="0.2">
      <c r="A539" s="52" t="str">
        <f t="shared" si="17"/>
        <v>224010</v>
      </c>
      <c r="B539" s="140" t="s">
        <v>625</v>
      </c>
      <c r="C539" s="141" t="s">
        <v>113</v>
      </c>
      <c r="D539" s="231">
        <v>10</v>
      </c>
      <c r="E539" s="87" t="s">
        <v>271</v>
      </c>
      <c r="F539" s="141" t="s">
        <v>642</v>
      </c>
      <c r="G539" s="142" t="s">
        <v>682</v>
      </c>
      <c r="H539" s="90">
        <v>6</v>
      </c>
      <c r="I539" s="141" t="s">
        <v>941</v>
      </c>
      <c r="J539" s="140" t="s">
        <v>727</v>
      </c>
      <c r="K539" s="143" t="s">
        <v>952</v>
      </c>
      <c r="L539" s="144">
        <v>3</v>
      </c>
      <c r="M539" s="145" t="s">
        <v>279</v>
      </c>
      <c r="N539" s="146">
        <v>22</v>
      </c>
      <c r="O539" s="147" t="s">
        <v>953</v>
      </c>
      <c r="P539" s="148" t="s">
        <v>944</v>
      </c>
      <c r="Q539" s="149"/>
      <c r="R539" s="51" t="s">
        <v>114</v>
      </c>
      <c r="S539" s="51" t="s">
        <v>626</v>
      </c>
      <c r="T539" s="51" t="s">
        <v>627</v>
      </c>
      <c r="U539" s="51" t="s">
        <v>628</v>
      </c>
      <c r="V539" s="51" t="s">
        <v>1740</v>
      </c>
      <c r="W539" s="227" t="str">
        <f t="shared" si="16"/>
        <v>保体704</v>
      </c>
    </row>
    <row r="540" spans="1:23" ht="45" hidden="1" customHeight="1" x14ac:dyDescent="0.2">
      <c r="A540" s="52" t="str">
        <f t="shared" si="17"/>
        <v>002112</v>
      </c>
      <c r="B540" s="106" t="s">
        <v>270</v>
      </c>
      <c r="C540" s="103" t="s">
        <v>10</v>
      </c>
      <c r="D540" s="61">
        <v>112</v>
      </c>
      <c r="E540" s="61" t="s">
        <v>271</v>
      </c>
      <c r="F540" s="136" t="s">
        <v>642</v>
      </c>
      <c r="G540" s="105" t="s">
        <v>682</v>
      </c>
      <c r="H540" s="62">
        <v>8</v>
      </c>
      <c r="I540" s="103" t="s">
        <v>954</v>
      </c>
      <c r="J540" s="106" t="s">
        <v>644</v>
      </c>
      <c r="K540" s="107" t="s">
        <v>955</v>
      </c>
      <c r="L540" s="108">
        <v>7</v>
      </c>
      <c r="M540" s="109" t="s">
        <v>279</v>
      </c>
      <c r="N540" s="110" t="s">
        <v>574</v>
      </c>
      <c r="O540" s="111" t="s">
        <v>548</v>
      </c>
      <c r="P540" s="112" t="s">
        <v>647</v>
      </c>
      <c r="Q540" s="114"/>
      <c r="R540" s="226" t="s">
        <v>11</v>
      </c>
      <c r="S540" s="226" t="s">
        <v>1731</v>
      </c>
      <c r="T540" s="226" t="s">
        <v>1730</v>
      </c>
      <c r="U540" s="226" t="s">
        <v>277</v>
      </c>
      <c r="V540" s="226" t="s">
        <v>1729</v>
      </c>
      <c r="W540" s="227" t="str">
        <f t="shared" si="16"/>
        <v>技術002-72</v>
      </c>
    </row>
    <row r="541" spans="1:23" ht="45" hidden="1" customHeight="1" x14ac:dyDescent="0.2">
      <c r="A541" s="52" t="str">
        <f t="shared" si="17"/>
        <v>002113</v>
      </c>
      <c r="B541" s="140" t="s">
        <v>270</v>
      </c>
      <c r="C541" s="141" t="s">
        <v>10</v>
      </c>
      <c r="D541" s="231">
        <v>113</v>
      </c>
      <c r="E541" s="87" t="s">
        <v>271</v>
      </c>
      <c r="F541" s="141" t="s">
        <v>642</v>
      </c>
      <c r="G541" s="142" t="s">
        <v>682</v>
      </c>
      <c r="H541" s="90">
        <v>6</v>
      </c>
      <c r="I541" s="141" t="s">
        <v>954</v>
      </c>
      <c r="J541" s="140" t="s">
        <v>685</v>
      </c>
      <c r="K541" s="143" t="s">
        <v>956</v>
      </c>
      <c r="L541" s="144">
        <v>7</v>
      </c>
      <c r="M541" s="145" t="s">
        <v>279</v>
      </c>
      <c r="N541" s="146">
        <v>26</v>
      </c>
      <c r="O541" s="147" t="s">
        <v>548</v>
      </c>
      <c r="P541" s="148" t="s">
        <v>687</v>
      </c>
      <c r="Q541" s="149"/>
      <c r="R541" s="226" t="s">
        <v>11</v>
      </c>
      <c r="S541" s="226" t="s">
        <v>1731</v>
      </c>
      <c r="T541" s="226" t="s">
        <v>1730</v>
      </c>
      <c r="U541" s="226" t="s">
        <v>277</v>
      </c>
      <c r="V541" s="226" t="s">
        <v>1729</v>
      </c>
      <c r="W541" s="227" t="str">
        <f t="shared" si="16"/>
        <v>技術701</v>
      </c>
    </row>
    <row r="542" spans="1:23" ht="45" hidden="1" customHeight="1" x14ac:dyDescent="0.2">
      <c r="A542" s="52" t="str">
        <f t="shared" si="17"/>
        <v>006001</v>
      </c>
      <c r="B542" s="106" t="s">
        <v>957</v>
      </c>
      <c r="C542" s="103" t="s">
        <v>24</v>
      </c>
      <c r="D542" s="61">
        <v>1</v>
      </c>
      <c r="E542" s="61" t="s">
        <v>271</v>
      </c>
      <c r="F542" s="136" t="s">
        <v>735</v>
      </c>
      <c r="G542" s="105" t="s">
        <v>682</v>
      </c>
      <c r="H542" s="62">
        <v>8</v>
      </c>
      <c r="I542" s="103" t="s">
        <v>954</v>
      </c>
      <c r="J542" s="106" t="s">
        <v>958</v>
      </c>
      <c r="K542" s="107" t="s">
        <v>959</v>
      </c>
      <c r="L542" s="108">
        <v>5</v>
      </c>
      <c r="M542" s="109" t="s">
        <v>275</v>
      </c>
      <c r="N542" s="110" t="s">
        <v>646</v>
      </c>
      <c r="O542" s="111" t="s">
        <v>608</v>
      </c>
      <c r="P542" s="112" t="s">
        <v>711</v>
      </c>
      <c r="Q542" s="207" t="s">
        <v>960</v>
      </c>
      <c r="R542" s="51" t="s">
        <v>961</v>
      </c>
      <c r="S542" s="51" t="s">
        <v>834</v>
      </c>
      <c r="T542" s="51" t="s">
        <v>962</v>
      </c>
      <c r="U542" s="51" t="s">
        <v>963</v>
      </c>
      <c r="V542" s="51" t="s">
        <v>1732</v>
      </c>
      <c r="W542" s="227" t="str">
        <f t="shared" si="16"/>
        <v>技術006-73</v>
      </c>
    </row>
    <row r="543" spans="1:23" ht="64.95" hidden="1" customHeight="1" x14ac:dyDescent="0.2">
      <c r="A543" s="52" t="str">
        <f t="shared" si="17"/>
        <v>006002</v>
      </c>
      <c r="B543" s="106" t="s">
        <v>957</v>
      </c>
      <c r="C543" s="103" t="s">
        <v>24</v>
      </c>
      <c r="D543" s="61">
        <v>2</v>
      </c>
      <c r="E543" s="61" t="s">
        <v>271</v>
      </c>
      <c r="F543" s="136" t="s">
        <v>735</v>
      </c>
      <c r="G543" s="105" t="s">
        <v>682</v>
      </c>
      <c r="H543" s="62">
        <v>8</v>
      </c>
      <c r="I543" s="103" t="s">
        <v>954</v>
      </c>
      <c r="J543" s="106" t="s">
        <v>964</v>
      </c>
      <c r="K543" s="107" t="s">
        <v>965</v>
      </c>
      <c r="L543" s="108">
        <v>1</v>
      </c>
      <c r="M543" s="109" t="s">
        <v>275</v>
      </c>
      <c r="N543" s="110" t="s">
        <v>646</v>
      </c>
      <c r="O543" s="111" t="s">
        <v>608</v>
      </c>
      <c r="P543" s="112" t="s">
        <v>711</v>
      </c>
      <c r="Q543" s="207" t="s">
        <v>966</v>
      </c>
      <c r="R543" s="51" t="s">
        <v>961</v>
      </c>
      <c r="S543" s="51" t="s">
        <v>834</v>
      </c>
      <c r="T543" s="51" t="s">
        <v>962</v>
      </c>
      <c r="U543" s="51" t="s">
        <v>963</v>
      </c>
      <c r="V543" s="51" t="s">
        <v>1732</v>
      </c>
      <c r="W543" s="227" t="str">
        <f t="shared" si="16"/>
        <v>技術006-74</v>
      </c>
    </row>
    <row r="544" spans="1:23" ht="45" hidden="1" customHeight="1" x14ac:dyDescent="0.2">
      <c r="A544" s="52" t="str">
        <f t="shared" si="17"/>
        <v>006003</v>
      </c>
      <c r="B544" s="140" t="s">
        <v>957</v>
      </c>
      <c r="C544" s="141" t="s">
        <v>24</v>
      </c>
      <c r="D544" s="231">
        <v>3</v>
      </c>
      <c r="E544" s="87" t="s">
        <v>271</v>
      </c>
      <c r="F544" s="141" t="s">
        <v>967</v>
      </c>
      <c r="G544" s="142" t="s">
        <v>682</v>
      </c>
      <c r="H544" s="90">
        <v>6</v>
      </c>
      <c r="I544" s="141" t="s">
        <v>954</v>
      </c>
      <c r="J544" s="140" t="s">
        <v>689</v>
      </c>
      <c r="K544" s="143" t="s">
        <v>968</v>
      </c>
      <c r="L544" s="144">
        <v>5</v>
      </c>
      <c r="M544" s="145" t="s">
        <v>275</v>
      </c>
      <c r="N544" s="146">
        <v>22</v>
      </c>
      <c r="O544" s="147" t="s">
        <v>608</v>
      </c>
      <c r="P544" s="148" t="s">
        <v>944</v>
      </c>
      <c r="Q544" s="209" t="s">
        <v>969</v>
      </c>
      <c r="R544" s="51" t="s">
        <v>961</v>
      </c>
      <c r="S544" s="51" t="s">
        <v>834</v>
      </c>
      <c r="T544" s="51" t="s">
        <v>962</v>
      </c>
      <c r="U544" s="51" t="s">
        <v>963</v>
      </c>
      <c r="V544" s="51" t="s">
        <v>1732</v>
      </c>
      <c r="W544" s="227" t="str">
        <f t="shared" si="16"/>
        <v>技術702</v>
      </c>
    </row>
    <row r="545" spans="1:23" ht="45" hidden="1" customHeight="1" x14ac:dyDescent="0.2">
      <c r="A545" s="52" t="str">
        <f t="shared" si="17"/>
        <v>006004</v>
      </c>
      <c r="B545" s="140" t="s">
        <v>957</v>
      </c>
      <c r="C545" s="141" t="s">
        <v>24</v>
      </c>
      <c r="D545" s="231">
        <v>4</v>
      </c>
      <c r="E545" s="87" t="s">
        <v>271</v>
      </c>
      <c r="F545" s="141" t="s">
        <v>967</v>
      </c>
      <c r="G545" s="142" t="s">
        <v>682</v>
      </c>
      <c r="H545" s="90">
        <v>6</v>
      </c>
      <c r="I545" s="141" t="s">
        <v>954</v>
      </c>
      <c r="J545" s="140" t="s">
        <v>695</v>
      </c>
      <c r="K545" s="143" t="s">
        <v>970</v>
      </c>
      <c r="L545" s="144">
        <v>1</v>
      </c>
      <c r="M545" s="145" t="s">
        <v>275</v>
      </c>
      <c r="N545" s="146">
        <v>22</v>
      </c>
      <c r="O545" s="147" t="s">
        <v>608</v>
      </c>
      <c r="P545" s="148" t="s">
        <v>944</v>
      </c>
      <c r="Q545" s="209" t="s">
        <v>971</v>
      </c>
      <c r="R545" s="51" t="s">
        <v>961</v>
      </c>
      <c r="S545" s="51" t="s">
        <v>834</v>
      </c>
      <c r="T545" s="51" t="s">
        <v>962</v>
      </c>
      <c r="U545" s="51" t="s">
        <v>963</v>
      </c>
      <c r="V545" s="51" t="s">
        <v>1732</v>
      </c>
      <c r="W545" s="227" t="str">
        <f t="shared" si="16"/>
        <v>技術703</v>
      </c>
    </row>
    <row r="546" spans="1:23" ht="45" hidden="1" customHeight="1" x14ac:dyDescent="0.2">
      <c r="A546" s="52" t="str">
        <f t="shared" si="17"/>
        <v>009014</v>
      </c>
      <c r="B546" s="106" t="s">
        <v>585</v>
      </c>
      <c r="C546" s="103" t="s">
        <v>31</v>
      </c>
      <c r="D546" s="61">
        <v>14</v>
      </c>
      <c r="E546" s="61" t="s">
        <v>271</v>
      </c>
      <c r="F546" s="136" t="s">
        <v>735</v>
      </c>
      <c r="G546" s="105" t="s">
        <v>682</v>
      </c>
      <c r="H546" s="62">
        <v>8</v>
      </c>
      <c r="I546" s="103" t="s">
        <v>954</v>
      </c>
      <c r="J546" s="106" t="s">
        <v>923</v>
      </c>
      <c r="K546" s="107" t="s">
        <v>972</v>
      </c>
      <c r="L546" s="108">
        <v>6</v>
      </c>
      <c r="M546" s="109" t="s">
        <v>528</v>
      </c>
      <c r="N546" s="110">
        <v>22</v>
      </c>
      <c r="O546" s="111" t="s">
        <v>608</v>
      </c>
      <c r="P546" s="112" t="s">
        <v>711</v>
      </c>
      <c r="Q546" s="114"/>
      <c r="R546" s="51" t="s">
        <v>32</v>
      </c>
      <c r="S546" s="51" t="s">
        <v>587</v>
      </c>
      <c r="T546" s="51" t="s">
        <v>588</v>
      </c>
      <c r="U546" s="51" t="s">
        <v>589</v>
      </c>
      <c r="V546" s="51" t="s">
        <v>590</v>
      </c>
      <c r="W546" s="227" t="str">
        <f t="shared" si="16"/>
        <v>技術009-72</v>
      </c>
    </row>
    <row r="547" spans="1:23" ht="45" hidden="1" customHeight="1" x14ac:dyDescent="0.2">
      <c r="A547" s="52" t="str">
        <f t="shared" si="17"/>
        <v>009015</v>
      </c>
      <c r="B547" s="140" t="s">
        <v>585</v>
      </c>
      <c r="C547" s="141" t="s">
        <v>31</v>
      </c>
      <c r="D547" s="231">
        <v>15</v>
      </c>
      <c r="E547" s="87" t="s">
        <v>271</v>
      </c>
      <c r="F547" s="141" t="s">
        <v>967</v>
      </c>
      <c r="G547" s="142" t="s">
        <v>682</v>
      </c>
      <c r="H547" s="90">
        <v>6</v>
      </c>
      <c r="I547" s="141" t="s">
        <v>954</v>
      </c>
      <c r="J547" s="140" t="s">
        <v>727</v>
      </c>
      <c r="K547" s="143" t="s">
        <v>973</v>
      </c>
      <c r="L547" s="144">
        <v>6</v>
      </c>
      <c r="M547" s="145" t="s">
        <v>528</v>
      </c>
      <c r="N547" s="146">
        <v>22</v>
      </c>
      <c r="O547" s="147" t="s">
        <v>608</v>
      </c>
      <c r="P547" s="148" t="s">
        <v>944</v>
      </c>
      <c r="Q547" s="149"/>
      <c r="R547" s="51" t="s">
        <v>32</v>
      </c>
      <c r="S547" s="51" t="s">
        <v>587</v>
      </c>
      <c r="T547" s="51" t="s">
        <v>588</v>
      </c>
      <c r="U547" s="51" t="s">
        <v>589</v>
      </c>
      <c r="V547" s="51" t="s">
        <v>590</v>
      </c>
      <c r="W547" s="227" t="str">
        <f t="shared" si="16"/>
        <v>技術704</v>
      </c>
    </row>
    <row r="548" spans="1:23" ht="45" hidden="1" customHeight="1" x14ac:dyDescent="0.2">
      <c r="A548" s="52" t="str">
        <f t="shared" si="17"/>
        <v>002114</v>
      </c>
      <c r="B548" s="106" t="s">
        <v>270</v>
      </c>
      <c r="C548" s="103" t="s">
        <v>10</v>
      </c>
      <c r="D548" s="61">
        <v>114</v>
      </c>
      <c r="E548" s="61" t="s">
        <v>271</v>
      </c>
      <c r="F548" s="136" t="s">
        <v>642</v>
      </c>
      <c r="G548" s="105" t="s">
        <v>682</v>
      </c>
      <c r="H548" s="62">
        <v>8</v>
      </c>
      <c r="I548" s="103" t="s">
        <v>605</v>
      </c>
      <c r="J548" s="106" t="s">
        <v>644</v>
      </c>
      <c r="K548" s="107" t="s">
        <v>974</v>
      </c>
      <c r="L548" s="108">
        <v>7</v>
      </c>
      <c r="M548" s="109" t="s">
        <v>279</v>
      </c>
      <c r="N548" s="110" t="s">
        <v>574</v>
      </c>
      <c r="O548" s="111" t="s">
        <v>548</v>
      </c>
      <c r="P548" s="112" t="s">
        <v>647</v>
      </c>
      <c r="Q548" s="114"/>
      <c r="R548" s="226" t="s">
        <v>11</v>
      </c>
      <c r="S548" s="226" t="s">
        <v>1731</v>
      </c>
      <c r="T548" s="226" t="s">
        <v>1730</v>
      </c>
      <c r="U548" s="226" t="s">
        <v>277</v>
      </c>
      <c r="V548" s="226" t="s">
        <v>1729</v>
      </c>
      <c r="W548" s="227" t="str">
        <f t="shared" si="16"/>
        <v>家庭002-72</v>
      </c>
    </row>
    <row r="549" spans="1:23" ht="45" hidden="1" customHeight="1" x14ac:dyDescent="0.2">
      <c r="A549" s="52" t="str">
        <f t="shared" si="17"/>
        <v>002115</v>
      </c>
      <c r="B549" s="140" t="s">
        <v>270</v>
      </c>
      <c r="C549" s="141" t="s">
        <v>10</v>
      </c>
      <c r="D549" s="231">
        <v>115</v>
      </c>
      <c r="E549" s="87" t="s">
        <v>271</v>
      </c>
      <c r="F549" s="141" t="s">
        <v>642</v>
      </c>
      <c r="G549" s="142" t="s">
        <v>682</v>
      </c>
      <c r="H549" s="90">
        <v>6</v>
      </c>
      <c r="I549" s="141" t="s">
        <v>605</v>
      </c>
      <c r="J549" s="140" t="s">
        <v>685</v>
      </c>
      <c r="K549" s="143" t="s">
        <v>975</v>
      </c>
      <c r="L549" s="144">
        <v>7</v>
      </c>
      <c r="M549" s="145" t="s">
        <v>279</v>
      </c>
      <c r="N549" s="146">
        <v>26</v>
      </c>
      <c r="O549" s="147" t="s">
        <v>548</v>
      </c>
      <c r="P549" s="148" t="s">
        <v>687</v>
      </c>
      <c r="Q549" s="149"/>
      <c r="R549" s="226" t="s">
        <v>11</v>
      </c>
      <c r="S549" s="226" t="s">
        <v>1731</v>
      </c>
      <c r="T549" s="226" t="s">
        <v>1730</v>
      </c>
      <c r="U549" s="226" t="s">
        <v>277</v>
      </c>
      <c r="V549" s="226" t="s">
        <v>1729</v>
      </c>
      <c r="W549" s="227" t="str">
        <f t="shared" si="16"/>
        <v>家庭701</v>
      </c>
    </row>
    <row r="550" spans="1:23" ht="45" hidden="1" customHeight="1" x14ac:dyDescent="0.2">
      <c r="A550" s="52" t="str">
        <f t="shared" si="17"/>
        <v>006005</v>
      </c>
      <c r="B550" s="106" t="s">
        <v>957</v>
      </c>
      <c r="C550" s="103" t="s">
        <v>24</v>
      </c>
      <c r="D550" s="61">
        <v>5</v>
      </c>
      <c r="E550" s="61" t="s">
        <v>271</v>
      </c>
      <c r="F550" s="136" t="s">
        <v>735</v>
      </c>
      <c r="G550" s="105" t="s">
        <v>682</v>
      </c>
      <c r="H550" s="62">
        <v>8</v>
      </c>
      <c r="I550" s="103" t="s">
        <v>605</v>
      </c>
      <c r="J550" s="106" t="s">
        <v>976</v>
      </c>
      <c r="K550" s="107" t="s">
        <v>977</v>
      </c>
      <c r="L550" s="108">
        <v>5</v>
      </c>
      <c r="M550" s="109" t="s">
        <v>275</v>
      </c>
      <c r="N550" s="110" t="s">
        <v>646</v>
      </c>
      <c r="O550" s="111" t="s">
        <v>608</v>
      </c>
      <c r="P550" s="112" t="s">
        <v>711</v>
      </c>
      <c r="Q550" s="114" t="s">
        <v>978</v>
      </c>
      <c r="R550" s="51" t="s">
        <v>961</v>
      </c>
      <c r="S550" s="51" t="s">
        <v>834</v>
      </c>
      <c r="T550" s="51" t="s">
        <v>962</v>
      </c>
      <c r="U550" s="51" t="s">
        <v>963</v>
      </c>
      <c r="V550" s="51" t="s">
        <v>1732</v>
      </c>
      <c r="W550" s="227" t="str">
        <f t="shared" si="16"/>
        <v>家庭006-72</v>
      </c>
    </row>
    <row r="551" spans="1:23" ht="45" hidden="1" customHeight="1" x14ac:dyDescent="0.2">
      <c r="A551" s="52" t="str">
        <f t="shared" si="17"/>
        <v>006006</v>
      </c>
      <c r="B551" s="140" t="s">
        <v>957</v>
      </c>
      <c r="C551" s="141" t="s">
        <v>24</v>
      </c>
      <c r="D551" s="231">
        <v>6</v>
      </c>
      <c r="E551" s="87" t="s">
        <v>271</v>
      </c>
      <c r="F551" s="141" t="s">
        <v>735</v>
      </c>
      <c r="G551" s="142" t="s">
        <v>682</v>
      </c>
      <c r="H551" s="90">
        <v>6</v>
      </c>
      <c r="I551" s="141" t="s">
        <v>605</v>
      </c>
      <c r="J551" s="140" t="s">
        <v>689</v>
      </c>
      <c r="K551" s="143" t="s">
        <v>979</v>
      </c>
      <c r="L551" s="144">
        <v>5</v>
      </c>
      <c r="M551" s="145" t="s">
        <v>275</v>
      </c>
      <c r="N551" s="146">
        <v>22</v>
      </c>
      <c r="O551" s="147" t="s">
        <v>608</v>
      </c>
      <c r="P551" s="148" t="s">
        <v>687</v>
      </c>
      <c r="Q551" s="149"/>
      <c r="R551" s="51" t="s">
        <v>961</v>
      </c>
      <c r="S551" s="51" t="s">
        <v>834</v>
      </c>
      <c r="T551" s="51" t="s">
        <v>962</v>
      </c>
      <c r="U551" s="51" t="s">
        <v>963</v>
      </c>
      <c r="V551" s="51" t="s">
        <v>1732</v>
      </c>
      <c r="W551" s="227" t="str">
        <f t="shared" si="16"/>
        <v>家庭702</v>
      </c>
    </row>
    <row r="552" spans="1:23" ht="45" hidden="1" customHeight="1" x14ac:dyDescent="0.2">
      <c r="A552" s="52" t="str">
        <f t="shared" si="17"/>
        <v>009016</v>
      </c>
      <c r="B552" s="106" t="s">
        <v>585</v>
      </c>
      <c r="C552" s="103" t="s">
        <v>31</v>
      </c>
      <c r="D552" s="61">
        <v>16</v>
      </c>
      <c r="E552" s="61" t="s">
        <v>271</v>
      </c>
      <c r="F552" s="136" t="s">
        <v>735</v>
      </c>
      <c r="G552" s="105" t="s">
        <v>682</v>
      </c>
      <c r="H552" s="62">
        <v>8</v>
      </c>
      <c r="I552" s="103" t="s">
        <v>605</v>
      </c>
      <c r="J552" s="106" t="s">
        <v>923</v>
      </c>
      <c r="K552" s="107" t="s">
        <v>980</v>
      </c>
      <c r="L552" s="108">
        <v>6</v>
      </c>
      <c r="M552" s="109" t="s">
        <v>528</v>
      </c>
      <c r="N552" s="110">
        <v>22</v>
      </c>
      <c r="O552" s="111" t="s">
        <v>608</v>
      </c>
      <c r="P552" s="112" t="s">
        <v>711</v>
      </c>
      <c r="Q552" s="114"/>
      <c r="R552" s="51" t="s">
        <v>32</v>
      </c>
      <c r="S552" s="51" t="s">
        <v>587</v>
      </c>
      <c r="T552" s="51" t="s">
        <v>588</v>
      </c>
      <c r="U552" s="51" t="s">
        <v>589</v>
      </c>
      <c r="V552" s="51" t="s">
        <v>590</v>
      </c>
      <c r="W552" s="227" t="str">
        <f t="shared" si="16"/>
        <v>家庭009-72</v>
      </c>
    </row>
    <row r="553" spans="1:23" ht="45" hidden="1" customHeight="1" x14ac:dyDescent="0.2">
      <c r="A553" s="52" t="str">
        <f t="shared" si="17"/>
        <v>009017</v>
      </c>
      <c r="B553" s="140" t="s">
        <v>585</v>
      </c>
      <c r="C553" s="141" t="s">
        <v>31</v>
      </c>
      <c r="D553" s="231">
        <v>17</v>
      </c>
      <c r="E553" s="87" t="s">
        <v>271</v>
      </c>
      <c r="F553" s="141" t="s">
        <v>735</v>
      </c>
      <c r="G553" s="142" t="s">
        <v>682</v>
      </c>
      <c r="H553" s="90">
        <v>6</v>
      </c>
      <c r="I553" s="141" t="s">
        <v>605</v>
      </c>
      <c r="J553" s="140" t="s">
        <v>695</v>
      </c>
      <c r="K553" s="143" t="s">
        <v>981</v>
      </c>
      <c r="L553" s="144">
        <v>6</v>
      </c>
      <c r="M553" s="145" t="s">
        <v>528</v>
      </c>
      <c r="N553" s="146">
        <v>22</v>
      </c>
      <c r="O553" s="147" t="s">
        <v>608</v>
      </c>
      <c r="P553" s="148" t="s">
        <v>739</v>
      </c>
      <c r="Q553" s="149"/>
      <c r="R553" s="51" t="s">
        <v>32</v>
      </c>
      <c r="S553" s="51" t="s">
        <v>587</v>
      </c>
      <c r="T553" s="51" t="s">
        <v>588</v>
      </c>
      <c r="U553" s="51" t="s">
        <v>589</v>
      </c>
      <c r="V553" s="51" t="s">
        <v>590</v>
      </c>
      <c r="W553" s="227" t="str">
        <f t="shared" si="16"/>
        <v>家庭703</v>
      </c>
    </row>
    <row r="554" spans="1:23" ht="45" hidden="1" customHeight="1" x14ac:dyDescent="0.2">
      <c r="A554" s="52" t="str">
        <f t="shared" si="17"/>
        <v>002116</v>
      </c>
      <c r="B554" s="106" t="s">
        <v>270</v>
      </c>
      <c r="C554" s="103" t="s">
        <v>10</v>
      </c>
      <c r="D554" s="61">
        <v>116</v>
      </c>
      <c r="E554" s="61" t="s">
        <v>271</v>
      </c>
      <c r="F554" s="136" t="s">
        <v>642</v>
      </c>
      <c r="G554" s="105" t="s">
        <v>643</v>
      </c>
      <c r="H554" s="62">
        <v>8</v>
      </c>
      <c r="I554" s="103" t="s">
        <v>982</v>
      </c>
      <c r="J554" s="106" t="s">
        <v>644</v>
      </c>
      <c r="K554" s="107" t="s">
        <v>983</v>
      </c>
      <c r="L554" s="108">
        <v>3</v>
      </c>
      <c r="M554" s="109" t="s">
        <v>275</v>
      </c>
      <c r="N554" s="110" t="s">
        <v>646</v>
      </c>
      <c r="O554" s="111" t="s">
        <v>548</v>
      </c>
      <c r="P554" s="112" t="s">
        <v>647</v>
      </c>
      <c r="Q554" s="114"/>
      <c r="R554" s="226" t="s">
        <v>11</v>
      </c>
      <c r="S554" s="226" t="s">
        <v>1731</v>
      </c>
      <c r="T554" s="226" t="s">
        <v>1730</v>
      </c>
      <c r="U554" s="226" t="s">
        <v>277</v>
      </c>
      <c r="V554" s="226" t="s">
        <v>1729</v>
      </c>
      <c r="W554" s="227" t="str">
        <f t="shared" si="16"/>
        <v>英語002-72</v>
      </c>
    </row>
    <row r="555" spans="1:23" ht="45" hidden="1" customHeight="1" x14ac:dyDescent="0.2">
      <c r="A555" s="52" t="str">
        <f t="shared" si="17"/>
        <v>002117</v>
      </c>
      <c r="B555" s="106" t="s">
        <v>270</v>
      </c>
      <c r="C555" s="103" t="s">
        <v>10</v>
      </c>
      <c r="D555" s="61">
        <v>117</v>
      </c>
      <c r="E555" s="61" t="s">
        <v>271</v>
      </c>
      <c r="F555" s="136" t="s">
        <v>642</v>
      </c>
      <c r="G555" s="105" t="s">
        <v>643</v>
      </c>
      <c r="H555" s="62">
        <v>8</v>
      </c>
      <c r="I555" s="103" t="s">
        <v>982</v>
      </c>
      <c r="J555" s="106" t="s">
        <v>644</v>
      </c>
      <c r="K555" s="107" t="s">
        <v>984</v>
      </c>
      <c r="L555" s="108">
        <v>3</v>
      </c>
      <c r="M555" s="109" t="s">
        <v>279</v>
      </c>
      <c r="N555" s="110" t="s">
        <v>574</v>
      </c>
      <c r="O555" s="111" t="s">
        <v>548</v>
      </c>
      <c r="P555" s="112" t="s">
        <v>647</v>
      </c>
      <c r="Q555" s="114"/>
      <c r="R555" s="226" t="s">
        <v>11</v>
      </c>
      <c r="S555" s="226" t="s">
        <v>1731</v>
      </c>
      <c r="T555" s="226" t="s">
        <v>1730</v>
      </c>
      <c r="U555" s="226" t="s">
        <v>277</v>
      </c>
      <c r="V555" s="226" t="s">
        <v>1729</v>
      </c>
      <c r="W555" s="227" t="str">
        <f t="shared" si="16"/>
        <v>英語002-72</v>
      </c>
    </row>
    <row r="556" spans="1:23" ht="45" hidden="1" customHeight="1" x14ac:dyDescent="0.2">
      <c r="A556" s="52" t="str">
        <f t="shared" si="17"/>
        <v>002118</v>
      </c>
      <c r="B556" s="106" t="s">
        <v>270</v>
      </c>
      <c r="C556" s="103" t="s">
        <v>10</v>
      </c>
      <c r="D556" s="61">
        <v>118</v>
      </c>
      <c r="E556" s="61" t="s">
        <v>271</v>
      </c>
      <c r="F556" s="136" t="s">
        <v>642</v>
      </c>
      <c r="G556" s="105" t="s">
        <v>801</v>
      </c>
      <c r="H556" s="62">
        <v>8</v>
      </c>
      <c r="I556" s="103" t="s">
        <v>982</v>
      </c>
      <c r="J556" s="106" t="s">
        <v>649</v>
      </c>
      <c r="K556" s="107" t="s">
        <v>985</v>
      </c>
      <c r="L556" s="108">
        <v>3</v>
      </c>
      <c r="M556" s="109" t="s">
        <v>275</v>
      </c>
      <c r="N556" s="110" t="s">
        <v>646</v>
      </c>
      <c r="O556" s="111" t="s">
        <v>548</v>
      </c>
      <c r="P556" s="112" t="s">
        <v>647</v>
      </c>
      <c r="Q556" s="114"/>
      <c r="R556" s="226" t="s">
        <v>11</v>
      </c>
      <c r="S556" s="226" t="s">
        <v>1731</v>
      </c>
      <c r="T556" s="226" t="s">
        <v>1730</v>
      </c>
      <c r="U556" s="226" t="s">
        <v>277</v>
      </c>
      <c r="V556" s="226" t="s">
        <v>1729</v>
      </c>
      <c r="W556" s="227" t="str">
        <f t="shared" si="16"/>
        <v>英語002-82</v>
      </c>
    </row>
    <row r="557" spans="1:23" ht="45" hidden="1" customHeight="1" x14ac:dyDescent="0.2">
      <c r="A557" s="52" t="str">
        <f t="shared" si="17"/>
        <v>002119</v>
      </c>
      <c r="B557" s="106" t="s">
        <v>270</v>
      </c>
      <c r="C557" s="103" t="s">
        <v>10</v>
      </c>
      <c r="D557" s="61">
        <v>119</v>
      </c>
      <c r="E557" s="61" t="s">
        <v>271</v>
      </c>
      <c r="F557" s="136" t="s">
        <v>642</v>
      </c>
      <c r="G557" s="105" t="s">
        <v>801</v>
      </c>
      <c r="H557" s="62">
        <v>8</v>
      </c>
      <c r="I557" s="103" t="s">
        <v>982</v>
      </c>
      <c r="J557" s="106" t="s">
        <v>649</v>
      </c>
      <c r="K557" s="107" t="s">
        <v>986</v>
      </c>
      <c r="L557" s="108">
        <v>3</v>
      </c>
      <c r="M557" s="109" t="s">
        <v>279</v>
      </c>
      <c r="N557" s="110" t="s">
        <v>574</v>
      </c>
      <c r="O557" s="111" t="s">
        <v>548</v>
      </c>
      <c r="P557" s="112" t="s">
        <v>647</v>
      </c>
      <c r="Q557" s="114"/>
      <c r="R557" s="226" t="s">
        <v>11</v>
      </c>
      <c r="S557" s="226" t="s">
        <v>1731</v>
      </c>
      <c r="T557" s="226" t="s">
        <v>1730</v>
      </c>
      <c r="U557" s="226" t="s">
        <v>277</v>
      </c>
      <c r="V557" s="226" t="s">
        <v>1729</v>
      </c>
      <c r="W557" s="227" t="str">
        <f t="shared" si="16"/>
        <v>英語002-82</v>
      </c>
    </row>
    <row r="558" spans="1:23" ht="45" customHeight="1" x14ac:dyDescent="0.2">
      <c r="A558" s="52" t="str">
        <f t="shared" si="17"/>
        <v>002120</v>
      </c>
      <c r="B558" s="106" t="s">
        <v>270</v>
      </c>
      <c r="C558" s="103" t="s">
        <v>10</v>
      </c>
      <c r="D558" s="61">
        <v>120</v>
      </c>
      <c r="E558" s="61" t="s">
        <v>271</v>
      </c>
      <c r="F558" s="136" t="s">
        <v>642</v>
      </c>
      <c r="G558" s="105" t="s">
        <v>658</v>
      </c>
      <c r="H558" s="62">
        <v>8</v>
      </c>
      <c r="I558" s="103" t="s">
        <v>982</v>
      </c>
      <c r="J558" s="106" t="s">
        <v>652</v>
      </c>
      <c r="K558" s="107" t="s">
        <v>987</v>
      </c>
      <c r="L558" s="108">
        <v>3</v>
      </c>
      <c r="M558" s="109" t="s">
        <v>275</v>
      </c>
      <c r="N558" s="110" t="s">
        <v>646</v>
      </c>
      <c r="O558" s="111" t="s">
        <v>548</v>
      </c>
      <c r="P558" s="112" t="s">
        <v>647</v>
      </c>
      <c r="Q558" s="114"/>
      <c r="R558" s="226" t="s">
        <v>11</v>
      </c>
      <c r="S558" s="226" t="s">
        <v>1731</v>
      </c>
      <c r="T558" s="226" t="s">
        <v>1730</v>
      </c>
      <c r="U558" s="226" t="s">
        <v>277</v>
      </c>
      <c r="V558" s="226" t="s">
        <v>1729</v>
      </c>
      <c r="W558" s="227" t="str">
        <f t="shared" si="16"/>
        <v>英語002-92</v>
      </c>
    </row>
    <row r="559" spans="1:23" ht="45" customHeight="1" x14ac:dyDescent="0.2">
      <c r="A559" s="52" t="str">
        <f t="shared" si="17"/>
        <v>002121</v>
      </c>
      <c r="B559" s="106" t="s">
        <v>270</v>
      </c>
      <c r="C559" s="103" t="s">
        <v>10</v>
      </c>
      <c r="D559" s="61">
        <v>121</v>
      </c>
      <c r="E559" s="61" t="s">
        <v>271</v>
      </c>
      <c r="F559" s="136" t="s">
        <v>642</v>
      </c>
      <c r="G559" s="105" t="s">
        <v>658</v>
      </c>
      <c r="H559" s="62">
        <v>8</v>
      </c>
      <c r="I559" s="103" t="s">
        <v>982</v>
      </c>
      <c r="J559" s="106" t="s">
        <v>652</v>
      </c>
      <c r="K559" s="107" t="s">
        <v>988</v>
      </c>
      <c r="L559" s="108">
        <v>3</v>
      </c>
      <c r="M559" s="109" t="s">
        <v>279</v>
      </c>
      <c r="N559" s="110" t="s">
        <v>574</v>
      </c>
      <c r="O559" s="111" t="s">
        <v>548</v>
      </c>
      <c r="P559" s="112" t="s">
        <v>647</v>
      </c>
      <c r="Q559" s="114"/>
      <c r="R559" s="226" t="s">
        <v>11</v>
      </c>
      <c r="S559" s="226" t="s">
        <v>1731</v>
      </c>
      <c r="T559" s="226" t="s">
        <v>1730</v>
      </c>
      <c r="U559" s="226" t="s">
        <v>277</v>
      </c>
      <c r="V559" s="226" t="s">
        <v>1729</v>
      </c>
      <c r="W559" s="227" t="str">
        <f t="shared" si="16"/>
        <v>英語002-92</v>
      </c>
    </row>
    <row r="560" spans="1:23" ht="45" hidden="1" customHeight="1" x14ac:dyDescent="0.2">
      <c r="A560" s="52" t="str">
        <f t="shared" si="17"/>
        <v>009018</v>
      </c>
      <c r="B560" s="106" t="s">
        <v>585</v>
      </c>
      <c r="C560" s="103" t="s">
        <v>31</v>
      </c>
      <c r="D560" s="61">
        <v>18</v>
      </c>
      <c r="E560" s="61" t="s">
        <v>271</v>
      </c>
      <c r="F560" s="136" t="s">
        <v>642</v>
      </c>
      <c r="G560" s="105" t="s">
        <v>643</v>
      </c>
      <c r="H560" s="62">
        <v>8</v>
      </c>
      <c r="I560" s="103" t="s">
        <v>982</v>
      </c>
      <c r="J560" s="106" t="s">
        <v>923</v>
      </c>
      <c r="K560" s="107" t="s">
        <v>989</v>
      </c>
      <c r="L560" s="108">
        <v>4</v>
      </c>
      <c r="M560" s="109" t="s">
        <v>279</v>
      </c>
      <c r="N560" s="110">
        <v>22</v>
      </c>
      <c r="O560" s="111" t="s">
        <v>608</v>
      </c>
      <c r="P560" s="112" t="s">
        <v>711</v>
      </c>
      <c r="Q560" s="114"/>
      <c r="R560" s="51" t="s">
        <v>32</v>
      </c>
      <c r="S560" s="51" t="s">
        <v>587</v>
      </c>
      <c r="T560" s="51" t="s">
        <v>588</v>
      </c>
      <c r="U560" s="51" t="s">
        <v>589</v>
      </c>
      <c r="V560" s="51" t="s">
        <v>590</v>
      </c>
      <c r="W560" s="227" t="str">
        <f t="shared" si="16"/>
        <v>英語009-72</v>
      </c>
    </row>
    <row r="561" spans="1:23" ht="45" hidden="1" customHeight="1" x14ac:dyDescent="0.2">
      <c r="A561" s="52" t="str">
        <f t="shared" si="17"/>
        <v>009019</v>
      </c>
      <c r="B561" s="106" t="s">
        <v>585</v>
      </c>
      <c r="C561" s="103" t="s">
        <v>31</v>
      </c>
      <c r="D561" s="61">
        <v>19</v>
      </c>
      <c r="E561" s="61" t="s">
        <v>271</v>
      </c>
      <c r="F561" s="136" t="s">
        <v>642</v>
      </c>
      <c r="G561" s="105" t="s">
        <v>801</v>
      </c>
      <c r="H561" s="62">
        <v>8</v>
      </c>
      <c r="I561" s="103" t="s">
        <v>982</v>
      </c>
      <c r="J561" s="106" t="s">
        <v>926</v>
      </c>
      <c r="K561" s="107" t="s">
        <v>990</v>
      </c>
      <c r="L561" s="108">
        <v>4</v>
      </c>
      <c r="M561" s="109" t="s">
        <v>279</v>
      </c>
      <c r="N561" s="110">
        <v>22</v>
      </c>
      <c r="O561" s="111" t="s">
        <v>608</v>
      </c>
      <c r="P561" s="112" t="s">
        <v>711</v>
      </c>
      <c r="Q561" s="114"/>
      <c r="R561" s="51" t="s">
        <v>32</v>
      </c>
      <c r="S561" s="51" t="s">
        <v>587</v>
      </c>
      <c r="T561" s="51" t="s">
        <v>588</v>
      </c>
      <c r="U561" s="51" t="s">
        <v>589</v>
      </c>
      <c r="V561" s="51" t="s">
        <v>590</v>
      </c>
      <c r="W561" s="227" t="str">
        <f t="shared" si="16"/>
        <v>英語009-82</v>
      </c>
    </row>
    <row r="562" spans="1:23" ht="45" customHeight="1" x14ac:dyDescent="0.2">
      <c r="A562" s="52" t="str">
        <f t="shared" si="17"/>
        <v>009020</v>
      </c>
      <c r="B562" s="106" t="s">
        <v>585</v>
      </c>
      <c r="C562" s="103" t="s">
        <v>31</v>
      </c>
      <c r="D562" s="61">
        <v>20</v>
      </c>
      <c r="E562" s="61" t="s">
        <v>271</v>
      </c>
      <c r="F562" s="136" t="s">
        <v>642</v>
      </c>
      <c r="G562" s="105" t="s">
        <v>658</v>
      </c>
      <c r="H562" s="62">
        <v>8</v>
      </c>
      <c r="I562" s="103" t="s">
        <v>982</v>
      </c>
      <c r="J562" s="106" t="s">
        <v>991</v>
      </c>
      <c r="K562" s="107" t="s">
        <v>992</v>
      </c>
      <c r="L562" s="108">
        <v>4</v>
      </c>
      <c r="M562" s="109" t="s">
        <v>279</v>
      </c>
      <c r="N562" s="110">
        <v>22</v>
      </c>
      <c r="O562" s="111" t="s">
        <v>608</v>
      </c>
      <c r="P562" s="112" t="s">
        <v>711</v>
      </c>
      <c r="Q562" s="114"/>
      <c r="R562" s="51" t="s">
        <v>32</v>
      </c>
      <c r="S562" s="51" t="s">
        <v>587</v>
      </c>
      <c r="T562" s="51" t="s">
        <v>588</v>
      </c>
      <c r="U562" s="51" t="s">
        <v>589</v>
      </c>
      <c r="V562" s="51" t="s">
        <v>590</v>
      </c>
      <c r="W562" s="227" t="str">
        <f t="shared" si="16"/>
        <v>英語009-92</v>
      </c>
    </row>
    <row r="563" spans="1:23" ht="45" hidden="1" customHeight="1" x14ac:dyDescent="0.2">
      <c r="A563" s="52" t="str">
        <f t="shared" si="17"/>
        <v>015009</v>
      </c>
      <c r="B563" s="106" t="s">
        <v>629</v>
      </c>
      <c r="C563" s="103" t="s">
        <v>44</v>
      </c>
      <c r="D563" s="61">
        <v>9</v>
      </c>
      <c r="E563" s="61" t="s">
        <v>271</v>
      </c>
      <c r="F563" s="136" t="s">
        <v>642</v>
      </c>
      <c r="G563" s="105" t="s">
        <v>643</v>
      </c>
      <c r="H563" s="62">
        <v>8</v>
      </c>
      <c r="I563" s="103" t="s">
        <v>982</v>
      </c>
      <c r="J563" s="106" t="s">
        <v>655</v>
      </c>
      <c r="K563" s="107" t="s">
        <v>993</v>
      </c>
      <c r="L563" s="108">
        <v>2</v>
      </c>
      <c r="M563" s="109" t="s">
        <v>279</v>
      </c>
      <c r="N563" s="110" t="s">
        <v>574</v>
      </c>
      <c r="O563" s="111" t="s">
        <v>608</v>
      </c>
      <c r="P563" s="112" t="s">
        <v>711</v>
      </c>
      <c r="Q563" s="114"/>
      <c r="R563" s="51" t="s">
        <v>45</v>
      </c>
      <c r="S563" s="51" t="s">
        <v>630</v>
      </c>
      <c r="T563" s="51" t="s">
        <v>631</v>
      </c>
      <c r="U563" s="51" t="s">
        <v>632</v>
      </c>
      <c r="V563" s="51" t="s">
        <v>633</v>
      </c>
      <c r="W563" s="227" t="str">
        <f t="shared" si="16"/>
        <v>英語015-72</v>
      </c>
    </row>
    <row r="564" spans="1:23" ht="45" hidden="1" customHeight="1" x14ac:dyDescent="0.2">
      <c r="A564" s="52" t="str">
        <f t="shared" si="17"/>
        <v>015010</v>
      </c>
      <c r="B564" s="106" t="s">
        <v>629</v>
      </c>
      <c r="C564" s="103" t="s">
        <v>44</v>
      </c>
      <c r="D564" s="61">
        <v>10</v>
      </c>
      <c r="E564" s="61" t="s">
        <v>271</v>
      </c>
      <c r="F564" s="136" t="s">
        <v>642</v>
      </c>
      <c r="G564" s="105" t="s">
        <v>801</v>
      </c>
      <c r="H564" s="62">
        <v>8</v>
      </c>
      <c r="I564" s="103" t="s">
        <v>982</v>
      </c>
      <c r="J564" s="106" t="s">
        <v>657</v>
      </c>
      <c r="K564" s="107" t="s">
        <v>994</v>
      </c>
      <c r="L564" s="108">
        <v>2</v>
      </c>
      <c r="M564" s="109" t="s">
        <v>279</v>
      </c>
      <c r="N564" s="110" t="s">
        <v>574</v>
      </c>
      <c r="O564" s="111" t="s">
        <v>608</v>
      </c>
      <c r="P564" s="112" t="s">
        <v>711</v>
      </c>
      <c r="Q564" s="114"/>
      <c r="R564" s="51" t="s">
        <v>45</v>
      </c>
      <c r="S564" s="51" t="s">
        <v>630</v>
      </c>
      <c r="T564" s="51" t="s">
        <v>631</v>
      </c>
      <c r="U564" s="51" t="s">
        <v>632</v>
      </c>
      <c r="V564" s="51" t="s">
        <v>633</v>
      </c>
      <c r="W564" s="227" t="str">
        <f t="shared" si="16"/>
        <v>英語015-82</v>
      </c>
    </row>
    <row r="565" spans="1:23" ht="45" customHeight="1" x14ac:dyDescent="0.2">
      <c r="A565" s="52" t="str">
        <f t="shared" si="17"/>
        <v>015011</v>
      </c>
      <c r="B565" s="106" t="s">
        <v>629</v>
      </c>
      <c r="C565" s="103" t="s">
        <v>44</v>
      </c>
      <c r="D565" s="61">
        <v>11</v>
      </c>
      <c r="E565" s="61" t="s">
        <v>271</v>
      </c>
      <c r="F565" s="136" t="s">
        <v>642</v>
      </c>
      <c r="G565" s="105" t="s">
        <v>658</v>
      </c>
      <c r="H565" s="62">
        <v>8</v>
      </c>
      <c r="I565" s="103" t="s">
        <v>982</v>
      </c>
      <c r="J565" s="106" t="s">
        <v>659</v>
      </c>
      <c r="K565" s="107" t="s">
        <v>995</v>
      </c>
      <c r="L565" s="108">
        <v>2</v>
      </c>
      <c r="M565" s="109" t="s">
        <v>279</v>
      </c>
      <c r="N565" s="110" t="s">
        <v>574</v>
      </c>
      <c r="O565" s="111" t="s">
        <v>608</v>
      </c>
      <c r="P565" s="112" t="s">
        <v>711</v>
      </c>
      <c r="Q565" s="114"/>
      <c r="R565" s="51" t="s">
        <v>45</v>
      </c>
      <c r="S565" s="51" t="s">
        <v>630</v>
      </c>
      <c r="T565" s="51" t="s">
        <v>631</v>
      </c>
      <c r="U565" s="51" t="s">
        <v>632</v>
      </c>
      <c r="V565" s="51" t="s">
        <v>633</v>
      </c>
      <c r="W565" s="227" t="str">
        <f t="shared" si="16"/>
        <v>英語015-92</v>
      </c>
    </row>
    <row r="566" spans="1:23" ht="45" hidden="1" customHeight="1" x14ac:dyDescent="0.2">
      <c r="A566" s="52" t="str">
        <f t="shared" si="17"/>
        <v>017096</v>
      </c>
      <c r="B566" s="106" t="s">
        <v>299</v>
      </c>
      <c r="C566" s="103" t="s">
        <v>50</v>
      </c>
      <c r="D566" s="70">
        <v>96</v>
      </c>
      <c r="E566" s="61" t="s">
        <v>271</v>
      </c>
      <c r="F566" s="136" t="s">
        <v>642</v>
      </c>
      <c r="G566" s="105">
        <v>1</v>
      </c>
      <c r="H566" s="62">
        <v>8</v>
      </c>
      <c r="I566" s="103" t="s">
        <v>982</v>
      </c>
      <c r="J566" s="106" t="s">
        <v>660</v>
      </c>
      <c r="K566" s="107" t="s">
        <v>996</v>
      </c>
      <c r="L566" s="108">
        <v>2</v>
      </c>
      <c r="M566" s="109" t="s">
        <v>528</v>
      </c>
      <c r="N566" s="110" t="s">
        <v>646</v>
      </c>
      <c r="O566" s="111" t="s">
        <v>661</v>
      </c>
      <c r="P566" s="112" t="s">
        <v>714</v>
      </c>
      <c r="Q566" s="114"/>
      <c r="R566" s="51" t="s">
        <v>51</v>
      </c>
      <c r="S566" s="51" t="s">
        <v>301</v>
      </c>
      <c r="T566" s="51" t="s">
        <v>302</v>
      </c>
      <c r="U566" s="51" t="s">
        <v>303</v>
      </c>
      <c r="V566" s="51" t="s">
        <v>1733</v>
      </c>
      <c r="W566" s="227" t="str">
        <f t="shared" si="16"/>
        <v>英語017-72</v>
      </c>
    </row>
    <row r="567" spans="1:23" ht="45" hidden="1" customHeight="1" x14ac:dyDescent="0.2">
      <c r="A567" s="52" t="str">
        <f t="shared" si="17"/>
        <v>017097</v>
      </c>
      <c r="B567" s="106" t="s">
        <v>299</v>
      </c>
      <c r="C567" s="103" t="s">
        <v>50</v>
      </c>
      <c r="D567" s="70">
        <v>97</v>
      </c>
      <c r="E567" s="61" t="s">
        <v>271</v>
      </c>
      <c r="F567" s="136" t="s">
        <v>642</v>
      </c>
      <c r="G567" s="105" t="s">
        <v>643</v>
      </c>
      <c r="H567" s="62">
        <v>8</v>
      </c>
      <c r="I567" s="103" t="s">
        <v>982</v>
      </c>
      <c r="J567" s="106" t="s">
        <v>660</v>
      </c>
      <c r="K567" s="107" t="s">
        <v>997</v>
      </c>
      <c r="L567" s="108">
        <v>2</v>
      </c>
      <c r="M567" s="109" t="s">
        <v>694</v>
      </c>
      <c r="N567" s="110" t="s">
        <v>574</v>
      </c>
      <c r="O567" s="111" t="s">
        <v>661</v>
      </c>
      <c r="P567" s="112" t="s">
        <v>711</v>
      </c>
      <c r="Q567" s="114"/>
      <c r="R567" s="51" t="s">
        <v>51</v>
      </c>
      <c r="S567" s="51" t="s">
        <v>301</v>
      </c>
      <c r="T567" s="51" t="s">
        <v>302</v>
      </c>
      <c r="U567" s="51" t="s">
        <v>303</v>
      </c>
      <c r="V567" s="51" t="s">
        <v>1733</v>
      </c>
      <c r="W567" s="227" t="str">
        <f t="shared" si="16"/>
        <v>英語017-72</v>
      </c>
    </row>
    <row r="568" spans="1:23" ht="45" hidden="1" customHeight="1" x14ac:dyDescent="0.2">
      <c r="A568" s="52" t="str">
        <f t="shared" si="17"/>
        <v>017098</v>
      </c>
      <c r="B568" s="106" t="s">
        <v>299</v>
      </c>
      <c r="C568" s="103" t="s">
        <v>50</v>
      </c>
      <c r="D568" s="70">
        <v>98</v>
      </c>
      <c r="E568" s="61" t="s">
        <v>271</v>
      </c>
      <c r="F568" s="136" t="s">
        <v>642</v>
      </c>
      <c r="G568" s="105">
        <v>2</v>
      </c>
      <c r="H568" s="62">
        <v>8</v>
      </c>
      <c r="I568" s="103" t="s">
        <v>982</v>
      </c>
      <c r="J568" s="106" t="s">
        <v>663</v>
      </c>
      <c r="K568" s="107" t="s">
        <v>998</v>
      </c>
      <c r="L568" s="108">
        <v>2</v>
      </c>
      <c r="M568" s="109" t="s">
        <v>528</v>
      </c>
      <c r="N568" s="110" t="s">
        <v>646</v>
      </c>
      <c r="O568" s="111" t="s">
        <v>661</v>
      </c>
      <c r="P568" s="112" t="s">
        <v>647</v>
      </c>
      <c r="Q568" s="114"/>
      <c r="R568" s="51" t="s">
        <v>51</v>
      </c>
      <c r="S568" s="51" t="s">
        <v>301</v>
      </c>
      <c r="T568" s="51" t="s">
        <v>302</v>
      </c>
      <c r="U568" s="51" t="s">
        <v>303</v>
      </c>
      <c r="V568" s="51" t="s">
        <v>1733</v>
      </c>
      <c r="W568" s="227" t="str">
        <f t="shared" si="16"/>
        <v>英語017-82</v>
      </c>
    </row>
    <row r="569" spans="1:23" ht="45" hidden="1" customHeight="1" x14ac:dyDescent="0.2">
      <c r="A569" s="52" t="str">
        <f t="shared" si="17"/>
        <v>017099</v>
      </c>
      <c r="B569" s="106" t="s">
        <v>299</v>
      </c>
      <c r="C569" s="103" t="s">
        <v>50</v>
      </c>
      <c r="D569" s="70">
        <v>99</v>
      </c>
      <c r="E569" s="61" t="s">
        <v>271</v>
      </c>
      <c r="F569" s="136" t="s">
        <v>642</v>
      </c>
      <c r="G569" s="105" t="s">
        <v>801</v>
      </c>
      <c r="H569" s="62">
        <v>8</v>
      </c>
      <c r="I569" s="103" t="s">
        <v>982</v>
      </c>
      <c r="J569" s="106" t="s">
        <v>663</v>
      </c>
      <c r="K569" s="107" t="s">
        <v>999</v>
      </c>
      <c r="L569" s="108">
        <v>2</v>
      </c>
      <c r="M569" s="109" t="s">
        <v>694</v>
      </c>
      <c r="N569" s="110" t="s">
        <v>574</v>
      </c>
      <c r="O569" s="111" t="s">
        <v>661</v>
      </c>
      <c r="P569" s="112" t="s">
        <v>711</v>
      </c>
      <c r="Q569" s="114"/>
      <c r="R569" s="51" t="s">
        <v>51</v>
      </c>
      <c r="S569" s="51" t="s">
        <v>301</v>
      </c>
      <c r="T569" s="51" t="s">
        <v>302</v>
      </c>
      <c r="U569" s="51" t="s">
        <v>303</v>
      </c>
      <c r="V569" s="51" t="s">
        <v>1733</v>
      </c>
      <c r="W569" s="227" t="str">
        <f t="shared" si="16"/>
        <v>英語017-82</v>
      </c>
    </row>
    <row r="570" spans="1:23" ht="45" customHeight="1" x14ac:dyDescent="0.2">
      <c r="A570" s="52" t="str">
        <f t="shared" si="17"/>
        <v>017100</v>
      </c>
      <c r="B570" s="106" t="s">
        <v>299</v>
      </c>
      <c r="C570" s="103" t="s">
        <v>50</v>
      </c>
      <c r="D570" s="70">
        <v>100</v>
      </c>
      <c r="E570" s="61" t="s">
        <v>271</v>
      </c>
      <c r="F570" s="136" t="s">
        <v>642</v>
      </c>
      <c r="G570" s="105">
        <v>3</v>
      </c>
      <c r="H570" s="62">
        <v>8</v>
      </c>
      <c r="I570" s="103" t="s">
        <v>982</v>
      </c>
      <c r="J570" s="106" t="s">
        <v>666</v>
      </c>
      <c r="K570" s="107" t="s">
        <v>1000</v>
      </c>
      <c r="L570" s="108">
        <v>2</v>
      </c>
      <c r="M570" s="109" t="s">
        <v>528</v>
      </c>
      <c r="N570" s="110" t="s">
        <v>646</v>
      </c>
      <c r="O570" s="111" t="s">
        <v>661</v>
      </c>
      <c r="P570" s="112" t="s">
        <v>647</v>
      </c>
      <c r="Q570" s="114"/>
      <c r="R570" s="51" t="s">
        <v>51</v>
      </c>
      <c r="S570" s="51" t="s">
        <v>301</v>
      </c>
      <c r="T570" s="51" t="s">
        <v>302</v>
      </c>
      <c r="U570" s="51" t="s">
        <v>303</v>
      </c>
      <c r="V570" s="51" t="s">
        <v>1733</v>
      </c>
      <c r="W570" s="227" t="str">
        <f t="shared" si="16"/>
        <v>英語017-92</v>
      </c>
    </row>
    <row r="571" spans="1:23" ht="45" customHeight="1" x14ac:dyDescent="0.2">
      <c r="A571" s="52" t="str">
        <f t="shared" si="17"/>
        <v>017101</v>
      </c>
      <c r="B571" s="106" t="s">
        <v>299</v>
      </c>
      <c r="C571" s="103" t="s">
        <v>50</v>
      </c>
      <c r="D571" s="70">
        <v>101</v>
      </c>
      <c r="E571" s="61" t="s">
        <v>271</v>
      </c>
      <c r="F571" s="136" t="s">
        <v>642</v>
      </c>
      <c r="G571" s="105" t="s">
        <v>658</v>
      </c>
      <c r="H571" s="62">
        <v>8</v>
      </c>
      <c r="I571" s="103" t="s">
        <v>982</v>
      </c>
      <c r="J571" s="106" t="s">
        <v>666</v>
      </c>
      <c r="K571" s="107" t="s">
        <v>1001</v>
      </c>
      <c r="L571" s="108">
        <v>2</v>
      </c>
      <c r="M571" s="109" t="s">
        <v>694</v>
      </c>
      <c r="N571" s="110" t="s">
        <v>574</v>
      </c>
      <c r="O571" s="111" t="s">
        <v>661</v>
      </c>
      <c r="P571" s="112" t="s">
        <v>711</v>
      </c>
      <c r="Q571" s="114"/>
      <c r="R571" s="51" t="s">
        <v>51</v>
      </c>
      <c r="S571" s="51" t="s">
        <v>301</v>
      </c>
      <c r="T571" s="51" t="s">
        <v>302</v>
      </c>
      <c r="U571" s="51" t="s">
        <v>303</v>
      </c>
      <c r="V571" s="51" t="s">
        <v>1733</v>
      </c>
      <c r="W571" s="227" t="str">
        <f t="shared" si="16"/>
        <v>英語017-92</v>
      </c>
    </row>
    <row r="572" spans="1:23" ht="45" hidden="1" customHeight="1" x14ac:dyDescent="0.2">
      <c r="A572" s="52" t="str">
        <f t="shared" si="17"/>
        <v>038075</v>
      </c>
      <c r="B572" s="106" t="s">
        <v>315</v>
      </c>
      <c r="C572" s="103" t="s">
        <v>68</v>
      </c>
      <c r="D572" s="61">
        <v>75</v>
      </c>
      <c r="E572" s="61" t="s">
        <v>271</v>
      </c>
      <c r="F572" s="136" t="s">
        <v>642</v>
      </c>
      <c r="G572" s="105" t="s">
        <v>643</v>
      </c>
      <c r="H572" s="62">
        <v>8</v>
      </c>
      <c r="I572" s="103" t="s">
        <v>982</v>
      </c>
      <c r="J572" s="106" t="s">
        <v>669</v>
      </c>
      <c r="K572" s="107" t="s">
        <v>1002</v>
      </c>
      <c r="L572" s="108">
        <v>3</v>
      </c>
      <c r="M572" s="109" t="s">
        <v>279</v>
      </c>
      <c r="N572" s="110">
        <v>22</v>
      </c>
      <c r="O572" s="111" t="s">
        <v>671</v>
      </c>
      <c r="P572" s="112" t="s">
        <v>711</v>
      </c>
      <c r="Q572" s="114"/>
      <c r="R572" s="51" t="s">
        <v>69</v>
      </c>
      <c r="S572" s="51" t="s">
        <v>318</v>
      </c>
      <c r="T572" s="51" t="s">
        <v>319</v>
      </c>
      <c r="U572" s="51" t="s">
        <v>635</v>
      </c>
      <c r="V572" s="51" t="s">
        <v>320</v>
      </c>
      <c r="W572" s="227" t="str">
        <f t="shared" si="16"/>
        <v>英語038-72</v>
      </c>
    </row>
    <row r="573" spans="1:23" ht="45" hidden="1" customHeight="1" x14ac:dyDescent="0.2">
      <c r="A573" s="52" t="str">
        <f t="shared" si="17"/>
        <v>038076</v>
      </c>
      <c r="B573" s="106" t="s">
        <v>315</v>
      </c>
      <c r="C573" s="103" t="s">
        <v>68</v>
      </c>
      <c r="D573" s="61">
        <v>76</v>
      </c>
      <c r="E573" s="61" t="s">
        <v>271</v>
      </c>
      <c r="F573" s="136" t="s">
        <v>642</v>
      </c>
      <c r="G573" s="105" t="s">
        <v>801</v>
      </c>
      <c r="H573" s="62">
        <v>8</v>
      </c>
      <c r="I573" s="103" t="s">
        <v>982</v>
      </c>
      <c r="J573" s="106" t="s">
        <v>674</v>
      </c>
      <c r="K573" s="107" t="s">
        <v>1003</v>
      </c>
      <c r="L573" s="108">
        <v>3</v>
      </c>
      <c r="M573" s="109" t="s">
        <v>279</v>
      </c>
      <c r="N573" s="110">
        <v>22</v>
      </c>
      <c r="O573" s="111" t="s">
        <v>671</v>
      </c>
      <c r="P573" s="112" t="s">
        <v>711</v>
      </c>
      <c r="Q573" s="114"/>
      <c r="R573" s="51" t="s">
        <v>69</v>
      </c>
      <c r="S573" s="51" t="s">
        <v>318</v>
      </c>
      <c r="T573" s="51" t="s">
        <v>319</v>
      </c>
      <c r="U573" s="51" t="s">
        <v>635</v>
      </c>
      <c r="V573" s="51" t="s">
        <v>320</v>
      </c>
      <c r="W573" s="227" t="str">
        <f t="shared" si="16"/>
        <v>英語038-82</v>
      </c>
    </row>
    <row r="574" spans="1:23" ht="45" customHeight="1" x14ac:dyDescent="0.2">
      <c r="A574" s="52" t="str">
        <f t="shared" si="17"/>
        <v>038077</v>
      </c>
      <c r="B574" s="106" t="s">
        <v>315</v>
      </c>
      <c r="C574" s="103" t="s">
        <v>68</v>
      </c>
      <c r="D574" s="61">
        <v>77</v>
      </c>
      <c r="E574" s="61" t="s">
        <v>271</v>
      </c>
      <c r="F574" s="136" t="s">
        <v>642</v>
      </c>
      <c r="G574" s="105" t="s">
        <v>658</v>
      </c>
      <c r="H574" s="62">
        <v>8</v>
      </c>
      <c r="I574" s="103" t="s">
        <v>982</v>
      </c>
      <c r="J574" s="106" t="s">
        <v>678</v>
      </c>
      <c r="K574" s="107" t="s">
        <v>1004</v>
      </c>
      <c r="L574" s="108">
        <v>3</v>
      </c>
      <c r="M574" s="109" t="s">
        <v>279</v>
      </c>
      <c r="N574" s="110">
        <v>22</v>
      </c>
      <c r="O574" s="111" t="s">
        <v>671</v>
      </c>
      <c r="P574" s="112" t="s">
        <v>711</v>
      </c>
      <c r="Q574" s="114"/>
      <c r="R574" s="51" t="s">
        <v>69</v>
      </c>
      <c r="S574" s="51" t="s">
        <v>318</v>
      </c>
      <c r="T574" s="51" t="s">
        <v>319</v>
      </c>
      <c r="U574" s="51" t="s">
        <v>635</v>
      </c>
      <c r="V574" s="51" t="s">
        <v>320</v>
      </c>
      <c r="W574" s="227" t="str">
        <f t="shared" si="16"/>
        <v>英語038-92</v>
      </c>
    </row>
    <row r="575" spans="1:23" ht="45" hidden="1" customHeight="1" x14ac:dyDescent="0.2">
      <c r="A575" s="52" t="str">
        <f t="shared" si="17"/>
        <v>061044</v>
      </c>
      <c r="B575" s="106" t="s">
        <v>472</v>
      </c>
      <c r="C575" s="103" t="s">
        <v>83</v>
      </c>
      <c r="D575" s="61">
        <v>44</v>
      </c>
      <c r="E575" s="61" t="s">
        <v>271</v>
      </c>
      <c r="F575" s="136" t="s">
        <v>642</v>
      </c>
      <c r="G575" s="105" t="s">
        <v>643</v>
      </c>
      <c r="H575" s="62">
        <v>8</v>
      </c>
      <c r="I575" s="103" t="s">
        <v>982</v>
      </c>
      <c r="J575" s="106" t="s">
        <v>821</v>
      </c>
      <c r="K575" s="107" t="s">
        <v>1005</v>
      </c>
      <c r="L575" s="108">
        <v>2</v>
      </c>
      <c r="M575" s="109" t="s">
        <v>279</v>
      </c>
      <c r="N575" s="110">
        <v>26</v>
      </c>
      <c r="O575" s="111" t="s">
        <v>281</v>
      </c>
      <c r="P575" s="112" t="s">
        <v>711</v>
      </c>
      <c r="Q575" s="114"/>
      <c r="R575" s="51" t="s">
        <v>84</v>
      </c>
      <c r="S575" s="51" t="s">
        <v>474</v>
      </c>
      <c r="T575" s="51" t="s">
        <v>475</v>
      </c>
      <c r="U575" s="51" t="s">
        <v>476</v>
      </c>
      <c r="V575" s="51" t="s">
        <v>477</v>
      </c>
      <c r="W575" s="227" t="str">
        <f t="shared" si="16"/>
        <v>英語061-72</v>
      </c>
    </row>
    <row r="576" spans="1:23" ht="45" hidden="1" customHeight="1" x14ac:dyDescent="0.2">
      <c r="A576" s="52" t="str">
        <f t="shared" si="17"/>
        <v>061045</v>
      </c>
      <c r="B576" s="106" t="s">
        <v>472</v>
      </c>
      <c r="C576" s="103" t="s">
        <v>83</v>
      </c>
      <c r="D576" s="61">
        <v>45</v>
      </c>
      <c r="E576" s="61" t="s">
        <v>271</v>
      </c>
      <c r="F576" s="136" t="s">
        <v>642</v>
      </c>
      <c r="G576" s="105" t="s">
        <v>801</v>
      </c>
      <c r="H576" s="62">
        <v>8</v>
      </c>
      <c r="I576" s="103" t="s">
        <v>982</v>
      </c>
      <c r="J576" s="106" t="s">
        <v>824</v>
      </c>
      <c r="K576" s="107" t="s">
        <v>1006</v>
      </c>
      <c r="L576" s="108">
        <v>2</v>
      </c>
      <c r="M576" s="109" t="s">
        <v>279</v>
      </c>
      <c r="N576" s="110">
        <v>26</v>
      </c>
      <c r="O576" s="111" t="s">
        <v>281</v>
      </c>
      <c r="P576" s="112" t="s">
        <v>711</v>
      </c>
      <c r="Q576" s="114"/>
      <c r="R576" s="51" t="s">
        <v>84</v>
      </c>
      <c r="S576" s="51" t="s">
        <v>474</v>
      </c>
      <c r="T576" s="51" t="s">
        <v>475</v>
      </c>
      <c r="U576" s="51" t="s">
        <v>476</v>
      </c>
      <c r="V576" s="51" t="s">
        <v>477</v>
      </c>
      <c r="W576" s="227" t="str">
        <f t="shared" si="16"/>
        <v>英語061-82</v>
      </c>
    </row>
    <row r="577" spans="1:23" ht="45" customHeight="1" x14ac:dyDescent="0.2">
      <c r="A577" s="52" t="str">
        <f t="shared" si="17"/>
        <v>061046</v>
      </c>
      <c r="B577" s="106" t="s">
        <v>472</v>
      </c>
      <c r="C577" s="103" t="s">
        <v>83</v>
      </c>
      <c r="D577" s="61">
        <v>46</v>
      </c>
      <c r="E577" s="61" t="s">
        <v>271</v>
      </c>
      <c r="F577" s="136" t="s">
        <v>642</v>
      </c>
      <c r="G577" s="105" t="s">
        <v>658</v>
      </c>
      <c r="H577" s="62">
        <v>8</v>
      </c>
      <c r="I577" s="103" t="s">
        <v>982</v>
      </c>
      <c r="J577" s="106" t="s">
        <v>827</v>
      </c>
      <c r="K577" s="107" t="s">
        <v>1007</v>
      </c>
      <c r="L577" s="108">
        <v>2</v>
      </c>
      <c r="M577" s="109" t="s">
        <v>279</v>
      </c>
      <c r="N577" s="110">
        <v>26</v>
      </c>
      <c r="O577" s="111" t="s">
        <v>281</v>
      </c>
      <c r="P577" s="112" t="s">
        <v>711</v>
      </c>
      <c r="Q577" s="114"/>
      <c r="R577" s="51" t="s">
        <v>84</v>
      </c>
      <c r="S577" s="51" t="s">
        <v>474</v>
      </c>
      <c r="T577" s="51" t="s">
        <v>475</v>
      </c>
      <c r="U577" s="51" t="s">
        <v>476</v>
      </c>
      <c r="V577" s="51" t="s">
        <v>477</v>
      </c>
      <c r="W577" s="227" t="str">
        <f t="shared" si="16"/>
        <v>英語061-92</v>
      </c>
    </row>
    <row r="578" spans="1:23" ht="45" hidden="1" customHeight="1" x14ac:dyDescent="0.2">
      <c r="A578" s="52" t="str">
        <f t="shared" si="17"/>
        <v>002122</v>
      </c>
      <c r="B578" s="106" t="s">
        <v>270</v>
      </c>
      <c r="C578" s="103" t="s">
        <v>10</v>
      </c>
      <c r="D578" s="61">
        <v>122</v>
      </c>
      <c r="E578" s="61" t="s">
        <v>271</v>
      </c>
      <c r="F578" s="136" t="s">
        <v>642</v>
      </c>
      <c r="G578" s="105" t="s">
        <v>643</v>
      </c>
      <c r="H578" s="62">
        <v>8</v>
      </c>
      <c r="I578" s="103" t="s">
        <v>1008</v>
      </c>
      <c r="J578" s="106" t="s">
        <v>644</v>
      </c>
      <c r="K578" s="107" t="s">
        <v>1009</v>
      </c>
      <c r="L578" s="108">
        <v>3</v>
      </c>
      <c r="M578" s="109" t="s">
        <v>279</v>
      </c>
      <c r="N578" s="110" t="s">
        <v>574</v>
      </c>
      <c r="O578" s="111" t="s">
        <v>548</v>
      </c>
      <c r="P578" s="112" t="s">
        <v>647</v>
      </c>
      <c r="Q578" s="114"/>
      <c r="R578" s="226" t="s">
        <v>11</v>
      </c>
      <c r="S578" s="226" t="s">
        <v>1731</v>
      </c>
      <c r="T578" s="226" t="s">
        <v>1730</v>
      </c>
      <c r="U578" s="226" t="s">
        <v>277</v>
      </c>
      <c r="V578" s="226" t="s">
        <v>1729</v>
      </c>
      <c r="W578" s="227" t="str">
        <f t="shared" si="16"/>
        <v>道徳002-72</v>
      </c>
    </row>
    <row r="579" spans="1:23" ht="45" hidden="1" customHeight="1" x14ac:dyDescent="0.2">
      <c r="A579" s="52" t="str">
        <f t="shared" si="17"/>
        <v>002123</v>
      </c>
      <c r="B579" s="106" t="s">
        <v>270</v>
      </c>
      <c r="C579" s="103" t="s">
        <v>10</v>
      </c>
      <c r="D579" s="61">
        <v>123</v>
      </c>
      <c r="E579" s="61" t="s">
        <v>271</v>
      </c>
      <c r="F579" s="136" t="s">
        <v>642</v>
      </c>
      <c r="G579" s="105" t="s">
        <v>801</v>
      </c>
      <c r="H579" s="62">
        <v>8</v>
      </c>
      <c r="I579" s="103" t="s">
        <v>1008</v>
      </c>
      <c r="J579" s="106" t="s">
        <v>649</v>
      </c>
      <c r="K579" s="107" t="s">
        <v>1010</v>
      </c>
      <c r="L579" s="108">
        <v>3</v>
      </c>
      <c r="M579" s="109" t="s">
        <v>279</v>
      </c>
      <c r="N579" s="110" t="s">
        <v>574</v>
      </c>
      <c r="O579" s="111" t="s">
        <v>548</v>
      </c>
      <c r="P579" s="112" t="s">
        <v>647</v>
      </c>
      <c r="Q579" s="114"/>
      <c r="R579" s="226" t="s">
        <v>11</v>
      </c>
      <c r="S579" s="226" t="s">
        <v>1731</v>
      </c>
      <c r="T579" s="226" t="s">
        <v>1730</v>
      </c>
      <c r="U579" s="226" t="s">
        <v>277</v>
      </c>
      <c r="V579" s="226" t="s">
        <v>1729</v>
      </c>
      <c r="W579" s="227" t="str">
        <f t="shared" si="16"/>
        <v>道徳002-82</v>
      </c>
    </row>
    <row r="580" spans="1:23" ht="45" customHeight="1" x14ac:dyDescent="0.2">
      <c r="A580" s="52" t="str">
        <f t="shared" si="17"/>
        <v>002124</v>
      </c>
      <c r="B580" s="106" t="s">
        <v>270</v>
      </c>
      <c r="C580" s="103" t="s">
        <v>10</v>
      </c>
      <c r="D580" s="61">
        <v>124</v>
      </c>
      <c r="E580" s="61" t="s">
        <v>271</v>
      </c>
      <c r="F580" s="136" t="s">
        <v>642</v>
      </c>
      <c r="G580" s="105" t="s">
        <v>658</v>
      </c>
      <c r="H580" s="62">
        <v>8</v>
      </c>
      <c r="I580" s="103" t="s">
        <v>1008</v>
      </c>
      <c r="J580" s="106" t="s">
        <v>652</v>
      </c>
      <c r="K580" s="107" t="s">
        <v>1011</v>
      </c>
      <c r="L580" s="108">
        <v>3</v>
      </c>
      <c r="M580" s="109" t="s">
        <v>279</v>
      </c>
      <c r="N580" s="110" t="s">
        <v>574</v>
      </c>
      <c r="O580" s="111" t="s">
        <v>548</v>
      </c>
      <c r="P580" s="112" t="s">
        <v>647</v>
      </c>
      <c r="Q580" s="114"/>
      <c r="R580" s="226" t="s">
        <v>11</v>
      </c>
      <c r="S580" s="226" t="s">
        <v>1731</v>
      </c>
      <c r="T580" s="226" t="s">
        <v>1730</v>
      </c>
      <c r="U580" s="226" t="s">
        <v>277</v>
      </c>
      <c r="V580" s="226" t="s">
        <v>1729</v>
      </c>
      <c r="W580" s="227" t="str">
        <f t="shared" ref="W580:W643" si="18">I580&amp;J580</f>
        <v>道徳002-92</v>
      </c>
    </row>
    <row r="581" spans="1:23" ht="45" hidden="1" customHeight="1" x14ac:dyDescent="0.2">
      <c r="A581" s="52" t="str">
        <f t="shared" si="17"/>
        <v>017102</v>
      </c>
      <c r="B581" s="106" t="s">
        <v>299</v>
      </c>
      <c r="C581" s="103" t="s">
        <v>50</v>
      </c>
      <c r="D581" s="70">
        <v>102</v>
      </c>
      <c r="E581" s="61" t="s">
        <v>271</v>
      </c>
      <c r="F581" s="136" t="s">
        <v>735</v>
      </c>
      <c r="G581" s="105" t="s">
        <v>643</v>
      </c>
      <c r="H581" s="62">
        <v>8</v>
      </c>
      <c r="I581" s="103" t="s">
        <v>1008</v>
      </c>
      <c r="J581" s="106" t="s">
        <v>660</v>
      </c>
      <c r="K581" s="107" t="s">
        <v>1012</v>
      </c>
      <c r="L581" s="108">
        <v>3</v>
      </c>
      <c r="M581" s="109" t="s">
        <v>275</v>
      </c>
      <c r="N581" s="110" t="s">
        <v>646</v>
      </c>
      <c r="O581" s="111" t="s">
        <v>661</v>
      </c>
      <c r="P581" s="112" t="s">
        <v>711</v>
      </c>
      <c r="Q581" s="114"/>
      <c r="R581" s="51" t="s">
        <v>51</v>
      </c>
      <c r="S581" s="51" t="s">
        <v>301</v>
      </c>
      <c r="T581" s="51" t="s">
        <v>302</v>
      </c>
      <c r="U581" s="51" t="s">
        <v>303</v>
      </c>
      <c r="V581" s="51" t="s">
        <v>1733</v>
      </c>
      <c r="W581" s="227" t="str">
        <f t="shared" si="18"/>
        <v>道徳017-72</v>
      </c>
    </row>
    <row r="582" spans="1:23" ht="45" hidden="1" customHeight="1" x14ac:dyDescent="0.2">
      <c r="A582" s="52" t="str">
        <f t="shared" si="17"/>
        <v>017103</v>
      </c>
      <c r="B582" s="106" t="s">
        <v>299</v>
      </c>
      <c r="C582" s="103" t="s">
        <v>50</v>
      </c>
      <c r="D582" s="70">
        <v>103</v>
      </c>
      <c r="E582" s="61" t="s">
        <v>271</v>
      </c>
      <c r="F582" s="136" t="s">
        <v>642</v>
      </c>
      <c r="G582" s="105">
        <v>1</v>
      </c>
      <c r="H582" s="62">
        <v>8</v>
      </c>
      <c r="I582" s="103" t="s">
        <v>1008</v>
      </c>
      <c r="J582" s="106" t="s">
        <v>660</v>
      </c>
      <c r="K582" s="107" t="s">
        <v>1013</v>
      </c>
      <c r="L582" s="108">
        <v>3</v>
      </c>
      <c r="M582" s="109" t="s">
        <v>279</v>
      </c>
      <c r="N582" s="110" t="s">
        <v>574</v>
      </c>
      <c r="O582" s="111" t="s">
        <v>661</v>
      </c>
      <c r="P582" s="112" t="s">
        <v>714</v>
      </c>
      <c r="Q582" s="114"/>
      <c r="R582" s="51" t="s">
        <v>51</v>
      </c>
      <c r="S582" s="51" t="s">
        <v>301</v>
      </c>
      <c r="T582" s="51" t="s">
        <v>302</v>
      </c>
      <c r="U582" s="51" t="s">
        <v>303</v>
      </c>
      <c r="V582" s="51" t="s">
        <v>1733</v>
      </c>
      <c r="W582" s="227" t="str">
        <f t="shared" si="18"/>
        <v>道徳017-72</v>
      </c>
    </row>
    <row r="583" spans="1:23" ht="45" hidden="1" customHeight="1" x14ac:dyDescent="0.2">
      <c r="A583" s="52" t="str">
        <f t="shared" si="17"/>
        <v>017104</v>
      </c>
      <c r="B583" s="106" t="s">
        <v>299</v>
      </c>
      <c r="C583" s="103" t="s">
        <v>50</v>
      </c>
      <c r="D583" s="70">
        <v>104</v>
      </c>
      <c r="E583" s="61" t="s">
        <v>271</v>
      </c>
      <c r="F583" s="136" t="s">
        <v>735</v>
      </c>
      <c r="G583" s="105" t="s">
        <v>801</v>
      </c>
      <c r="H583" s="62">
        <v>8</v>
      </c>
      <c r="I583" s="103" t="s">
        <v>1008</v>
      </c>
      <c r="J583" s="106" t="s">
        <v>663</v>
      </c>
      <c r="K583" s="107" t="s">
        <v>1014</v>
      </c>
      <c r="L583" s="108">
        <v>3</v>
      </c>
      <c r="M583" s="109" t="s">
        <v>275</v>
      </c>
      <c r="N583" s="110" t="s">
        <v>646</v>
      </c>
      <c r="O583" s="111" t="s">
        <v>661</v>
      </c>
      <c r="P583" s="112" t="s">
        <v>711</v>
      </c>
      <c r="Q583" s="114"/>
      <c r="R583" s="51" t="s">
        <v>51</v>
      </c>
      <c r="S583" s="51" t="s">
        <v>301</v>
      </c>
      <c r="T583" s="51" t="s">
        <v>302</v>
      </c>
      <c r="U583" s="51" t="s">
        <v>303</v>
      </c>
      <c r="V583" s="51" t="s">
        <v>1733</v>
      </c>
      <c r="W583" s="227" t="str">
        <f t="shared" si="18"/>
        <v>道徳017-82</v>
      </c>
    </row>
    <row r="584" spans="1:23" ht="45" hidden="1" customHeight="1" x14ac:dyDescent="0.2">
      <c r="A584" s="52" t="str">
        <f t="shared" si="17"/>
        <v>017105</v>
      </c>
      <c r="B584" s="106" t="s">
        <v>299</v>
      </c>
      <c r="C584" s="103" t="s">
        <v>50</v>
      </c>
      <c r="D584" s="70">
        <v>105</v>
      </c>
      <c r="E584" s="61" t="s">
        <v>271</v>
      </c>
      <c r="F584" s="136" t="s">
        <v>642</v>
      </c>
      <c r="G584" s="105">
        <v>2</v>
      </c>
      <c r="H584" s="62">
        <v>8</v>
      </c>
      <c r="I584" s="103" t="s">
        <v>1008</v>
      </c>
      <c r="J584" s="106" t="s">
        <v>663</v>
      </c>
      <c r="K584" s="107" t="s">
        <v>1015</v>
      </c>
      <c r="L584" s="108">
        <v>3</v>
      </c>
      <c r="M584" s="109" t="s">
        <v>279</v>
      </c>
      <c r="N584" s="110" t="s">
        <v>574</v>
      </c>
      <c r="O584" s="111" t="s">
        <v>661</v>
      </c>
      <c r="P584" s="112" t="s">
        <v>647</v>
      </c>
      <c r="Q584" s="114"/>
      <c r="R584" s="51" t="s">
        <v>51</v>
      </c>
      <c r="S584" s="51" t="s">
        <v>301</v>
      </c>
      <c r="T584" s="51" t="s">
        <v>302</v>
      </c>
      <c r="U584" s="51" t="s">
        <v>303</v>
      </c>
      <c r="V584" s="51" t="s">
        <v>1733</v>
      </c>
      <c r="W584" s="227" t="str">
        <f t="shared" si="18"/>
        <v>道徳017-82</v>
      </c>
    </row>
    <row r="585" spans="1:23" ht="45" customHeight="1" x14ac:dyDescent="0.2">
      <c r="A585" s="52" t="str">
        <f t="shared" si="17"/>
        <v>017106</v>
      </c>
      <c r="B585" s="106" t="s">
        <v>299</v>
      </c>
      <c r="C585" s="103" t="s">
        <v>50</v>
      </c>
      <c r="D585" s="70">
        <v>106</v>
      </c>
      <c r="E585" s="61" t="s">
        <v>271</v>
      </c>
      <c r="F585" s="136" t="s">
        <v>642</v>
      </c>
      <c r="G585" s="105">
        <v>3</v>
      </c>
      <c r="H585" s="62">
        <v>8</v>
      </c>
      <c r="I585" s="103" t="s">
        <v>1008</v>
      </c>
      <c r="J585" s="106" t="s">
        <v>666</v>
      </c>
      <c r="K585" s="107" t="s">
        <v>1016</v>
      </c>
      <c r="L585" s="108">
        <v>3</v>
      </c>
      <c r="M585" s="109" t="s">
        <v>275</v>
      </c>
      <c r="N585" s="110" t="s">
        <v>646</v>
      </c>
      <c r="O585" s="111" t="s">
        <v>661</v>
      </c>
      <c r="P585" s="112" t="s">
        <v>647</v>
      </c>
      <c r="Q585" s="114"/>
      <c r="R585" s="51" t="s">
        <v>51</v>
      </c>
      <c r="S585" s="51" t="s">
        <v>301</v>
      </c>
      <c r="T585" s="51" t="s">
        <v>302</v>
      </c>
      <c r="U585" s="51" t="s">
        <v>303</v>
      </c>
      <c r="V585" s="51" t="s">
        <v>1733</v>
      </c>
      <c r="W585" s="227" t="str">
        <f t="shared" si="18"/>
        <v>道徳017-92</v>
      </c>
    </row>
    <row r="586" spans="1:23" ht="45" customHeight="1" x14ac:dyDescent="0.2">
      <c r="A586" s="52" t="str">
        <f t="shared" si="17"/>
        <v>017107</v>
      </c>
      <c r="B586" s="106" t="s">
        <v>299</v>
      </c>
      <c r="C586" s="103" t="s">
        <v>50</v>
      </c>
      <c r="D586" s="70">
        <v>107</v>
      </c>
      <c r="E586" s="61" t="s">
        <v>271</v>
      </c>
      <c r="F586" s="136" t="s">
        <v>735</v>
      </c>
      <c r="G586" s="105" t="s">
        <v>658</v>
      </c>
      <c r="H586" s="62">
        <v>8</v>
      </c>
      <c r="I586" s="103" t="s">
        <v>1008</v>
      </c>
      <c r="J586" s="106" t="s">
        <v>666</v>
      </c>
      <c r="K586" s="107" t="s">
        <v>1017</v>
      </c>
      <c r="L586" s="108">
        <v>3</v>
      </c>
      <c r="M586" s="109" t="s">
        <v>279</v>
      </c>
      <c r="N586" s="110" t="s">
        <v>574</v>
      </c>
      <c r="O586" s="111" t="s">
        <v>661</v>
      </c>
      <c r="P586" s="112" t="s">
        <v>711</v>
      </c>
      <c r="Q586" s="114"/>
      <c r="R586" s="51" t="s">
        <v>51</v>
      </c>
      <c r="S586" s="51" t="s">
        <v>301</v>
      </c>
      <c r="T586" s="51" t="s">
        <v>302</v>
      </c>
      <c r="U586" s="51" t="s">
        <v>303</v>
      </c>
      <c r="V586" s="51" t="s">
        <v>1733</v>
      </c>
      <c r="W586" s="227" t="str">
        <f t="shared" si="18"/>
        <v>道徳017-92</v>
      </c>
    </row>
    <row r="587" spans="1:23" ht="73.2" hidden="1" customHeight="1" x14ac:dyDescent="0.2">
      <c r="A587" s="52" t="str">
        <f t="shared" si="17"/>
        <v>038078</v>
      </c>
      <c r="B587" s="106" t="s">
        <v>315</v>
      </c>
      <c r="C587" s="103" t="s">
        <v>68</v>
      </c>
      <c r="D587" s="61">
        <v>78</v>
      </c>
      <c r="E587" s="61" t="s">
        <v>271</v>
      </c>
      <c r="F587" s="136" t="s">
        <v>735</v>
      </c>
      <c r="G587" s="105" t="s">
        <v>643</v>
      </c>
      <c r="H587" s="62">
        <v>8</v>
      </c>
      <c r="I587" s="103" t="s">
        <v>1008</v>
      </c>
      <c r="J587" s="106" t="s">
        <v>669</v>
      </c>
      <c r="K587" s="107" t="s">
        <v>1018</v>
      </c>
      <c r="L587" s="108">
        <v>2</v>
      </c>
      <c r="M587" s="109" t="s">
        <v>275</v>
      </c>
      <c r="N587" s="110" t="s">
        <v>646</v>
      </c>
      <c r="O587" s="111" t="s">
        <v>671</v>
      </c>
      <c r="P587" s="112" t="s">
        <v>711</v>
      </c>
      <c r="Q587" s="114"/>
      <c r="R587" s="51" t="s">
        <v>69</v>
      </c>
      <c r="S587" s="51" t="s">
        <v>318</v>
      </c>
      <c r="T587" s="51" t="s">
        <v>319</v>
      </c>
      <c r="U587" s="51" t="s">
        <v>635</v>
      </c>
      <c r="V587" s="51" t="s">
        <v>320</v>
      </c>
      <c r="W587" s="227" t="str">
        <f t="shared" si="18"/>
        <v>道徳038-72</v>
      </c>
    </row>
    <row r="588" spans="1:23" ht="73.2" hidden="1" customHeight="1" x14ac:dyDescent="0.2">
      <c r="A588" s="52" t="str">
        <f t="shared" ref="A588:A651" si="19">CONCATENATE(TEXT(C588,"000"),(TEXT(D588,"000")))</f>
        <v>038079</v>
      </c>
      <c r="B588" s="106" t="s">
        <v>315</v>
      </c>
      <c r="C588" s="103" t="s">
        <v>68</v>
      </c>
      <c r="D588" s="61">
        <v>79</v>
      </c>
      <c r="E588" s="61" t="s">
        <v>271</v>
      </c>
      <c r="F588" s="136" t="s">
        <v>735</v>
      </c>
      <c r="G588" s="105" t="s">
        <v>801</v>
      </c>
      <c r="H588" s="62">
        <v>8</v>
      </c>
      <c r="I588" s="103" t="s">
        <v>1008</v>
      </c>
      <c r="J588" s="106" t="s">
        <v>674</v>
      </c>
      <c r="K588" s="107" t="s">
        <v>1019</v>
      </c>
      <c r="L588" s="108">
        <v>2</v>
      </c>
      <c r="M588" s="109" t="s">
        <v>275</v>
      </c>
      <c r="N588" s="110" t="s">
        <v>646</v>
      </c>
      <c r="O588" s="111" t="s">
        <v>671</v>
      </c>
      <c r="P588" s="112" t="s">
        <v>711</v>
      </c>
      <c r="Q588" s="114"/>
      <c r="R588" s="51" t="s">
        <v>69</v>
      </c>
      <c r="S588" s="51" t="s">
        <v>318</v>
      </c>
      <c r="T588" s="51" t="s">
        <v>319</v>
      </c>
      <c r="U588" s="51" t="s">
        <v>635</v>
      </c>
      <c r="V588" s="51" t="s">
        <v>320</v>
      </c>
      <c r="W588" s="227" t="str">
        <f t="shared" si="18"/>
        <v>道徳038-82</v>
      </c>
    </row>
    <row r="589" spans="1:23" ht="73.2" customHeight="1" x14ac:dyDescent="0.2">
      <c r="A589" s="52" t="str">
        <f t="shared" si="19"/>
        <v>038080</v>
      </c>
      <c r="B589" s="106" t="s">
        <v>315</v>
      </c>
      <c r="C589" s="103" t="s">
        <v>68</v>
      </c>
      <c r="D589" s="61">
        <v>80</v>
      </c>
      <c r="E589" s="61" t="s">
        <v>271</v>
      </c>
      <c r="F589" s="136" t="s">
        <v>735</v>
      </c>
      <c r="G589" s="105" t="s">
        <v>658</v>
      </c>
      <c r="H589" s="62">
        <v>8</v>
      </c>
      <c r="I589" s="103" t="s">
        <v>1008</v>
      </c>
      <c r="J589" s="106" t="s">
        <v>678</v>
      </c>
      <c r="K589" s="107" t="s">
        <v>1020</v>
      </c>
      <c r="L589" s="108">
        <v>2</v>
      </c>
      <c r="M589" s="109" t="s">
        <v>275</v>
      </c>
      <c r="N589" s="110" t="s">
        <v>646</v>
      </c>
      <c r="O589" s="111" t="s">
        <v>671</v>
      </c>
      <c r="P589" s="112" t="s">
        <v>711</v>
      </c>
      <c r="Q589" s="114"/>
      <c r="R589" s="51" t="s">
        <v>69</v>
      </c>
      <c r="S589" s="51" t="s">
        <v>318</v>
      </c>
      <c r="T589" s="51" t="s">
        <v>319</v>
      </c>
      <c r="U589" s="51" t="s">
        <v>635</v>
      </c>
      <c r="V589" s="51" t="s">
        <v>320</v>
      </c>
      <c r="W589" s="227" t="str">
        <f t="shared" si="18"/>
        <v>道徳038-92</v>
      </c>
    </row>
    <row r="590" spans="1:23" ht="45" hidden="1" customHeight="1" x14ac:dyDescent="0.2">
      <c r="A590" s="52" t="str">
        <f t="shared" si="19"/>
        <v>116054</v>
      </c>
      <c r="B590" s="106" t="s">
        <v>384</v>
      </c>
      <c r="C590" s="103" t="s">
        <v>98</v>
      </c>
      <c r="D590" s="61">
        <v>54</v>
      </c>
      <c r="E590" s="61" t="s">
        <v>271</v>
      </c>
      <c r="F590" s="136" t="s">
        <v>735</v>
      </c>
      <c r="G590" s="105" t="s">
        <v>643</v>
      </c>
      <c r="H590" s="62">
        <v>8</v>
      </c>
      <c r="I590" s="103" t="s">
        <v>1008</v>
      </c>
      <c r="J590" s="106" t="s">
        <v>1021</v>
      </c>
      <c r="K590" s="107" t="s">
        <v>1022</v>
      </c>
      <c r="L590" s="108">
        <v>3</v>
      </c>
      <c r="M590" s="109" t="s">
        <v>275</v>
      </c>
      <c r="N590" s="110" t="s">
        <v>1023</v>
      </c>
      <c r="O590" s="111" t="s">
        <v>840</v>
      </c>
      <c r="P590" s="112" t="s">
        <v>711</v>
      </c>
      <c r="Q590" s="204" t="s">
        <v>1497</v>
      </c>
      <c r="R590" s="51" t="s">
        <v>99</v>
      </c>
      <c r="S590" s="51" t="s">
        <v>385</v>
      </c>
      <c r="T590" s="51" t="s">
        <v>386</v>
      </c>
      <c r="U590" s="51" t="s">
        <v>387</v>
      </c>
      <c r="V590" s="51" t="s">
        <v>388</v>
      </c>
      <c r="W590" s="227" t="str">
        <f t="shared" si="18"/>
        <v>道徳116-73</v>
      </c>
    </row>
    <row r="591" spans="1:23" ht="45" hidden="1" customHeight="1" x14ac:dyDescent="0.2">
      <c r="A591" s="52" t="str">
        <f t="shared" si="19"/>
        <v>116055</v>
      </c>
      <c r="B591" s="106" t="s">
        <v>384</v>
      </c>
      <c r="C591" s="103" t="s">
        <v>98</v>
      </c>
      <c r="D591" s="61">
        <v>55</v>
      </c>
      <c r="E591" s="61" t="s">
        <v>271</v>
      </c>
      <c r="F591" s="136" t="s">
        <v>735</v>
      </c>
      <c r="G591" s="105" t="s">
        <v>643</v>
      </c>
      <c r="H591" s="62">
        <v>8</v>
      </c>
      <c r="I591" s="103" t="s">
        <v>1008</v>
      </c>
      <c r="J591" s="106" t="s">
        <v>1024</v>
      </c>
      <c r="K591" s="107" t="s">
        <v>1025</v>
      </c>
      <c r="L591" s="108">
        <v>1</v>
      </c>
      <c r="M591" s="109" t="s">
        <v>275</v>
      </c>
      <c r="N591" s="110" t="s">
        <v>1023</v>
      </c>
      <c r="O591" s="111" t="s">
        <v>840</v>
      </c>
      <c r="P591" s="112" t="s">
        <v>711</v>
      </c>
      <c r="Q591" s="204" t="s">
        <v>1498</v>
      </c>
      <c r="R591" s="51" t="s">
        <v>99</v>
      </c>
      <c r="S591" s="51" t="s">
        <v>385</v>
      </c>
      <c r="T591" s="51" t="s">
        <v>386</v>
      </c>
      <c r="U591" s="51" t="s">
        <v>387</v>
      </c>
      <c r="V591" s="51" t="s">
        <v>388</v>
      </c>
      <c r="W591" s="227" t="str">
        <f t="shared" si="18"/>
        <v>道徳116-74</v>
      </c>
    </row>
    <row r="592" spans="1:23" ht="45" hidden="1" customHeight="1" x14ac:dyDescent="0.2">
      <c r="A592" s="52" t="str">
        <f t="shared" si="19"/>
        <v>116056</v>
      </c>
      <c r="B592" s="106" t="s">
        <v>384</v>
      </c>
      <c r="C592" s="103" t="s">
        <v>98</v>
      </c>
      <c r="D592" s="61">
        <v>56</v>
      </c>
      <c r="E592" s="61" t="s">
        <v>271</v>
      </c>
      <c r="F592" s="136" t="s">
        <v>735</v>
      </c>
      <c r="G592" s="105" t="s">
        <v>801</v>
      </c>
      <c r="H592" s="62">
        <v>8</v>
      </c>
      <c r="I592" s="103" t="s">
        <v>1008</v>
      </c>
      <c r="J592" s="106" t="s">
        <v>935</v>
      </c>
      <c r="K592" s="107" t="s">
        <v>1026</v>
      </c>
      <c r="L592" s="108">
        <v>3</v>
      </c>
      <c r="M592" s="109" t="s">
        <v>275</v>
      </c>
      <c r="N592" s="110" t="s">
        <v>1023</v>
      </c>
      <c r="O592" s="111" t="s">
        <v>840</v>
      </c>
      <c r="P592" s="112" t="s">
        <v>711</v>
      </c>
      <c r="Q592" s="204" t="s">
        <v>1499</v>
      </c>
      <c r="R592" s="51" t="s">
        <v>99</v>
      </c>
      <c r="S592" s="51" t="s">
        <v>385</v>
      </c>
      <c r="T592" s="51" t="s">
        <v>386</v>
      </c>
      <c r="U592" s="51" t="s">
        <v>387</v>
      </c>
      <c r="V592" s="51" t="s">
        <v>388</v>
      </c>
      <c r="W592" s="227" t="str">
        <f t="shared" si="18"/>
        <v>道徳116-83</v>
      </c>
    </row>
    <row r="593" spans="1:23" ht="45" hidden="1" customHeight="1" x14ac:dyDescent="0.2">
      <c r="A593" s="52" t="str">
        <f t="shared" si="19"/>
        <v>116057</v>
      </c>
      <c r="B593" s="106" t="s">
        <v>384</v>
      </c>
      <c r="C593" s="103" t="s">
        <v>98</v>
      </c>
      <c r="D593" s="61">
        <v>57</v>
      </c>
      <c r="E593" s="61" t="s">
        <v>271</v>
      </c>
      <c r="F593" s="136" t="s">
        <v>735</v>
      </c>
      <c r="G593" s="105" t="s">
        <v>801</v>
      </c>
      <c r="H593" s="62">
        <v>8</v>
      </c>
      <c r="I593" s="103" t="s">
        <v>1008</v>
      </c>
      <c r="J593" s="106" t="s">
        <v>938</v>
      </c>
      <c r="K593" s="107" t="s">
        <v>1027</v>
      </c>
      <c r="L593" s="108">
        <v>1</v>
      </c>
      <c r="M593" s="109" t="s">
        <v>275</v>
      </c>
      <c r="N593" s="110" t="s">
        <v>1023</v>
      </c>
      <c r="O593" s="111" t="s">
        <v>840</v>
      </c>
      <c r="P593" s="112" t="s">
        <v>711</v>
      </c>
      <c r="Q593" s="204" t="s">
        <v>1500</v>
      </c>
      <c r="R593" s="51" t="s">
        <v>99</v>
      </c>
      <c r="S593" s="51" t="s">
        <v>385</v>
      </c>
      <c r="T593" s="51" t="s">
        <v>386</v>
      </c>
      <c r="U593" s="51" t="s">
        <v>387</v>
      </c>
      <c r="V593" s="51" t="s">
        <v>388</v>
      </c>
      <c r="W593" s="227" t="str">
        <f t="shared" si="18"/>
        <v>道徳116-84</v>
      </c>
    </row>
    <row r="594" spans="1:23" ht="45" customHeight="1" x14ac:dyDescent="0.2">
      <c r="A594" s="52" t="str">
        <f t="shared" si="19"/>
        <v>116058</v>
      </c>
      <c r="B594" s="106" t="s">
        <v>384</v>
      </c>
      <c r="C594" s="103" t="s">
        <v>98</v>
      </c>
      <c r="D594" s="61">
        <v>58</v>
      </c>
      <c r="E594" s="61" t="s">
        <v>271</v>
      </c>
      <c r="F594" s="136" t="s">
        <v>735</v>
      </c>
      <c r="G594" s="105" t="s">
        <v>658</v>
      </c>
      <c r="H594" s="62">
        <v>8</v>
      </c>
      <c r="I594" s="103" t="s">
        <v>1008</v>
      </c>
      <c r="J594" s="106" t="s">
        <v>1028</v>
      </c>
      <c r="K594" s="107" t="s">
        <v>1029</v>
      </c>
      <c r="L594" s="108">
        <v>3</v>
      </c>
      <c r="M594" s="109" t="s">
        <v>275</v>
      </c>
      <c r="N594" s="110" t="s">
        <v>1023</v>
      </c>
      <c r="O594" s="111" t="s">
        <v>840</v>
      </c>
      <c r="P594" s="112" t="s">
        <v>711</v>
      </c>
      <c r="Q594" s="204" t="s">
        <v>1501</v>
      </c>
      <c r="R594" s="51" t="s">
        <v>99</v>
      </c>
      <c r="S594" s="51" t="s">
        <v>385</v>
      </c>
      <c r="T594" s="51" t="s">
        <v>386</v>
      </c>
      <c r="U594" s="51" t="s">
        <v>387</v>
      </c>
      <c r="V594" s="51" t="s">
        <v>388</v>
      </c>
      <c r="W594" s="227" t="str">
        <f t="shared" si="18"/>
        <v>道徳116-93</v>
      </c>
    </row>
    <row r="595" spans="1:23" ht="45" customHeight="1" x14ac:dyDescent="0.2">
      <c r="A595" s="52" t="str">
        <f t="shared" si="19"/>
        <v>116059</v>
      </c>
      <c r="B595" s="106" t="s">
        <v>384</v>
      </c>
      <c r="C595" s="103" t="s">
        <v>98</v>
      </c>
      <c r="D595" s="61">
        <v>59</v>
      </c>
      <c r="E595" s="61" t="s">
        <v>271</v>
      </c>
      <c r="F595" s="136" t="s">
        <v>735</v>
      </c>
      <c r="G595" s="105" t="s">
        <v>658</v>
      </c>
      <c r="H595" s="62">
        <v>8</v>
      </c>
      <c r="I595" s="103" t="s">
        <v>1008</v>
      </c>
      <c r="J595" s="106" t="s">
        <v>1030</v>
      </c>
      <c r="K595" s="107" t="s">
        <v>1031</v>
      </c>
      <c r="L595" s="108">
        <v>1</v>
      </c>
      <c r="M595" s="109" t="s">
        <v>275</v>
      </c>
      <c r="N595" s="110" t="s">
        <v>1023</v>
      </c>
      <c r="O595" s="111" t="s">
        <v>840</v>
      </c>
      <c r="P595" s="112" t="s">
        <v>711</v>
      </c>
      <c r="Q595" s="204" t="s">
        <v>1502</v>
      </c>
      <c r="R595" s="51" t="s">
        <v>99</v>
      </c>
      <c r="S595" s="51" t="s">
        <v>385</v>
      </c>
      <c r="T595" s="51" t="s">
        <v>386</v>
      </c>
      <c r="U595" s="51" t="s">
        <v>387</v>
      </c>
      <c r="V595" s="51" t="s">
        <v>388</v>
      </c>
      <c r="W595" s="227" t="str">
        <f t="shared" si="18"/>
        <v>道徳116-94</v>
      </c>
    </row>
    <row r="596" spans="1:23" ht="45" hidden="1" customHeight="1" x14ac:dyDescent="0.2">
      <c r="A596" s="52" t="str">
        <f t="shared" si="19"/>
        <v>224011</v>
      </c>
      <c r="B596" s="106" t="s">
        <v>625</v>
      </c>
      <c r="C596" s="103" t="s">
        <v>113</v>
      </c>
      <c r="D596" s="61">
        <v>11</v>
      </c>
      <c r="E596" s="61" t="s">
        <v>271</v>
      </c>
      <c r="F596" s="136" t="s">
        <v>735</v>
      </c>
      <c r="G596" s="105" t="s">
        <v>643</v>
      </c>
      <c r="H596" s="62">
        <v>8</v>
      </c>
      <c r="I596" s="103" t="s">
        <v>1008</v>
      </c>
      <c r="J596" s="106" t="s">
        <v>950</v>
      </c>
      <c r="K596" s="107" t="s">
        <v>1032</v>
      </c>
      <c r="L596" s="108">
        <v>2</v>
      </c>
      <c r="M596" s="109" t="s">
        <v>279</v>
      </c>
      <c r="N596" s="110" t="s">
        <v>646</v>
      </c>
      <c r="O596" s="111" t="s">
        <v>281</v>
      </c>
      <c r="P596" s="112" t="s">
        <v>711</v>
      </c>
      <c r="Q596" s="114"/>
      <c r="R596" s="51" t="s">
        <v>114</v>
      </c>
      <c r="S596" s="51" t="s">
        <v>626</v>
      </c>
      <c r="T596" s="51" t="s">
        <v>627</v>
      </c>
      <c r="U596" s="51" t="s">
        <v>628</v>
      </c>
      <c r="V596" s="51" t="s">
        <v>1740</v>
      </c>
      <c r="W596" s="227" t="str">
        <f t="shared" si="18"/>
        <v>道徳224-72</v>
      </c>
    </row>
    <row r="597" spans="1:23" ht="45" hidden="1" customHeight="1" x14ac:dyDescent="0.2">
      <c r="A597" s="52" t="str">
        <f t="shared" si="19"/>
        <v>224012</v>
      </c>
      <c r="B597" s="106" t="s">
        <v>625</v>
      </c>
      <c r="C597" s="103" t="s">
        <v>113</v>
      </c>
      <c r="D597" s="61">
        <v>12</v>
      </c>
      <c r="E597" s="61" t="s">
        <v>271</v>
      </c>
      <c r="F597" s="136" t="s">
        <v>735</v>
      </c>
      <c r="G597" s="105" t="s">
        <v>801</v>
      </c>
      <c r="H597" s="62">
        <v>8</v>
      </c>
      <c r="I597" s="103" t="s">
        <v>1008</v>
      </c>
      <c r="J597" s="106" t="s">
        <v>1033</v>
      </c>
      <c r="K597" s="107" t="s">
        <v>1034</v>
      </c>
      <c r="L597" s="108">
        <v>2</v>
      </c>
      <c r="M597" s="109" t="s">
        <v>279</v>
      </c>
      <c r="N597" s="110" t="s">
        <v>646</v>
      </c>
      <c r="O597" s="111" t="s">
        <v>281</v>
      </c>
      <c r="P597" s="112" t="s">
        <v>711</v>
      </c>
      <c r="Q597" s="114"/>
      <c r="R597" s="51" t="s">
        <v>114</v>
      </c>
      <c r="S597" s="51" t="s">
        <v>626</v>
      </c>
      <c r="T597" s="51" t="s">
        <v>627</v>
      </c>
      <c r="U597" s="51" t="s">
        <v>628</v>
      </c>
      <c r="V597" s="51" t="s">
        <v>1740</v>
      </c>
      <c r="W597" s="227" t="str">
        <f t="shared" si="18"/>
        <v>道徳224-82</v>
      </c>
    </row>
    <row r="598" spans="1:23" ht="45" customHeight="1" x14ac:dyDescent="0.2">
      <c r="A598" s="52" t="str">
        <f t="shared" si="19"/>
        <v>224013</v>
      </c>
      <c r="B598" s="106" t="s">
        <v>625</v>
      </c>
      <c r="C598" s="103" t="s">
        <v>113</v>
      </c>
      <c r="D598" s="61">
        <v>13</v>
      </c>
      <c r="E598" s="61" t="s">
        <v>271</v>
      </c>
      <c r="F598" s="136" t="s">
        <v>735</v>
      </c>
      <c r="G598" s="105" t="s">
        <v>658</v>
      </c>
      <c r="H598" s="62">
        <v>8</v>
      </c>
      <c r="I598" s="103" t="s">
        <v>1008</v>
      </c>
      <c r="J598" s="106" t="s">
        <v>1035</v>
      </c>
      <c r="K598" s="107" t="s">
        <v>1036</v>
      </c>
      <c r="L598" s="108">
        <v>2</v>
      </c>
      <c r="M598" s="109" t="s">
        <v>279</v>
      </c>
      <c r="N598" s="110" t="s">
        <v>646</v>
      </c>
      <c r="O598" s="111" t="s">
        <v>281</v>
      </c>
      <c r="P598" s="112" t="s">
        <v>711</v>
      </c>
      <c r="Q598" s="114"/>
      <c r="R598" s="51" t="s">
        <v>114</v>
      </c>
      <c r="S598" s="51" t="s">
        <v>626</v>
      </c>
      <c r="T598" s="51" t="s">
        <v>627</v>
      </c>
      <c r="U598" s="51" t="s">
        <v>628</v>
      </c>
      <c r="V598" s="51" t="s">
        <v>1740</v>
      </c>
      <c r="W598" s="227" t="str">
        <f t="shared" si="18"/>
        <v>道徳224-92</v>
      </c>
    </row>
    <row r="599" spans="1:23" ht="45" hidden="1" customHeight="1" x14ac:dyDescent="0.2">
      <c r="A599" s="52" t="str">
        <f t="shared" si="19"/>
        <v>232001</v>
      </c>
      <c r="B599" s="106" t="s">
        <v>1037</v>
      </c>
      <c r="C599" s="103" t="s">
        <v>123</v>
      </c>
      <c r="D599" s="61">
        <v>1</v>
      </c>
      <c r="E599" s="61" t="s">
        <v>271</v>
      </c>
      <c r="F599" s="136" t="s">
        <v>735</v>
      </c>
      <c r="G599" s="105" t="s">
        <v>643</v>
      </c>
      <c r="H599" s="62">
        <v>8</v>
      </c>
      <c r="I599" s="103" t="s">
        <v>1008</v>
      </c>
      <c r="J599" s="106" t="s">
        <v>1038</v>
      </c>
      <c r="K599" s="107" t="s">
        <v>1039</v>
      </c>
      <c r="L599" s="108">
        <v>2</v>
      </c>
      <c r="M599" s="109" t="s">
        <v>275</v>
      </c>
      <c r="N599" s="110" t="s">
        <v>646</v>
      </c>
      <c r="O599" s="111" t="s">
        <v>840</v>
      </c>
      <c r="P599" s="112" t="s">
        <v>711</v>
      </c>
      <c r="Q599" s="114"/>
      <c r="R599" s="51" t="s">
        <v>1040</v>
      </c>
      <c r="S599" s="51" t="s">
        <v>1743</v>
      </c>
      <c r="T599" s="51" t="s">
        <v>1741</v>
      </c>
      <c r="U599" s="51" t="s">
        <v>1742</v>
      </c>
      <c r="V599" s="51" t="s">
        <v>1041</v>
      </c>
      <c r="W599" s="227" t="str">
        <f t="shared" si="18"/>
        <v>道徳232-73</v>
      </c>
    </row>
    <row r="600" spans="1:23" ht="45" hidden="1" customHeight="1" x14ac:dyDescent="0.2">
      <c r="A600" s="52" t="str">
        <f t="shared" si="19"/>
        <v>232002</v>
      </c>
      <c r="B600" s="106" t="s">
        <v>1037</v>
      </c>
      <c r="C600" s="103" t="s">
        <v>123</v>
      </c>
      <c r="D600" s="61">
        <v>2</v>
      </c>
      <c r="E600" s="61" t="s">
        <v>271</v>
      </c>
      <c r="F600" s="136" t="s">
        <v>735</v>
      </c>
      <c r="G600" s="105" t="s">
        <v>801</v>
      </c>
      <c r="H600" s="62">
        <v>8</v>
      </c>
      <c r="I600" s="103" t="s">
        <v>1008</v>
      </c>
      <c r="J600" s="106" t="s">
        <v>1042</v>
      </c>
      <c r="K600" s="107" t="s">
        <v>1043</v>
      </c>
      <c r="L600" s="108">
        <v>2</v>
      </c>
      <c r="M600" s="109" t="s">
        <v>275</v>
      </c>
      <c r="N600" s="110" t="s">
        <v>646</v>
      </c>
      <c r="O600" s="111" t="s">
        <v>840</v>
      </c>
      <c r="P600" s="112" t="s">
        <v>711</v>
      </c>
      <c r="Q600" s="114"/>
      <c r="R600" s="51" t="s">
        <v>1040</v>
      </c>
      <c r="S600" s="51" t="s">
        <v>1743</v>
      </c>
      <c r="T600" s="51" t="s">
        <v>1741</v>
      </c>
      <c r="U600" s="51" t="s">
        <v>1742</v>
      </c>
      <c r="V600" s="51" t="s">
        <v>1041</v>
      </c>
      <c r="W600" s="227" t="str">
        <f t="shared" si="18"/>
        <v>道徳232-83</v>
      </c>
    </row>
    <row r="601" spans="1:23" ht="45" customHeight="1" x14ac:dyDescent="0.2">
      <c r="A601" s="52" t="str">
        <f t="shared" si="19"/>
        <v>232003</v>
      </c>
      <c r="B601" s="106" t="s">
        <v>1037</v>
      </c>
      <c r="C601" s="103" t="s">
        <v>123</v>
      </c>
      <c r="D601" s="61">
        <v>3</v>
      </c>
      <c r="E601" s="61" t="s">
        <v>271</v>
      </c>
      <c r="F601" s="136" t="s">
        <v>735</v>
      </c>
      <c r="G601" s="105" t="s">
        <v>658</v>
      </c>
      <c r="H601" s="62">
        <v>8</v>
      </c>
      <c r="I601" s="103" t="s">
        <v>1008</v>
      </c>
      <c r="J601" s="106" t="s">
        <v>1044</v>
      </c>
      <c r="K601" s="107" t="s">
        <v>1045</v>
      </c>
      <c r="L601" s="108">
        <v>2</v>
      </c>
      <c r="M601" s="109" t="s">
        <v>275</v>
      </c>
      <c r="N601" s="110" t="s">
        <v>646</v>
      </c>
      <c r="O601" s="111" t="s">
        <v>840</v>
      </c>
      <c r="P601" s="112" t="s">
        <v>711</v>
      </c>
      <c r="Q601" s="114"/>
      <c r="R601" s="51" t="s">
        <v>1040</v>
      </c>
      <c r="S601" s="51" t="s">
        <v>1743</v>
      </c>
      <c r="T601" s="51" t="s">
        <v>1741</v>
      </c>
      <c r="U601" s="51" t="s">
        <v>1742</v>
      </c>
      <c r="V601" s="51" t="s">
        <v>1041</v>
      </c>
      <c r="W601" s="227" t="str">
        <f t="shared" si="18"/>
        <v>道徳232-93</v>
      </c>
    </row>
    <row r="602" spans="1:23" ht="45" hidden="1" customHeight="1" x14ac:dyDescent="0.2">
      <c r="A602" s="52" t="str">
        <f t="shared" si="19"/>
        <v>233001</v>
      </c>
      <c r="B602" s="106" t="s">
        <v>1046</v>
      </c>
      <c r="C602" s="103" t="s">
        <v>128</v>
      </c>
      <c r="D602" s="61">
        <v>1</v>
      </c>
      <c r="E602" s="61" t="s">
        <v>271</v>
      </c>
      <c r="F602" s="136" t="s">
        <v>735</v>
      </c>
      <c r="G602" s="105" t="s">
        <v>643</v>
      </c>
      <c r="H602" s="62">
        <v>8</v>
      </c>
      <c r="I602" s="103" t="s">
        <v>1008</v>
      </c>
      <c r="J602" s="106" t="s">
        <v>1047</v>
      </c>
      <c r="K602" s="107" t="s">
        <v>1048</v>
      </c>
      <c r="L602" s="108">
        <v>2</v>
      </c>
      <c r="M602" s="109" t="s">
        <v>528</v>
      </c>
      <c r="N602" s="110" t="s">
        <v>646</v>
      </c>
      <c r="O602" s="111" t="s">
        <v>608</v>
      </c>
      <c r="P602" s="112" t="s">
        <v>711</v>
      </c>
      <c r="Q602" s="114"/>
      <c r="R602" s="51" t="s">
        <v>1049</v>
      </c>
      <c r="S602" s="51" t="s">
        <v>1050</v>
      </c>
      <c r="T602" s="51" t="s">
        <v>1051</v>
      </c>
      <c r="U602" s="51" t="s">
        <v>1052</v>
      </c>
      <c r="V602" s="51" t="s">
        <v>619</v>
      </c>
      <c r="W602" s="227" t="str">
        <f t="shared" si="18"/>
        <v>道徳233-72</v>
      </c>
    </row>
    <row r="603" spans="1:23" ht="45" hidden="1" customHeight="1" x14ac:dyDescent="0.2">
      <c r="A603" s="52" t="str">
        <f t="shared" si="19"/>
        <v>233002</v>
      </c>
      <c r="B603" s="106" t="s">
        <v>1046</v>
      </c>
      <c r="C603" s="103" t="s">
        <v>128</v>
      </c>
      <c r="D603" s="61">
        <v>2</v>
      </c>
      <c r="E603" s="61" t="s">
        <v>271</v>
      </c>
      <c r="F603" s="136" t="s">
        <v>735</v>
      </c>
      <c r="G603" s="105" t="s">
        <v>801</v>
      </c>
      <c r="H603" s="62">
        <v>8</v>
      </c>
      <c r="I603" s="103" t="s">
        <v>1008</v>
      </c>
      <c r="J603" s="106" t="s">
        <v>1053</v>
      </c>
      <c r="K603" s="107" t="s">
        <v>1054</v>
      </c>
      <c r="L603" s="108">
        <v>2</v>
      </c>
      <c r="M603" s="109" t="s">
        <v>528</v>
      </c>
      <c r="N603" s="110" t="s">
        <v>646</v>
      </c>
      <c r="O603" s="111" t="s">
        <v>608</v>
      </c>
      <c r="P603" s="112" t="s">
        <v>711</v>
      </c>
      <c r="Q603" s="114"/>
      <c r="R603" s="51" t="s">
        <v>1049</v>
      </c>
      <c r="S603" s="51" t="s">
        <v>1050</v>
      </c>
      <c r="T603" s="51" t="s">
        <v>1051</v>
      </c>
      <c r="U603" s="51" t="s">
        <v>1052</v>
      </c>
      <c r="V603" s="51" t="s">
        <v>619</v>
      </c>
      <c r="W603" s="227" t="str">
        <f t="shared" si="18"/>
        <v>道徳233-82</v>
      </c>
    </row>
    <row r="604" spans="1:23" ht="45" customHeight="1" x14ac:dyDescent="0.2">
      <c r="A604" s="52" t="str">
        <f t="shared" si="19"/>
        <v>233003</v>
      </c>
      <c r="B604" s="106" t="s">
        <v>1046</v>
      </c>
      <c r="C604" s="103" t="s">
        <v>128</v>
      </c>
      <c r="D604" s="61">
        <v>3</v>
      </c>
      <c r="E604" s="61" t="s">
        <v>271</v>
      </c>
      <c r="F604" s="136" t="s">
        <v>735</v>
      </c>
      <c r="G604" s="105" t="s">
        <v>658</v>
      </c>
      <c r="H604" s="62">
        <v>8</v>
      </c>
      <c r="I604" s="103" t="s">
        <v>1008</v>
      </c>
      <c r="J604" s="106" t="s">
        <v>1055</v>
      </c>
      <c r="K604" s="107" t="s">
        <v>1056</v>
      </c>
      <c r="L604" s="108">
        <v>2</v>
      </c>
      <c r="M604" s="109" t="s">
        <v>528</v>
      </c>
      <c r="N604" s="110" t="s">
        <v>646</v>
      </c>
      <c r="O604" s="111" t="s">
        <v>608</v>
      </c>
      <c r="P604" s="112" t="s">
        <v>711</v>
      </c>
      <c r="Q604" s="114"/>
      <c r="R604" s="51" t="s">
        <v>1049</v>
      </c>
      <c r="S604" s="51" t="s">
        <v>1050</v>
      </c>
      <c r="T604" s="51" t="s">
        <v>1051</v>
      </c>
      <c r="U604" s="51" t="s">
        <v>1052</v>
      </c>
      <c r="V604" s="51" t="s">
        <v>619</v>
      </c>
      <c r="W604" s="227" t="str">
        <f t="shared" si="18"/>
        <v>道徳233-92</v>
      </c>
    </row>
    <row r="605" spans="1:23" ht="45" hidden="1" customHeight="1" x14ac:dyDescent="0.2">
      <c r="A605" s="52" t="str">
        <f t="shared" si="19"/>
        <v>182001</v>
      </c>
      <c r="B605" s="150" t="s">
        <v>1503</v>
      </c>
      <c r="C605" s="105">
        <v>182</v>
      </c>
      <c r="D605" s="61">
        <v>1</v>
      </c>
      <c r="E605" s="61" t="s">
        <v>1057</v>
      </c>
      <c r="F605" s="104" t="s">
        <v>1058</v>
      </c>
      <c r="G605" s="105">
        <v>1</v>
      </c>
      <c r="H605" s="62">
        <v>5</v>
      </c>
      <c r="I605" s="103" t="s">
        <v>1059</v>
      </c>
      <c r="J605" s="150" t="s">
        <v>1060</v>
      </c>
      <c r="K605" s="129" t="s">
        <v>1505</v>
      </c>
      <c r="L605" s="108"/>
      <c r="M605" s="109"/>
      <c r="N605" s="110"/>
      <c r="O605" s="111"/>
      <c r="P605" s="112"/>
      <c r="Q605" s="113"/>
      <c r="R605" s="151" t="s">
        <v>1061</v>
      </c>
      <c r="S605" s="152" t="s">
        <v>1062</v>
      </c>
      <c r="T605" s="152" t="s">
        <v>1063</v>
      </c>
      <c r="U605" s="152" t="s">
        <v>1064</v>
      </c>
      <c r="V605" s="153"/>
      <c r="W605" s="227" t="str">
        <f t="shared" si="18"/>
        <v>国語A-161</v>
      </c>
    </row>
    <row r="606" spans="1:23" ht="45" hidden="1" customHeight="1" x14ac:dyDescent="0.2">
      <c r="A606" s="52" t="str">
        <f t="shared" si="19"/>
        <v>182002</v>
      </c>
      <c r="B606" s="150" t="s">
        <v>1503</v>
      </c>
      <c r="C606" s="105">
        <v>182</v>
      </c>
      <c r="D606" s="61">
        <v>2</v>
      </c>
      <c r="E606" s="61" t="s">
        <v>1057</v>
      </c>
      <c r="F606" s="104" t="s">
        <v>1058</v>
      </c>
      <c r="G606" s="105">
        <v>1</v>
      </c>
      <c r="H606" s="62">
        <v>5</v>
      </c>
      <c r="I606" s="103" t="s">
        <v>1059</v>
      </c>
      <c r="J606" s="150" t="s">
        <v>1065</v>
      </c>
      <c r="K606" s="129" t="s">
        <v>1066</v>
      </c>
      <c r="L606" s="108"/>
      <c r="M606" s="109"/>
      <c r="N606" s="110"/>
      <c r="O606" s="111"/>
      <c r="P606" s="112"/>
      <c r="Q606" s="113"/>
      <c r="R606" s="151" t="s">
        <v>1061</v>
      </c>
      <c r="S606" s="152" t="s">
        <v>1062</v>
      </c>
      <c r="T606" s="152" t="s">
        <v>1063</v>
      </c>
      <c r="U606" s="152" t="s">
        <v>1064</v>
      </c>
      <c r="V606" s="153"/>
      <c r="W606" s="227" t="str">
        <f t="shared" si="18"/>
        <v>国語A-162</v>
      </c>
    </row>
    <row r="607" spans="1:23" ht="45" hidden="1" customHeight="1" x14ac:dyDescent="0.2">
      <c r="A607" s="52" t="str">
        <f t="shared" si="19"/>
        <v>182003</v>
      </c>
      <c r="B607" s="150" t="s">
        <v>1503</v>
      </c>
      <c r="C607" s="105">
        <v>182</v>
      </c>
      <c r="D607" s="61">
        <v>3</v>
      </c>
      <c r="E607" s="61" t="s">
        <v>1057</v>
      </c>
      <c r="F607" s="104" t="s">
        <v>1058</v>
      </c>
      <c r="G607" s="105">
        <v>1</v>
      </c>
      <c r="H607" s="62">
        <v>5</v>
      </c>
      <c r="I607" s="103" t="s">
        <v>1059</v>
      </c>
      <c r="J607" s="150" t="s">
        <v>1067</v>
      </c>
      <c r="K607" s="129" t="s">
        <v>1068</v>
      </c>
      <c r="L607" s="108"/>
      <c r="M607" s="109"/>
      <c r="N607" s="110"/>
      <c r="O607" s="111"/>
      <c r="P607" s="112"/>
      <c r="Q607" s="113"/>
      <c r="R607" s="151" t="s">
        <v>1061</v>
      </c>
      <c r="S607" s="152" t="s">
        <v>1062</v>
      </c>
      <c r="T607" s="152" t="s">
        <v>1063</v>
      </c>
      <c r="U607" s="152" t="s">
        <v>1064</v>
      </c>
      <c r="V607" s="153"/>
      <c r="W607" s="227" t="str">
        <f t="shared" si="18"/>
        <v>国語A-163</v>
      </c>
    </row>
    <row r="608" spans="1:23" ht="45" hidden="1" customHeight="1" x14ac:dyDescent="0.2">
      <c r="A608" s="52" t="str">
        <f t="shared" si="19"/>
        <v>182004</v>
      </c>
      <c r="B608" s="150" t="s">
        <v>1503</v>
      </c>
      <c r="C608" s="105">
        <v>182</v>
      </c>
      <c r="D608" s="61">
        <v>4</v>
      </c>
      <c r="E608" s="61" t="s">
        <v>1057</v>
      </c>
      <c r="F608" s="104" t="s">
        <v>1058</v>
      </c>
      <c r="G608" s="105">
        <v>2</v>
      </c>
      <c r="H608" s="62">
        <v>5</v>
      </c>
      <c r="I608" s="103" t="s">
        <v>1059</v>
      </c>
      <c r="J608" s="150" t="s">
        <v>1069</v>
      </c>
      <c r="K608" s="129" t="s">
        <v>1070</v>
      </c>
      <c r="L608" s="108"/>
      <c r="M608" s="109"/>
      <c r="N608" s="110"/>
      <c r="O608" s="111"/>
      <c r="P608" s="112"/>
      <c r="Q608" s="113"/>
      <c r="R608" s="151" t="s">
        <v>1061</v>
      </c>
      <c r="S608" s="152" t="s">
        <v>1062</v>
      </c>
      <c r="T608" s="152" t="s">
        <v>1063</v>
      </c>
      <c r="U608" s="152" t="s">
        <v>1064</v>
      </c>
      <c r="V608" s="153"/>
      <c r="W608" s="227" t="str">
        <f t="shared" si="18"/>
        <v>国語A-261</v>
      </c>
    </row>
    <row r="609" spans="1:23" ht="45" hidden="1" customHeight="1" x14ac:dyDescent="0.2">
      <c r="A609" s="52" t="str">
        <f t="shared" si="19"/>
        <v>182005</v>
      </c>
      <c r="B609" s="150" t="s">
        <v>1503</v>
      </c>
      <c r="C609" s="105">
        <v>182</v>
      </c>
      <c r="D609" s="61">
        <v>5</v>
      </c>
      <c r="E609" s="61" t="s">
        <v>1057</v>
      </c>
      <c r="F609" s="104" t="s">
        <v>1058</v>
      </c>
      <c r="G609" s="98">
        <v>2</v>
      </c>
      <c r="H609" s="62">
        <v>5</v>
      </c>
      <c r="I609" s="103" t="s">
        <v>1059</v>
      </c>
      <c r="J609" s="70" t="s">
        <v>1071</v>
      </c>
      <c r="K609" s="129" t="s">
        <v>1072</v>
      </c>
      <c r="L609" s="64"/>
      <c r="M609" s="65"/>
      <c r="N609" s="66"/>
      <c r="O609" s="67"/>
      <c r="P609" s="60"/>
      <c r="Q609" s="113"/>
      <c r="R609" s="151" t="s">
        <v>1061</v>
      </c>
      <c r="S609" s="152" t="s">
        <v>1062</v>
      </c>
      <c r="T609" s="152" t="s">
        <v>1063</v>
      </c>
      <c r="U609" s="152" t="s">
        <v>1064</v>
      </c>
      <c r="V609" s="153"/>
      <c r="W609" s="227" t="str">
        <f t="shared" si="18"/>
        <v>国語A-262</v>
      </c>
    </row>
    <row r="610" spans="1:23" ht="45" hidden="1" customHeight="1" x14ac:dyDescent="0.2">
      <c r="A610" s="52" t="str">
        <f t="shared" si="19"/>
        <v>182006</v>
      </c>
      <c r="B610" s="150" t="s">
        <v>1503</v>
      </c>
      <c r="C610" s="105">
        <v>182</v>
      </c>
      <c r="D610" s="61">
        <v>6</v>
      </c>
      <c r="E610" s="61" t="s">
        <v>1057</v>
      </c>
      <c r="F610" s="104" t="s">
        <v>1058</v>
      </c>
      <c r="G610" s="98">
        <v>2</v>
      </c>
      <c r="H610" s="62">
        <v>5</v>
      </c>
      <c r="I610" s="103" t="s">
        <v>1059</v>
      </c>
      <c r="J610" s="70" t="s">
        <v>1073</v>
      </c>
      <c r="K610" s="129" t="s">
        <v>1074</v>
      </c>
      <c r="L610" s="64"/>
      <c r="M610" s="65"/>
      <c r="N610" s="66"/>
      <c r="O610" s="67"/>
      <c r="P610" s="60"/>
      <c r="Q610" s="113"/>
      <c r="R610" s="151" t="s">
        <v>1061</v>
      </c>
      <c r="S610" s="152" t="s">
        <v>1062</v>
      </c>
      <c r="T610" s="152" t="s">
        <v>1063</v>
      </c>
      <c r="U610" s="152" t="s">
        <v>1064</v>
      </c>
      <c r="V610" s="153"/>
      <c r="W610" s="227" t="str">
        <f t="shared" si="18"/>
        <v>国語A-263</v>
      </c>
    </row>
    <row r="611" spans="1:23" ht="45" hidden="1" customHeight="1" x14ac:dyDescent="0.2">
      <c r="A611" s="52" t="str">
        <f t="shared" si="19"/>
        <v>182007</v>
      </c>
      <c r="B611" s="150" t="s">
        <v>1503</v>
      </c>
      <c r="C611" s="105">
        <v>182</v>
      </c>
      <c r="D611" s="61">
        <v>7</v>
      </c>
      <c r="E611" s="61" t="s">
        <v>1057</v>
      </c>
      <c r="F611" s="104" t="s">
        <v>1058</v>
      </c>
      <c r="G611" s="98">
        <v>2</v>
      </c>
      <c r="H611" s="62">
        <v>5</v>
      </c>
      <c r="I611" s="103" t="s">
        <v>1059</v>
      </c>
      <c r="J611" s="70" t="s">
        <v>1075</v>
      </c>
      <c r="K611" s="129" t="s">
        <v>1076</v>
      </c>
      <c r="L611" s="64"/>
      <c r="M611" s="65"/>
      <c r="N611" s="66"/>
      <c r="O611" s="67"/>
      <c r="P611" s="60"/>
      <c r="Q611" s="113"/>
      <c r="R611" s="151" t="s">
        <v>1061</v>
      </c>
      <c r="S611" s="152" t="s">
        <v>1062</v>
      </c>
      <c r="T611" s="152" t="s">
        <v>1063</v>
      </c>
      <c r="U611" s="152" t="s">
        <v>1064</v>
      </c>
      <c r="V611" s="153"/>
      <c r="W611" s="227" t="str">
        <f t="shared" si="18"/>
        <v>国語A-264</v>
      </c>
    </row>
    <row r="612" spans="1:23" ht="45" customHeight="1" x14ac:dyDescent="0.2">
      <c r="A612" s="52" t="str">
        <f t="shared" si="19"/>
        <v>182008</v>
      </c>
      <c r="B612" s="150" t="s">
        <v>1503</v>
      </c>
      <c r="C612" s="105">
        <v>182</v>
      </c>
      <c r="D612" s="61">
        <v>8</v>
      </c>
      <c r="E612" s="61" t="s">
        <v>1057</v>
      </c>
      <c r="F612" s="104" t="s">
        <v>1058</v>
      </c>
      <c r="G612" s="98">
        <v>3</v>
      </c>
      <c r="H612" s="62">
        <v>5</v>
      </c>
      <c r="I612" s="103" t="s">
        <v>1059</v>
      </c>
      <c r="J612" s="70" t="s">
        <v>1077</v>
      </c>
      <c r="K612" s="78" t="s">
        <v>1506</v>
      </c>
      <c r="L612" s="64"/>
      <c r="M612" s="65"/>
      <c r="N612" s="66"/>
      <c r="O612" s="67"/>
      <c r="P612" s="60"/>
      <c r="Q612" s="113"/>
      <c r="R612" s="151" t="s">
        <v>1061</v>
      </c>
      <c r="S612" s="152" t="s">
        <v>1062</v>
      </c>
      <c r="T612" s="152" t="s">
        <v>1063</v>
      </c>
      <c r="U612" s="152" t="s">
        <v>1064</v>
      </c>
      <c r="V612" s="153"/>
      <c r="W612" s="227" t="str">
        <f t="shared" si="18"/>
        <v>国語A-361</v>
      </c>
    </row>
    <row r="613" spans="1:23" ht="45" customHeight="1" x14ac:dyDescent="0.2">
      <c r="A613" s="52" t="str">
        <f t="shared" si="19"/>
        <v>182009</v>
      </c>
      <c r="B613" s="150" t="s">
        <v>1503</v>
      </c>
      <c r="C613" s="105">
        <v>182</v>
      </c>
      <c r="D613" s="61">
        <v>9</v>
      </c>
      <c r="E613" s="61" t="s">
        <v>1057</v>
      </c>
      <c r="F613" s="104" t="s">
        <v>1058</v>
      </c>
      <c r="G613" s="105">
        <v>3</v>
      </c>
      <c r="H613" s="62">
        <v>5</v>
      </c>
      <c r="I613" s="103" t="s">
        <v>1059</v>
      </c>
      <c r="J613" s="70" t="s">
        <v>1078</v>
      </c>
      <c r="K613" s="78" t="s">
        <v>1507</v>
      </c>
      <c r="L613" s="108"/>
      <c r="M613" s="109"/>
      <c r="N613" s="110"/>
      <c r="O613" s="111"/>
      <c r="P613" s="112"/>
      <c r="Q613" s="113"/>
      <c r="R613" s="151" t="s">
        <v>1061</v>
      </c>
      <c r="S613" s="152" t="s">
        <v>1062</v>
      </c>
      <c r="T613" s="152" t="s">
        <v>1063</v>
      </c>
      <c r="U613" s="152" t="s">
        <v>1064</v>
      </c>
      <c r="V613" s="153"/>
      <c r="W613" s="227" t="str">
        <f t="shared" si="18"/>
        <v>国語A-362</v>
      </c>
    </row>
    <row r="614" spans="1:23" ht="45" customHeight="1" x14ac:dyDescent="0.2">
      <c r="A614" s="52" t="str">
        <f t="shared" si="19"/>
        <v>182010</v>
      </c>
      <c r="B614" s="150" t="s">
        <v>1503</v>
      </c>
      <c r="C614" s="105">
        <v>182</v>
      </c>
      <c r="D614" s="61">
        <v>10</v>
      </c>
      <c r="E614" s="61" t="s">
        <v>1057</v>
      </c>
      <c r="F614" s="104" t="s">
        <v>1058</v>
      </c>
      <c r="G614" s="105">
        <v>3</v>
      </c>
      <c r="H614" s="62">
        <v>5</v>
      </c>
      <c r="I614" s="103" t="s">
        <v>1059</v>
      </c>
      <c r="J614" s="70" t="s">
        <v>1079</v>
      </c>
      <c r="K614" s="78" t="s">
        <v>1508</v>
      </c>
      <c r="L614" s="108"/>
      <c r="M614" s="109"/>
      <c r="N614" s="110"/>
      <c r="O614" s="111"/>
      <c r="P614" s="112"/>
      <c r="Q614" s="113"/>
      <c r="R614" s="151" t="s">
        <v>1061</v>
      </c>
      <c r="S614" s="152" t="s">
        <v>1062</v>
      </c>
      <c r="T614" s="152" t="s">
        <v>1063</v>
      </c>
      <c r="U614" s="152" t="s">
        <v>1064</v>
      </c>
      <c r="V614" s="153"/>
      <c r="W614" s="227" t="str">
        <f t="shared" si="18"/>
        <v>国語A-363</v>
      </c>
    </row>
    <row r="615" spans="1:23" ht="45" customHeight="1" x14ac:dyDescent="0.2">
      <c r="A615" s="52" t="str">
        <f t="shared" si="19"/>
        <v>182011</v>
      </c>
      <c r="B615" s="150" t="s">
        <v>1503</v>
      </c>
      <c r="C615" s="105">
        <v>182</v>
      </c>
      <c r="D615" s="61">
        <v>11</v>
      </c>
      <c r="E615" s="61" t="s">
        <v>1057</v>
      </c>
      <c r="F615" s="104" t="s">
        <v>1058</v>
      </c>
      <c r="G615" s="105">
        <v>3</v>
      </c>
      <c r="H615" s="62">
        <v>5</v>
      </c>
      <c r="I615" s="103" t="s">
        <v>1059</v>
      </c>
      <c r="J615" s="70" t="s">
        <v>1080</v>
      </c>
      <c r="K615" s="78" t="s">
        <v>1509</v>
      </c>
      <c r="L615" s="108"/>
      <c r="M615" s="109"/>
      <c r="N615" s="110"/>
      <c r="O615" s="111"/>
      <c r="P615" s="112"/>
      <c r="Q615" s="113"/>
      <c r="R615" s="151" t="s">
        <v>1061</v>
      </c>
      <c r="S615" s="152" t="s">
        <v>1062</v>
      </c>
      <c r="T615" s="152" t="s">
        <v>1063</v>
      </c>
      <c r="U615" s="152" t="s">
        <v>1064</v>
      </c>
      <c r="V615" s="153"/>
      <c r="W615" s="227" t="str">
        <f t="shared" si="18"/>
        <v>国語A-364</v>
      </c>
    </row>
    <row r="616" spans="1:23" ht="45" hidden="1" customHeight="1" x14ac:dyDescent="0.2">
      <c r="A616" s="52" t="str">
        <f t="shared" si="19"/>
        <v>182012</v>
      </c>
      <c r="B616" s="150" t="s">
        <v>1503</v>
      </c>
      <c r="C616" s="105">
        <v>182</v>
      </c>
      <c r="D616" s="61">
        <v>12</v>
      </c>
      <c r="E616" s="61" t="s">
        <v>1057</v>
      </c>
      <c r="F616" s="104" t="s">
        <v>1058</v>
      </c>
      <c r="G616" s="105">
        <v>4</v>
      </c>
      <c r="H616" s="62">
        <v>5</v>
      </c>
      <c r="I616" s="103" t="s">
        <v>1059</v>
      </c>
      <c r="J616" s="150" t="s">
        <v>1081</v>
      </c>
      <c r="K616" s="129" t="s">
        <v>1082</v>
      </c>
      <c r="L616" s="108"/>
      <c r="M616" s="109"/>
      <c r="N616" s="110"/>
      <c r="O616" s="111"/>
      <c r="P616" s="112"/>
      <c r="Q616" s="113"/>
      <c r="R616" s="151" t="s">
        <v>1061</v>
      </c>
      <c r="S616" s="152" t="s">
        <v>1062</v>
      </c>
      <c r="T616" s="152" t="s">
        <v>1063</v>
      </c>
      <c r="U616" s="152" t="s">
        <v>1064</v>
      </c>
      <c r="V616" s="153"/>
      <c r="W616" s="227" t="str">
        <f t="shared" si="18"/>
        <v>国語A-461</v>
      </c>
    </row>
    <row r="617" spans="1:23" ht="45" hidden="1" customHeight="1" x14ac:dyDescent="0.2">
      <c r="A617" s="52" t="str">
        <f t="shared" si="19"/>
        <v>182013</v>
      </c>
      <c r="B617" s="150" t="s">
        <v>1503</v>
      </c>
      <c r="C617" s="105">
        <v>182</v>
      </c>
      <c r="D617" s="61">
        <v>13</v>
      </c>
      <c r="E617" s="61" t="s">
        <v>1057</v>
      </c>
      <c r="F617" s="104" t="s">
        <v>1058</v>
      </c>
      <c r="G617" s="105">
        <v>4</v>
      </c>
      <c r="H617" s="62">
        <v>5</v>
      </c>
      <c r="I617" s="103" t="s">
        <v>1059</v>
      </c>
      <c r="J617" s="150" t="s">
        <v>1083</v>
      </c>
      <c r="K617" s="129" t="s">
        <v>1084</v>
      </c>
      <c r="L617" s="108"/>
      <c r="M617" s="109"/>
      <c r="N617" s="110"/>
      <c r="O617" s="111"/>
      <c r="P617" s="112"/>
      <c r="Q617" s="113"/>
      <c r="R617" s="151" t="s">
        <v>1061</v>
      </c>
      <c r="S617" s="152" t="s">
        <v>1062</v>
      </c>
      <c r="T617" s="152" t="s">
        <v>1063</v>
      </c>
      <c r="U617" s="152" t="s">
        <v>1064</v>
      </c>
      <c r="V617" s="153"/>
      <c r="W617" s="227" t="str">
        <f t="shared" si="18"/>
        <v>国語A-462</v>
      </c>
    </row>
    <row r="618" spans="1:23" ht="45" hidden="1" customHeight="1" x14ac:dyDescent="0.2">
      <c r="A618" s="52" t="str">
        <f t="shared" si="19"/>
        <v>182014</v>
      </c>
      <c r="B618" s="150" t="s">
        <v>1503</v>
      </c>
      <c r="C618" s="105">
        <v>182</v>
      </c>
      <c r="D618" s="61">
        <v>14</v>
      </c>
      <c r="E618" s="61" t="s">
        <v>1057</v>
      </c>
      <c r="F618" s="104" t="s">
        <v>1058</v>
      </c>
      <c r="G618" s="105">
        <v>4</v>
      </c>
      <c r="H618" s="62">
        <v>5</v>
      </c>
      <c r="I618" s="103" t="s">
        <v>1059</v>
      </c>
      <c r="J618" s="150" t="s">
        <v>1085</v>
      </c>
      <c r="K618" s="129" t="s">
        <v>1086</v>
      </c>
      <c r="L618" s="108"/>
      <c r="M618" s="109"/>
      <c r="N618" s="110"/>
      <c r="O618" s="111"/>
      <c r="P618" s="112"/>
      <c r="Q618" s="113"/>
      <c r="R618" s="151" t="s">
        <v>1061</v>
      </c>
      <c r="S618" s="152" t="s">
        <v>1062</v>
      </c>
      <c r="T618" s="152" t="s">
        <v>1063</v>
      </c>
      <c r="U618" s="152" t="s">
        <v>1064</v>
      </c>
      <c r="V618" s="153"/>
      <c r="W618" s="227" t="str">
        <f t="shared" si="18"/>
        <v>国語A-463</v>
      </c>
    </row>
    <row r="619" spans="1:23" ht="45" hidden="1" customHeight="1" x14ac:dyDescent="0.2">
      <c r="A619" s="52" t="str">
        <f t="shared" si="19"/>
        <v>182015</v>
      </c>
      <c r="B619" s="150" t="s">
        <v>1503</v>
      </c>
      <c r="C619" s="105">
        <v>182</v>
      </c>
      <c r="D619" s="61">
        <v>15</v>
      </c>
      <c r="E619" s="61" t="s">
        <v>1057</v>
      </c>
      <c r="F619" s="104" t="s">
        <v>1058</v>
      </c>
      <c r="G619" s="105">
        <v>4</v>
      </c>
      <c r="H619" s="62">
        <v>5</v>
      </c>
      <c r="I619" s="103" t="s">
        <v>1059</v>
      </c>
      <c r="J619" s="150" t="s">
        <v>1087</v>
      </c>
      <c r="K619" s="129" t="s">
        <v>1088</v>
      </c>
      <c r="L619" s="108"/>
      <c r="M619" s="109"/>
      <c r="N619" s="110"/>
      <c r="O619" s="111"/>
      <c r="P619" s="112"/>
      <c r="Q619" s="113"/>
      <c r="R619" s="151" t="s">
        <v>1061</v>
      </c>
      <c r="S619" s="152" t="s">
        <v>1062</v>
      </c>
      <c r="T619" s="152" t="s">
        <v>1063</v>
      </c>
      <c r="U619" s="152" t="s">
        <v>1064</v>
      </c>
      <c r="V619" s="153"/>
      <c r="W619" s="227" t="str">
        <f t="shared" si="18"/>
        <v>国語A-464</v>
      </c>
    </row>
    <row r="620" spans="1:23" ht="45" hidden="1" customHeight="1" x14ac:dyDescent="0.2">
      <c r="A620" s="52" t="str">
        <f t="shared" si="19"/>
        <v>182016</v>
      </c>
      <c r="B620" s="150" t="s">
        <v>1503</v>
      </c>
      <c r="C620" s="105">
        <v>182</v>
      </c>
      <c r="D620" s="61">
        <v>16</v>
      </c>
      <c r="E620" s="61" t="s">
        <v>1057</v>
      </c>
      <c r="F620" s="104" t="s">
        <v>1058</v>
      </c>
      <c r="G620" s="105">
        <v>5</v>
      </c>
      <c r="H620" s="62">
        <v>5</v>
      </c>
      <c r="I620" s="103" t="s">
        <v>1059</v>
      </c>
      <c r="J620" s="150" t="s">
        <v>1089</v>
      </c>
      <c r="K620" s="129" t="s">
        <v>1090</v>
      </c>
      <c r="L620" s="108"/>
      <c r="M620" s="109"/>
      <c r="N620" s="110"/>
      <c r="O620" s="111"/>
      <c r="P620" s="112"/>
      <c r="Q620" s="113"/>
      <c r="R620" s="151" t="s">
        <v>1061</v>
      </c>
      <c r="S620" s="152" t="s">
        <v>1062</v>
      </c>
      <c r="T620" s="152" t="s">
        <v>1063</v>
      </c>
      <c r="U620" s="152" t="s">
        <v>1064</v>
      </c>
      <c r="V620" s="153"/>
      <c r="W620" s="227" t="str">
        <f t="shared" si="18"/>
        <v>国語A-561</v>
      </c>
    </row>
    <row r="621" spans="1:23" ht="45" hidden="1" customHeight="1" x14ac:dyDescent="0.2">
      <c r="A621" s="52" t="str">
        <f t="shared" si="19"/>
        <v>182017</v>
      </c>
      <c r="B621" s="150" t="s">
        <v>1503</v>
      </c>
      <c r="C621" s="105">
        <v>182</v>
      </c>
      <c r="D621" s="61">
        <v>17</v>
      </c>
      <c r="E621" s="61" t="s">
        <v>1057</v>
      </c>
      <c r="F621" s="104" t="s">
        <v>1058</v>
      </c>
      <c r="G621" s="105">
        <v>5</v>
      </c>
      <c r="H621" s="62">
        <v>5</v>
      </c>
      <c r="I621" s="103" t="s">
        <v>1059</v>
      </c>
      <c r="J621" s="150" t="s">
        <v>1091</v>
      </c>
      <c r="K621" s="129" t="s">
        <v>1092</v>
      </c>
      <c r="L621" s="108"/>
      <c r="M621" s="109"/>
      <c r="N621" s="110"/>
      <c r="O621" s="111"/>
      <c r="P621" s="112"/>
      <c r="Q621" s="113"/>
      <c r="R621" s="151" t="s">
        <v>1061</v>
      </c>
      <c r="S621" s="152" t="s">
        <v>1062</v>
      </c>
      <c r="T621" s="152" t="s">
        <v>1063</v>
      </c>
      <c r="U621" s="152" t="s">
        <v>1064</v>
      </c>
      <c r="V621" s="153"/>
      <c r="W621" s="227" t="str">
        <f t="shared" si="18"/>
        <v>国語A-562</v>
      </c>
    </row>
    <row r="622" spans="1:23" ht="45" hidden="1" customHeight="1" x14ac:dyDescent="0.2">
      <c r="A622" s="52" t="str">
        <f t="shared" si="19"/>
        <v>182018</v>
      </c>
      <c r="B622" s="150" t="s">
        <v>1503</v>
      </c>
      <c r="C622" s="105">
        <v>182</v>
      </c>
      <c r="D622" s="61">
        <v>18</v>
      </c>
      <c r="E622" s="61" t="s">
        <v>1057</v>
      </c>
      <c r="F622" s="104" t="s">
        <v>1058</v>
      </c>
      <c r="G622" s="105">
        <v>5</v>
      </c>
      <c r="H622" s="62">
        <v>5</v>
      </c>
      <c r="I622" s="103" t="s">
        <v>1059</v>
      </c>
      <c r="J622" s="150" t="s">
        <v>1093</v>
      </c>
      <c r="K622" s="129" t="s">
        <v>1094</v>
      </c>
      <c r="L622" s="108"/>
      <c r="M622" s="109"/>
      <c r="N622" s="110"/>
      <c r="O622" s="111"/>
      <c r="P622" s="112"/>
      <c r="Q622" s="113"/>
      <c r="R622" s="151" t="s">
        <v>1061</v>
      </c>
      <c r="S622" s="152" t="s">
        <v>1062</v>
      </c>
      <c r="T622" s="152" t="s">
        <v>1063</v>
      </c>
      <c r="U622" s="152" t="s">
        <v>1064</v>
      </c>
      <c r="V622" s="153"/>
      <c r="W622" s="227" t="str">
        <f t="shared" si="18"/>
        <v>国語A-563</v>
      </c>
    </row>
    <row r="623" spans="1:23" ht="45" hidden="1" customHeight="1" x14ac:dyDescent="0.2">
      <c r="A623" s="52" t="str">
        <f t="shared" si="19"/>
        <v>182019</v>
      </c>
      <c r="B623" s="150" t="s">
        <v>1503</v>
      </c>
      <c r="C623" s="105">
        <v>182</v>
      </c>
      <c r="D623" s="61">
        <v>19</v>
      </c>
      <c r="E623" s="61" t="s">
        <v>1057</v>
      </c>
      <c r="F623" s="104" t="s">
        <v>1058</v>
      </c>
      <c r="G623" s="105">
        <v>5</v>
      </c>
      <c r="H623" s="62">
        <v>5</v>
      </c>
      <c r="I623" s="103" t="s">
        <v>1059</v>
      </c>
      <c r="J623" s="150" t="s">
        <v>1095</v>
      </c>
      <c r="K623" s="129" t="s">
        <v>1096</v>
      </c>
      <c r="L623" s="108"/>
      <c r="M623" s="109"/>
      <c r="N623" s="110"/>
      <c r="O623" s="111"/>
      <c r="P623" s="112"/>
      <c r="Q623" s="113"/>
      <c r="R623" s="151" t="s">
        <v>1061</v>
      </c>
      <c r="S623" s="152" t="s">
        <v>1062</v>
      </c>
      <c r="T623" s="152" t="s">
        <v>1063</v>
      </c>
      <c r="U623" s="152" t="s">
        <v>1064</v>
      </c>
      <c r="V623" s="153"/>
      <c r="W623" s="227" t="str">
        <f t="shared" si="18"/>
        <v>国語A-564</v>
      </c>
    </row>
    <row r="624" spans="1:23" ht="45" hidden="1" customHeight="1" x14ac:dyDescent="0.2">
      <c r="A624" s="52" t="str">
        <f t="shared" si="19"/>
        <v>182020</v>
      </c>
      <c r="B624" s="150" t="s">
        <v>1503</v>
      </c>
      <c r="C624" s="105">
        <v>182</v>
      </c>
      <c r="D624" s="61">
        <v>20</v>
      </c>
      <c r="E624" s="61" t="s">
        <v>1057</v>
      </c>
      <c r="F624" s="104" t="s">
        <v>1058</v>
      </c>
      <c r="G624" s="105">
        <v>6</v>
      </c>
      <c r="H624" s="62">
        <v>5</v>
      </c>
      <c r="I624" s="103" t="s">
        <v>1059</v>
      </c>
      <c r="J624" s="150" t="s">
        <v>1097</v>
      </c>
      <c r="K624" s="129" t="s">
        <v>1098</v>
      </c>
      <c r="L624" s="108"/>
      <c r="M624" s="109"/>
      <c r="N624" s="110"/>
      <c r="O624" s="111"/>
      <c r="P624" s="112"/>
      <c r="Q624" s="113"/>
      <c r="R624" s="151" t="s">
        <v>1061</v>
      </c>
      <c r="S624" s="152" t="s">
        <v>1062</v>
      </c>
      <c r="T624" s="152" t="s">
        <v>1063</v>
      </c>
      <c r="U624" s="152" t="s">
        <v>1064</v>
      </c>
      <c r="V624" s="153"/>
      <c r="W624" s="227" t="str">
        <f t="shared" si="18"/>
        <v>国語A-661</v>
      </c>
    </row>
    <row r="625" spans="1:23" ht="45" hidden="1" customHeight="1" x14ac:dyDescent="0.2">
      <c r="A625" s="52" t="str">
        <f t="shared" si="19"/>
        <v>182021</v>
      </c>
      <c r="B625" s="150" t="s">
        <v>1503</v>
      </c>
      <c r="C625" s="105">
        <v>182</v>
      </c>
      <c r="D625" s="61">
        <v>21</v>
      </c>
      <c r="E625" s="61" t="s">
        <v>1057</v>
      </c>
      <c r="F625" s="104" t="s">
        <v>1058</v>
      </c>
      <c r="G625" s="105">
        <v>6</v>
      </c>
      <c r="H625" s="62">
        <v>5</v>
      </c>
      <c r="I625" s="103" t="s">
        <v>1059</v>
      </c>
      <c r="J625" s="150" t="s">
        <v>1099</v>
      </c>
      <c r="K625" s="129" t="s">
        <v>1100</v>
      </c>
      <c r="L625" s="108"/>
      <c r="M625" s="109"/>
      <c r="N625" s="110"/>
      <c r="O625" s="111"/>
      <c r="P625" s="112"/>
      <c r="Q625" s="113"/>
      <c r="R625" s="151" t="s">
        <v>1061</v>
      </c>
      <c r="S625" s="152" t="s">
        <v>1062</v>
      </c>
      <c r="T625" s="152" t="s">
        <v>1063</v>
      </c>
      <c r="U625" s="152" t="s">
        <v>1064</v>
      </c>
      <c r="V625" s="153"/>
      <c r="W625" s="227" t="str">
        <f t="shared" si="18"/>
        <v>国語A-662</v>
      </c>
    </row>
    <row r="626" spans="1:23" ht="45" hidden="1" customHeight="1" x14ac:dyDescent="0.2">
      <c r="A626" s="52" t="str">
        <f t="shared" si="19"/>
        <v>182022</v>
      </c>
      <c r="B626" s="150" t="s">
        <v>1503</v>
      </c>
      <c r="C626" s="105">
        <v>182</v>
      </c>
      <c r="D626" s="61">
        <v>22</v>
      </c>
      <c r="E626" s="61" t="s">
        <v>1057</v>
      </c>
      <c r="F626" s="104" t="s">
        <v>1058</v>
      </c>
      <c r="G626" s="105">
        <v>6</v>
      </c>
      <c r="H626" s="62">
        <v>5</v>
      </c>
      <c r="I626" s="103" t="s">
        <v>1059</v>
      </c>
      <c r="J626" s="150" t="s">
        <v>1101</v>
      </c>
      <c r="K626" s="129" t="s">
        <v>1102</v>
      </c>
      <c r="L626" s="108"/>
      <c r="M626" s="109"/>
      <c r="N626" s="110"/>
      <c r="O626" s="111"/>
      <c r="P626" s="112"/>
      <c r="Q626" s="113"/>
      <c r="R626" s="151" t="s">
        <v>1061</v>
      </c>
      <c r="S626" s="152" t="s">
        <v>1062</v>
      </c>
      <c r="T626" s="152" t="s">
        <v>1063</v>
      </c>
      <c r="U626" s="152" t="s">
        <v>1064</v>
      </c>
      <c r="V626" s="153"/>
      <c r="W626" s="227" t="str">
        <f t="shared" si="18"/>
        <v>国語A-663</v>
      </c>
    </row>
    <row r="627" spans="1:23" ht="45" hidden="1" customHeight="1" x14ac:dyDescent="0.2">
      <c r="A627" s="52" t="str">
        <f t="shared" si="19"/>
        <v>182023</v>
      </c>
      <c r="B627" s="150" t="s">
        <v>1503</v>
      </c>
      <c r="C627" s="105">
        <v>182</v>
      </c>
      <c r="D627" s="61">
        <v>23</v>
      </c>
      <c r="E627" s="61" t="s">
        <v>1057</v>
      </c>
      <c r="F627" s="104" t="s">
        <v>1058</v>
      </c>
      <c r="G627" s="105">
        <v>6</v>
      </c>
      <c r="H627" s="62">
        <v>5</v>
      </c>
      <c r="I627" s="103" t="s">
        <v>1059</v>
      </c>
      <c r="J627" s="150" t="s">
        <v>1103</v>
      </c>
      <c r="K627" s="129" t="s">
        <v>1104</v>
      </c>
      <c r="L627" s="108"/>
      <c r="M627" s="109"/>
      <c r="N627" s="110"/>
      <c r="O627" s="111"/>
      <c r="P627" s="112"/>
      <c r="Q627" s="113"/>
      <c r="R627" s="151" t="s">
        <v>1061</v>
      </c>
      <c r="S627" s="152" t="s">
        <v>1062</v>
      </c>
      <c r="T627" s="152" t="s">
        <v>1063</v>
      </c>
      <c r="U627" s="152" t="s">
        <v>1064</v>
      </c>
      <c r="V627" s="153"/>
      <c r="W627" s="227" t="str">
        <f t="shared" si="18"/>
        <v>国語A-664</v>
      </c>
    </row>
    <row r="628" spans="1:23" ht="45" customHeight="1" x14ac:dyDescent="0.2">
      <c r="A628" s="52" t="str">
        <f t="shared" si="19"/>
        <v>216001</v>
      </c>
      <c r="B628" s="150" t="s">
        <v>1105</v>
      </c>
      <c r="C628" s="103">
        <v>216</v>
      </c>
      <c r="D628" s="61">
        <v>1</v>
      </c>
      <c r="E628" s="61" t="s">
        <v>1057</v>
      </c>
      <c r="F628" s="104" t="s">
        <v>1058</v>
      </c>
      <c r="G628" s="105">
        <v>3</v>
      </c>
      <c r="H628" s="62">
        <v>5</v>
      </c>
      <c r="I628" s="103" t="s">
        <v>1106</v>
      </c>
      <c r="J628" s="150" t="s">
        <v>1077</v>
      </c>
      <c r="K628" s="129" t="s">
        <v>1107</v>
      </c>
      <c r="L628" s="108"/>
      <c r="M628" s="109"/>
      <c r="N628" s="110"/>
      <c r="O628" s="111"/>
      <c r="P628" s="112"/>
      <c r="Q628" s="113"/>
      <c r="R628" s="51" t="s">
        <v>1108</v>
      </c>
      <c r="S628" s="51" t="s">
        <v>1109</v>
      </c>
      <c r="T628" s="51" t="s">
        <v>1110</v>
      </c>
      <c r="U628" s="51" t="s">
        <v>1111</v>
      </c>
      <c r="V628" s="51"/>
      <c r="W628" s="227" t="str">
        <f t="shared" si="18"/>
        <v>社会A-361</v>
      </c>
    </row>
    <row r="629" spans="1:23" ht="45" customHeight="1" x14ac:dyDescent="0.2">
      <c r="A629" s="52" t="str">
        <f t="shared" si="19"/>
        <v>216002</v>
      </c>
      <c r="B629" s="150" t="s">
        <v>1105</v>
      </c>
      <c r="C629" s="103">
        <v>216</v>
      </c>
      <c r="D629" s="61">
        <v>2</v>
      </c>
      <c r="E629" s="61" t="s">
        <v>1057</v>
      </c>
      <c r="F629" s="104" t="s">
        <v>1058</v>
      </c>
      <c r="G629" s="105">
        <v>3</v>
      </c>
      <c r="H629" s="62">
        <v>5</v>
      </c>
      <c r="I629" s="103" t="s">
        <v>1106</v>
      </c>
      <c r="J629" s="150" t="s">
        <v>1078</v>
      </c>
      <c r="K629" s="129" t="s">
        <v>1112</v>
      </c>
      <c r="L629" s="108"/>
      <c r="M629" s="109"/>
      <c r="N629" s="110"/>
      <c r="O629" s="111"/>
      <c r="P629" s="112"/>
      <c r="Q629" s="113"/>
      <c r="R629" s="51" t="s">
        <v>1108</v>
      </c>
      <c r="S629" s="51" t="s">
        <v>1109</v>
      </c>
      <c r="T629" s="51" t="s">
        <v>1110</v>
      </c>
      <c r="U629" s="51" t="s">
        <v>1111</v>
      </c>
      <c r="V629" s="51"/>
      <c r="W629" s="227" t="str">
        <f t="shared" si="18"/>
        <v>社会A-362</v>
      </c>
    </row>
    <row r="630" spans="1:23" ht="45" customHeight="1" x14ac:dyDescent="0.2">
      <c r="A630" s="52" t="str">
        <f t="shared" si="19"/>
        <v>216003</v>
      </c>
      <c r="B630" s="150" t="s">
        <v>1105</v>
      </c>
      <c r="C630" s="103">
        <v>216</v>
      </c>
      <c r="D630" s="61">
        <v>3</v>
      </c>
      <c r="E630" s="61" t="s">
        <v>1057</v>
      </c>
      <c r="F630" s="104" t="s">
        <v>1058</v>
      </c>
      <c r="G630" s="105">
        <v>3</v>
      </c>
      <c r="H630" s="62">
        <v>5</v>
      </c>
      <c r="I630" s="103" t="s">
        <v>1106</v>
      </c>
      <c r="J630" s="150" t="s">
        <v>1079</v>
      </c>
      <c r="K630" s="129" t="s">
        <v>1113</v>
      </c>
      <c r="L630" s="108"/>
      <c r="M630" s="109"/>
      <c r="N630" s="110"/>
      <c r="O630" s="111"/>
      <c r="P630" s="112"/>
      <c r="Q630" s="113"/>
      <c r="R630" s="51" t="s">
        <v>1108</v>
      </c>
      <c r="S630" s="51" t="s">
        <v>1109</v>
      </c>
      <c r="T630" s="51" t="s">
        <v>1110</v>
      </c>
      <c r="U630" s="51" t="s">
        <v>1111</v>
      </c>
      <c r="V630" s="51"/>
      <c r="W630" s="227" t="str">
        <f t="shared" si="18"/>
        <v>社会A-363</v>
      </c>
    </row>
    <row r="631" spans="1:23" ht="45" customHeight="1" x14ac:dyDescent="0.2">
      <c r="A631" s="52" t="str">
        <f t="shared" si="19"/>
        <v>216004</v>
      </c>
      <c r="B631" s="150" t="s">
        <v>1105</v>
      </c>
      <c r="C631" s="103">
        <v>216</v>
      </c>
      <c r="D631" s="61">
        <v>4</v>
      </c>
      <c r="E631" s="61" t="s">
        <v>1057</v>
      </c>
      <c r="F631" s="104" t="s">
        <v>1058</v>
      </c>
      <c r="G631" s="105">
        <v>3</v>
      </c>
      <c r="H631" s="62">
        <v>5</v>
      </c>
      <c r="I631" s="103" t="s">
        <v>1106</v>
      </c>
      <c r="J631" s="150" t="s">
        <v>1080</v>
      </c>
      <c r="K631" s="129" t="s">
        <v>1114</v>
      </c>
      <c r="L631" s="108"/>
      <c r="M631" s="109"/>
      <c r="N631" s="110"/>
      <c r="O631" s="111"/>
      <c r="P631" s="112"/>
      <c r="Q631" s="113"/>
      <c r="R631" s="51" t="s">
        <v>1108</v>
      </c>
      <c r="S631" s="51" t="s">
        <v>1109</v>
      </c>
      <c r="T631" s="51" t="s">
        <v>1110</v>
      </c>
      <c r="U631" s="51" t="s">
        <v>1111</v>
      </c>
      <c r="V631" s="51"/>
      <c r="W631" s="227" t="str">
        <f t="shared" si="18"/>
        <v>社会A-364</v>
      </c>
    </row>
    <row r="632" spans="1:23" ht="45" hidden="1" customHeight="1" x14ac:dyDescent="0.2">
      <c r="A632" s="52" t="str">
        <f t="shared" si="19"/>
        <v>216005</v>
      </c>
      <c r="B632" s="150" t="s">
        <v>1105</v>
      </c>
      <c r="C632" s="103">
        <v>216</v>
      </c>
      <c r="D632" s="61">
        <v>5</v>
      </c>
      <c r="E632" s="61" t="s">
        <v>1057</v>
      </c>
      <c r="F632" s="104" t="s">
        <v>1058</v>
      </c>
      <c r="G632" s="103">
        <v>4</v>
      </c>
      <c r="H632" s="62">
        <v>5</v>
      </c>
      <c r="I632" s="103" t="s">
        <v>1106</v>
      </c>
      <c r="J632" s="150" t="s">
        <v>1081</v>
      </c>
      <c r="K632" s="132" t="s">
        <v>1115</v>
      </c>
      <c r="L632" s="108"/>
      <c r="M632" s="109"/>
      <c r="N632" s="110"/>
      <c r="O632" s="111"/>
      <c r="P632" s="112"/>
      <c r="Q632" s="114"/>
      <c r="R632" s="51" t="s">
        <v>1108</v>
      </c>
      <c r="S632" s="51" t="s">
        <v>1109</v>
      </c>
      <c r="T632" s="51" t="s">
        <v>1110</v>
      </c>
      <c r="U632" s="51" t="s">
        <v>1111</v>
      </c>
      <c r="V632" s="51"/>
      <c r="W632" s="227" t="str">
        <f t="shared" si="18"/>
        <v>社会A-461</v>
      </c>
    </row>
    <row r="633" spans="1:23" ht="45" hidden="1" customHeight="1" x14ac:dyDescent="0.2">
      <c r="A633" s="52" t="str">
        <f t="shared" si="19"/>
        <v>216006</v>
      </c>
      <c r="B633" s="150" t="s">
        <v>1105</v>
      </c>
      <c r="C633" s="103">
        <v>216</v>
      </c>
      <c r="D633" s="61">
        <v>6</v>
      </c>
      <c r="E633" s="61" t="s">
        <v>1057</v>
      </c>
      <c r="F633" s="104" t="s">
        <v>1058</v>
      </c>
      <c r="G633" s="105">
        <v>4</v>
      </c>
      <c r="H633" s="62">
        <v>5</v>
      </c>
      <c r="I633" s="103" t="s">
        <v>1106</v>
      </c>
      <c r="J633" s="150" t="s">
        <v>1083</v>
      </c>
      <c r="K633" s="132" t="s">
        <v>1116</v>
      </c>
      <c r="L633" s="108"/>
      <c r="M633" s="109"/>
      <c r="N633" s="108"/>
      <c r="O633" s="111"/>
      <c r="P633" s="112"/>
      <c r="Q633" s="113"/>
      <c r="R633" s="51" t="s">
        <v>1108</v>
      </c>
      <c r="S633" s="51" t="s">
        <v>1109</v>
      </c>
      <c r="T633" s="51" t="s">
        <v>1110</v>
      </c>
      <c r="U633" s="51" t="s">
        <v>1111</v>
      </c>
      <c r="V633" s="51"/>
      <c r="W633" s="227" t="str">
        <f t="shared" si="18"/>
        <v>社会A-462</v>
      </c>
    </row>
    <row r="634" spans="1:23" ht="45" hidden="1" customHeight="1" x14ac:dyDescent="0.2">
      <c r="A634" s="52" t="str">
        <f t="shared" si="19"/>
        <v>216007</v>
      </c>
      <c r="B634" s="150" t="s">
        <v>1105</v>
      </c>
      <c r="C634" s="103">
        <v>216</v>
      </c>
      <c r="D634" s="61">
        <v>7</v>
      </c>
      <c r="E634" s="61" t="s">
        <v>1057</v>
      </c>
      <c r="F634" s="104" t="s">
        <v>1058</v>
      </c>
      <c r="G634" s="105">
        <v>4</v>
      </c>
      <c r="H634" s="62">
        <v>5</v>
      </c>
      <c r="I634" s="103" t="s">
        <v>1106</v>
      </c>
      <c r="J634" s="150" t="s">
        <v>1085</v>
      </c>
      <c r="K634" s="132" t="s">
        <v>1117</v>
      </c>
      <c r="L634" s="108"/>
      <c r="M634" s="109"/>
      <c r="N634" s="108"/>
      <c r="O634" s="111"/>
      <c r="P634" s="112"/>
      <c r="Q634" s="114"/>
      <c r="R634" s="51" t="s">
        <v>1108</v>
      </c>
      <c r="S634" s="51" t="s">
        <v>1109</v>
      </c>
      <c r="T634" s="51" t="s">
        <v>1110</v>
      </c>
      <c r="U634" s="51" t="s">
        <v>1111</v>
      </c>
      <c r="V634" s="51"/>
      <c r="W634" s="227" t="str">
        <f t="shared" si="18"/>
        <v>社会A-463</v>
      </c>
    </row>
    <row r="635" spans="1:23" ht="45" hidden="1" customHeight="1" x14ac:dyDescent="0.2">
      <c r="A635" s="52" t="str">
        <f t="shared" si="19"/>
        <v>216008</v>
      </c>
      <c r="B635" s="150" t="s">
        <v>1105</v>
      </c>
      <c r="C635" s="103">
        <v>216</v>
      </c>
      <c r="D635" s="61">
        <v>8</v>
      </c>
      <c r="E635" s="61" t="s">
        <v>1057</v>
      </c>
      <c r="F635" s="104" t="s">
        <v>1058</v>
      </c>
      <c r="G635" s="105">
        <v>4</v>
      </c>
      <c r="H635" s="62">
        <v>5</v>
      </c>
      <c r="I635" s="103" t="s">
        <v>1106</v>
      </c>
      <c r="J635" s="150" t="s">
        <v>1087</v>
      </c>
      <c r="K635" s="132" t="s">
        <v>1118</v>
      </c>
      <c r="L635" s="108"/>
      <c r="M635" s="109"/>
      <c r="N635" s="110"/>
      <c r="O635" s="111"/>
      <c r="P635" s="112"/>
      <c r="Q635" s="113"/>
      <c r="R635" s="51" t="s">
        <v>1108</v>
      </c>
      <c r="S635" s="51" t="s">
        <v>1109</v>
      </c>
      <c r="T635" s="51" t="s">
        <v>1110</v>
      </c>
      <c r="U635" s="51" t="s">
        <v>1111</v>
      </c>
      <c r="V635" s="51"/>
      <c r="W635" s="227" t="str">
        <f t="shared" si="18"/>
        <v>社会A-464</v>
      </c>
    </row>
    <row r="636" spans="1:23" ht="45" hidden="1" customHeight="1" x14ac:dyDescent="0.2">
      <c r="A636" s="52" t="str">
        <f t="shared" si="19"/>
        <v>216009</v>
      </c>
      <c r="B636" s="150" t="s">
        <v>1105</v>
      </c>
      <c r="C636" s="103">
        <v>216</v>
      </c>
      <c r="D636" s="61">
        <v>9</v>
      </c>
      <c r="E636" s="61" t="s">
        <v>1057</v>
      </c>
      <c r="F636" s="104" t="s">
        <v>1058</v>
      </c>
      <c r="G636" s="103">
        <v>4</v>
      </c>
      <c r="H636" s="62">
        <v>5</v>
      </c>
      <c r="I636" s="103" t="s">
        <v>1106</v>
      </c>
      <c r="J636" s="150" t="s">
        <v>1119</v>
      </c>
      <c r="K636" s="132" t="s">
        <v>1120</v>
      </c>
      <c r="L636" s="108"/>
      <c r="M636" s="109"/>
      <c r="N636" s="110"/>
      <c r="O636" s="111"/>
      <c r="P636" s="112"/>
      <c r="Q636" s="114"/>
      <c r="R636" s="51" t="s">
        <v>1108</v>
      </c>
      <c r="S636" s="51" t="s">
        <v>1109</v>
      </c>
      <c r="T636" s="51" t="s">
        <v>1110</v>
      </c>
      <c r="U636" s="51" t="s">
        <v>1111</v>
      </c>
      <c r="V636" s="51"/>
      <c r="W636" s="227" t="str">
        <f t="shared" si="18"/>
        <v>社会A-465</v>
      </c>
    </row>
    <row r="637" spans="1:23" ht="45" hidden="1" customHeight="1" x14ac:dyDescent="0.2">
      <c r="A637" s="52" t="str">
        <f t="shared" si="19"/>
        <v>216010</v>
      </c>
      <c r="B637" s="150" t="s">
        <v>1105</v>
      </c>
      <c r="C637" s="103">
        <v>216</v>
      </c>
      <c r="D637" s="61">
        <v>10</v>
      </c>
      <c r="E637" s="61" t="s">
        <v>1057</v>
      </c>
      <c r="F637" s="104" t="s">
        <v>1058</v>
      </c>
      <c r="G637" s="105">
        <v>5</v>
      </c>
      <c r="H637" s="62">
        <v>5</v>
      </c>
      <c r="I637" s="103" t="s">
        <v>1106</v>
      </c>
      <c r="J637" s="154" t="s">
        <v>1089</v>
      </c>
      <c r="K637" s="129" t="s">
        <v>1121</v>
      </c>
      <c r="L637" s="108"/>
      <c r="M637" s="109"/>
      <c r="N637" s="110"/>
      <c r="O637" s="111"/>
      <c r="P637" s="112"/>
      <c r="Q637" s="113"/>
      <c r="R637" s="51" t="s">
        <v>1108</v>
      </c>
      <c r="S637" s="51" t="s">
        <v>1109</v>
      </c>
      <c r="T637" s="51" t="s">
        <v>1110</v>
      </c>
      <c r="U637" s="51" t="s">
        <v>1111</v>
      </c>
      <c r="V637" s="51"/>
      <c r="W637" s="227" t="str">
        <f t="shared" si="18"/>
        <v>社会A-561</v>
      </c>
    </row>
    <row r="638" spans="1:23" ht="45" hidden="1" customHeight="1" x14ac:dyDescent="0.2">
      <c r="A638" s="52" t="str">
        <f t="shared" si="19"/>
        <v>216011</v>
      </c>
      <c r="B638" s="150" t="s">
        <v>1105</v>
      </c>
      <c r="C638" s="103">
        <v>216</v>
      </c>
      <c r="D638" s="61">
        <v>11</v>
      </c>
      <c r="E638" s="61" t="s">
        <v>1057</v>
      </c>
      <c r="F638" s="104" t="s">
        <v>1058</v>
      </c>
      <c r="G638" s="105">
        <v>5</v>
      </c>
      <c r="H638" s="62">
        <v>5</v>
      </c>
      <c r="I638" s="103" t="s">
        <v>1106</v>
      </c>
      <c r="J638" s="154" t="s">
        <v>1091</v>
      </c>
      <c r="K638" s="129" t="s">
        <v>1122</v>
      </c>
      <c r="L638" s="108"/>
      <c r="M638" s="109"/>
      <c r="N638" s="110"/>
      <c r="O638" s="111"/>
      <c r="P638" s="112"/>
      <c r="Q638" s="113"/>
      <c r="R638" s="51" t="s">
        <v>1108</v>
      </c>
      <c r="S638" s="51" t="s">
        <v>1109</v>
      </c>
      <c r="T638" s="51" t="s">
        <v>1110</v>
      </c>
      <c r="U638" s="51" t="s">
        <v>1111</v>
      </c>
      <c r="V638" s="51"/>
      <c r="W638" s="227" t="str">
        <f t="shared" si="18"/>
        <v>社会A-562</v>
      </c>
    </row>
    <row r="639" spans="1:23" ht="45" hidden="1" customHeight="1" x14ac:dyDescent="0.2">
      <c r="A639" s="52" t="str">
        <f t="shared" si="19"/>
        <v>216012</v>
      </c>
      <c r="B639" s="150" t="s">
        <v>1105</v>
      </c>
      <c r="C639" s="103">
        <v>216</v>
      </c>
      <c r="D639" s="61">
        <v>12</v>
      </c>
      <c r="E639" s="61" t="s">
        <v>1057</v>
      </c>
      <c r="F639" s="104" t="s">
        <v>1058</v>
      </c>
      <c r="G639" s="105">
        <v>5</v>
      </c>
      <c r="H639" s="62">
        <v>5</v>
      </c>
      <c r="I639" s="103" t="s">
        <v>1106</v>
      </c>
      <c r="J639" s="154" t="s">
        <v>1093</v>
      </c>
      <c r="K639" s="129" t="s">
        <v>1123</v>
      </c>
      <c r="L639" s="108"/>
      <c r="M639" s="109"/>
      <c r="N639" s="110"/>
      <c r="O639" s="111"/>
      <c r="P639" s="112"/>
      <c r="Q639" s="113"/>
      <c r="R639" s="51" t="s">
        <v>1108</v>
      </c>
      <c r="S639" s="51" t="s">
        <v>1109</v>
      </c>
      <c r="T639" s="51" t="s">
        <v>1110</v>
      </c>
      <c r="U639" s="51" t="s">
        <v>1111</v>
      </c>
      <c r="V639" s="51"/>
      <c r="W639" s="227" t="str">
        <f t="shared" si="18"/>
        <v>社会A-563</v>
      </c>
    </row>
    <row r="640" spans="1:23" ht="45" hidden="1" customHeight="1" x14ac:dyDescent="0.2">
      <c r="A640" s="52" t="str">
        <f t="shared" si="19"/>
        <v>216013</v>
      </c>
      <c r="B640" s="150" t="s">
        <v>1105</v>
      </c>
      <c r="C640" s="103">
        <v>216</v>
      </c>
      <c r="D640" s="61">
        <v>13</v>
      </c>
      <c r="E640" s="61" t="s">
        <v>1057</v>
      </c>
      <c r="F640" s="104" t="s">
        <v>1058</v>
      </c>
      <c r="G640" s="105">
        <v>5</v>
      </c>
      <c r="H640" s="62">
        <v>5</v>
      </c>
      <c r="I640" s="103" t="s">
        <v>1106</v>
      </c>
      <c r="J640" s="154" t="s">
        <v>1095</v>
      </c>
      <c r="K640" s="129" t="s">
        <v>1124</v>
      </c>
      <c r="L640" s="108"/>
      <c r="M640" s="109"/>
      <c r="N640" s="110"/>
      <c r="O640" s="111"/>
      <c r="P640" s="112"/>
      <c r="Q640" s="113"/>
      <c r="R640" s="51" t="s">
        <v>1108</v>
      </c>
      <c r="S640" s="51" t="s">
        <v>1109</v>
      </c>
      <c r="T640" s="51" t="s">
        <v>1110</v>
      </c>
      <c r="U640" s="51" t="s">
        <v>1111</v>
      </c>
      <c r="V640" s="51"/>
      <c r="W640" s="227" t="str">
        <f t="shared" si="18"/>
        <v>社会A-564</v>
      </c>
    </row>
    <row r="641" spans="1:23" ht="45" hidden="1" customHeight="1" x14ac:dyDescent="0.2">
      <c r="A641" s="52" t="str">
        <f t="shared" si="19"/>
        <v>216014</v>
      </c>
      <c r="B641" s="150" t="s">
        <v>1105</v>
      </c>
      <c r="C641" s="103">
        <v>216</v>
      </c>
      <c r="D641" s="61">
        <v>14</v>
      </c>
      <c r="E641" s="61" t="s">
        <v>1057</v>
      </c>
      <c r="F641" s="104" t="s">
        <v>1058</v>
      </c>
      <c r="G641" s="105">
        <v>5</v>
      </c>
      <c r="H641" s="62">
        <v>5</v>
      </c>
      <c r="I641" s="103" t="s">
        <v>1106</v>
      </c>
      <c r="J641" s="154" t="s">
        <v>1125</v>
      </c>
      <c r="K641" s="129" t="s">
        <v>1126</v>
      </c>
      <c r="L641" s="108"/>
      <c r="M641" s="109"/>
      <c r="N641" s="110"/>
      <c r="O641" s="111"/>
      <c r="P641" s="112"/>
      <c r="Q641" s="113"/>
      <c r="R641" s="51" t="s">
        <v>1108</v>
      </c>
      <c r="S641" s="51" t="s">
        <v>1109</v>
      </c>
      <c r="T641" s="51" t="s">
        <v>1110</v>
      </c>
      <c r="U641" s="51" t="s">
        <v>1111</v>
      </c>
      <c r="V641" s="51"/>
      <c r="W641" s="227" t="str">
        <f t="shared" si="18"/>
        <v>社会A-565</v>
      </c>
    </row>
    <row r="642" spans="1:23" ht="45" hidden="1" customHeight="1" x14ac:dyDescent="0.2">
      <c r="A642" s="52" t="str">
        <f t="shared" si="19"/>
        <v>216015</v>
      </c>
      <c r="B642" s="150" t="s">
        <v>1105</v>
      </c>
      <c r="C642" s="103">
        <v>216</v>
      </c>
      <c r="D642" s="61">
        <v>15</v>
      </c>
      <c r="E642" s="61" t="s">
        <v>1057</v>
      </c>
      <c r="F642" s="104" t="s">
        <v>1058</v>
      </c>
      <c r="G642" s="105">
        <v>5</v>
      </c>
      <c r="H642" s="62">
        <v>5</v>
      </c>
      <c r="I642" s="103" t="s">
        <v>1106</v>
      </c>
      <c r="J642" s="154" t="s">
        <v>1127</v>
      </c>
      <c r="K642" s="129" t="s">
        <v>1128</v>
      </c>
      <c r="L642" s="108"/>
      <c r="M642" s="109"/>
      <c r="N642" s="110"/>
      <c r="O642" s="111"/>
      <c r="P642" s="112"/>
      <c r="Q642" s="113"/>
      <c r="R642" s="51" t="s">
        <v>1108</v>
      </c>
      <c r="S642" s="51" t="s">
        <v>1109</v>
      </c>
      <c r="T642" s="51" t="s">
        <v>1110</v>
      </c>
      <c r="U642" s="51" t="s">
        <v>1111</v>
      </c>
      <c r="V642" s="51"/>
      <c r="W642" s="227" t="str">
        <f t="shared" si="18"/>
        <v>社会A-566</v>
      </c>
    </row>
    <row r="643" spans="1:23" ht="45" hidden="1" customHeight="1" x14ac:dyDescent="0.2">
      <c r="A643" s="52" t="str">
        <f t="shared" si="19"/>
        <v>216016</v>
      </c>
      <c r="B643" s="150" t="s">
        <v>1105</v>
      </c>
      <c r="C643" s="103">
        <v>216</v>
      </c>
      <c r="D643" s="61">
        <v>16</v>
      </c>
      <c r="E643" s="61" t="s">
        <v>1057</v>
      </c>
      <c r="F643" s="104" t="s">
        <v>1058</v>
      </c>
      <c r="G643" s="105">
        <v>5</v>
      </c>
      <c r="H643" s="62">
        <v>5</v>
      </c>
      <c r="I643" s="103" t="s">
        <v>1106</v>
      </c>
      <c r="J643" s="154" t="s">
        <v>1129</v>
      </c>
      <c r="K643" s="129" t="s">
        <v>1130</v>
      </c>
      <c r="L643" s="108"/>
      <c r="M643" s="109"/>
      <c r="N643" s="110"/>
      <c r="O643" s="111"/>
      <c r="P643" s="112"/>
      <c r="Q643" s="113"/>
      <c r="R643" s="51" t="s">
        <v>1108</v>
      </c>
      <c r="S643" s="51" t="s">
        <v>1109</v>
      </c>
      <c r="T643" s="51" t="s">
        <v>1110</v>
      </c>
      <c r="U643" s="51" t="s">
        <v>1111</v>
      </c>
      <c r="V643" s="51"/>
      <c r="W643" s="227" t="str">
        <f t="shared" si="18"/>
        <v>社会A-567</v>
      </c>
    </row>
    <row r="644" spans="1:23" ht="45" hidden="1" customHeight="1" x14ac:dyDescent="0.2">
      <c r="A644" s="52" t="str">
        <f t="shared" si="19"/>
        <v>216017</v>
      </c>
      <c r="B644" s="150" t="s">
        <v>1105</v>
      </c>
      <c r="C644" s="103">
        <v>216</v>
      </c>
      <c r="D644" s="61">
        <v>17</v>
      </c>
      <c r="E644" s="61" t="s">
        <v>1057</v>
      </c>
      <c r="F644" s="104" t="s">
        <v>1058</v>
      </c>
      <c r="G644" s="105">
        <v>6</v>
      </c>
      <c r="H644" s="62">
        <v>5</v>
      </c>
      <c r="I644" s="103" t="s">
        <v>1106</v>
      </c>
      <c r="J644" s="150" t="s">
        <v>1097</v>
      </c>
      <c r="K644" s="107" t="s">
        <v>1131</v>
      </c>
      <c r="L644" s="108"/>
      <c r="M644" s="109"/>
      <c r="N644" s="110"/>
      <c r="O644" s="111"/>
      <c r="P644" s="112"/>
      <c r="Q644" s="113"/>
      <c r="R644" s="51" t="s">
        <v>1108</v>
      </c>
      <c r="S644" s="51" t="s">
        <v>1109</v>
      </c>
      <c r="T644" s="51" t="s">
        <v>1110</v>
      </c>
      <c r="U644" s="51" t="s">
        <v>1111</v>
      </c>
      <c r="V644" s="51"/>
      <c r="W644" s="227" t="str">
        <f t="shared" ref="W644:W707" si="20">I644&amp;J644</f>
        <v>社会A-661</v>
      </c>
    </row>
    <row r="645" spans="1:23" ht="45" hidden="1" customHeight="1" x14ac:dyDescent="0.2">
      <c r="A645" s="52" t="str">
        <f t="shared" si="19"/>
        <v>216018</v>
      </c>
      <c r="B645" s="150" t="s">
        <v>1105</v>
      </c>
      <c r="C645" s="103">
        <v>216</v>
      </c>
      <c r="D645" s="61">
        <v>18</v>
      </c>
      <c r="E645" s="61" t="s">
        <v>1057</v>
      </c>
      <c r="F645" s="104" t="s">
        <v>1058</v>
      </c>
      <c r="G645" s="105">
        <v>6</v>
      </c>
      <c r="H645" s="62">
        <v>5</v>
      </c>
      <c r="I645" s="103" t="s">
        <v>1106</v>
      </c>
      <c r="J645" s="150" t="s">
        <v>1099</v>
      </c>
      <c r="K645" s="107" t="s">
        <v>1132</v>
      </c>
      <c r="L645" s="108"/>
      <c r="M645" s="109"/>
      <c r="N645" s="110"/>
      <c r="O645" s="111"/>
      <c r="P645" s="112"/>
      <c r="Q645" s="113"/>
      <c r="R645" s="51" t="s">
        <v>1108</v>
      </c>
      <c r="S645" s="51" t="s">
        <v>1109</v>
      </c>
      <c r="T645" s="51" t="s">
        <v>1110</v>
      </c>
      <c r="U645" s="51" t="s">
        <v>1111</v>
      </c>
      <c r="V645" s="51"/>
      <c r="W645" s="227" t="str">
        <f t="shared" si="20"/>
        <v>社会A-662</v>
      </c>
    </row>
    <row r="646" spans="1:23" ht="45" hidden="1" customHeight="1" x14ac:dyDescent="0.2">
      <c r="A646" s="52" t="str">
        <f t="shared" si="19"/>
        <v>216019</v>
      </c>
      <c r="B646" s="150" t="s">
        <v>1105</v>
      </c>
      <c r="C646" s="103">
        <v>216</v>
      </c>
      <c r="D646" s="61">
        <v>19</v>
      </c>
      <c r="E646" s="61" t="s">
        <v>1057</v>
      </c>
      <c r="F646" s="104" t="s">
        <v>1058</v>
      </c>
      <c r="G646" s="105">
        <v>6</v>
      </c>
      <c r="H646" s="62">
        <v>5</v>
      </c>
      <c r="I646" s="103" t="s">
        <v>1106</v>
      </c>
      <c r="J646" s="150" t="s">
        <v>1101</v>
      </c>
      <c r="K646" s="107" t="s">
        <v>1133</v>
      </c>
      <c r="L646" s="108"/>
      <c r="M646" s="109"/>
      <c r="N646" s="110"/>
      <c r="O646" s="111"/>
      <c r="P646" s="112"/>
      <c r="Q646" s="113"/>
      <c r="R646" s="51" t="s">
        <v>1108</v>
      </c>
      <c r="S646" s="51" t="s">
        <v>1109</v>
      </c>
      <c r="T646" s="51" t="s">
        <v>1110</v>
      </c>
      <c r="U646" s="51" t="s">
        <v>1111</v>
      </c>
      <c r="V646" s="51"/>
      <c r="W646" s="227" t="str">
        <f t="shared" si="20"/>
        <v>社会A-663</v>
      </c>
    </row>
    <row r="647" spans="1:23" ht="45" hidden="1" customHeight="1" x14ac:dyDescent="0.2">
      <c r="A647" s="52" t="str">
        <f t="shared" si="19"/>
        <v>216020</v>
      </c>
      <c r="B647" s="150" t="s">
        <v>1105</v>
      </c>
      <c r="C647" s="103">
        <v>216</v>
      </c>
      <c r="D647" s="61">
        <v>20</v>
      </c>
      <c r="E647" s="61" t="s">
        <v>1057</v>
      </c>
      <c r="F647" s="104" t="s">
        <v>1058</v>
      </c>
      <c r="G647" s="105">
        <v>6</v>
      </c>
      <c r="H647" s="62">
        <v>5</v>
      </c>
      <c r="I647" s="103" t="s">
        <v>1106</v>
      </c>
      <c r="J647" s="150" t="s">
        <v>1103</v>
      </c>
      <c r="K647" s="107" t="s">
        <v>1134</v>
      </c>
      <c r="L647" s="108"/>
      <c r="M647" s="109"/>
      <c r="N647" s="110"/>
      <c r="O647" s="111"/>
      <c r="P647" s="112"/>
      <c r="Q647" s="113"/>
      <c r="R647" s="51" t="s">
        <v>1108</v>
      </c>
      <c r="S647" s="51" t="s">
        <v>1109</v>
      </c>
      <c r="T647" s="51" t="s">
        <v>1110</v>
      </c>
      <c r="U647" s="51" t="s">
        <v>1111</v>
      </c>
      <c r="V647" s="51"/>
      <c r="W647" s="227" t="str">
        <f t="shared" si="20"/>
        <v>社会A-664</v>
      </c>
    </row>
    <row r="648" spans="1:23" ht="45" hidden="1" customHeight="1" x14ac:dyDescent="0.2">
      <c r="A648" s="52" t="str">
        <f t="shared" si="19"/>
        <v>216021</v>
      </c>
      <c r="B648" s="150" t="s">
        <v>1105</v>
      </c>
      <c r="C648" s="103">
        <v>216</v>
      </c>
      <c r="D648" s="61">
        <v>21</v>
      </c>
      <c r="E648" s="61" t="s">
        <v>1057</v>
      </c>
      <c r="F648" s="104" t="s">
        <v>1058</v>
      </c>
      <c r="G648" s="105">
        <v>6</v>
      </c>
      <c r="H648" s="62">
        <v>5</v>
      </c>
      <c r="I648" s="103" t="s">
        <v>1106</v>
      </c>
      <c r="J648" s="150" t="s">
        <v>1135</v>
      </c>
      <c r="K648" s="107" t="s">
        <v>1136</v>
      </c>
      <c r="L648" s="108"/>
      <c r="M648" s="109"/>
      <c r="N648" s="110"/>
      <c r="O648" s="111"/>
      <c r="P648" s="112"/>
      <c r="Q648" s="113"/>
      <c r="R648" s="51" t="s">
        <v>1108</v>
      </c>
      <c r="S648" s="51" t="s">
        <v>1109</v>
      </c>
      <c r="T648" s="51" t="s">
        <v>1110</v>
      </c>
      <c r="U648" s="51" t="s">
        <v>1111</v>
      </c>
      <c r="V648" s="51"/>
      <c r="W648" s="227" t="str">
        <f t="shared" si="20"/>
        <v>社会A-665</v>
      </c>
    </row>
    <row r="649" spans="1:23" ht="45" hidden="1" customHeight="1" x14ac:dyDescent="0.2">
      <c r="A649" s="52" t="str">
        <f t="shared" si="19"/>
        <v>216022</v>
      </c>
      <c r="B649" s="150" t="s">
        <v>1105</v>
      </c>
      <c r="C649" s="103">
        <v>216</v>
      </c>
      <c r="D649" s="61">
        <v>22</v>
      </c>
      <c r="E649" s="61" t="s">
        <v>1057</v>
      </c>
      <c r="F649" s="104" t="s">
        <v>1058</v>
      </c>
      <c r="G649" s="105">
        <v>6</v>
      </c>
      <c r="H649" s="62">
        <v>5</v>
      </c>
      <c r="I649" s="103" t="s">
        <v>1106</v>
      </c>
      <c r="J649" s="150" t="s">
        <v>1137</v>
      </c>
      <c r="K649" s="107" t="s">
        <v>1138</v>
      </c>
      <c r="L649" s="108"/>
      <c r="M649" s="109"/>
      <c r="N649" s="133"/>
      <c r="O649" s="111"/>
      <c r="P649" s="112"/>
      <c r="Q649" s="113"/>
      <c r="R649" s="51" t="s">
        <v>1108</v>
      </c>
      <c r="S649" s="51" t="s">
        <v>1109</v>
      </c>
      <c r="T649" s="51" t="s">
        <v>1110</v>
      </c>
      <c r="U649" s="51" t="s">
        <v>1111</v>
      </c>
      <c r="V649" s="51"/>
      <c r="W649" s="227" t="str">
        <f t="shared" si="20"/>
        <v>社会A-666</v>
      </c>
    </row>
    <row r="650" spans="1:23" ht="45" hidden="1" customHeight="1" x14ac:dyDescent="0.2">
      <c r="A650" s="52" t="str">
        <f t="shared" si="19"/>
        <v>216023</v>
      </c>
      <c r="B650" s="150" t="s">
        <v>1105</v>
      </c>
      <c r="C650" s="103">
        <v>216</v>
      </c>
      <c r="D650" s="61">
        <v>23</v>
      </c>
      <c r="E650" s="61" t="s">
        <v>1057</v>
      </c>
      <c r="F650" s="104" t="s">
        <v>1058</v>
      </c>
      <c r="G650" s="105">
        <v>6</v>
      </c>
      <c r="H650" s="62">
        <v>5</v>
      </c>
      <c r="I650" s="103" t="s">
        <v>1106</v>
      </c>
      <c r="J650" s="150" t="s">
        <v>1139</v>
      </c>
      <c r="K650" s="107" t="s">
        <v>1140</v>
      </c>
      <c r="L650" s="108"/>
      <c r="M650" s="109"/>
      <c r="N650" s="133"/>
      <c r="O650" s="111"/>
      <c r="P650" s="112"/>
      <c r="Q650" s="113"/>
      <c r="R650" s="51" t="s">
        <v>1108</v>
      </c>
      <c r="S650" s="51" t="s">
        <v>1109</v>
      </c>
      <c r="T650" s="51" t="s">
        <v>1110</v>
      </c>
      <c r="U650" s="51" t="s">
        <v>1111</v>
      </c>
      <c r="V650" s="51"/>
      <c r="W650" s="227" t="str">
        <f t="shared" si="20"/>
        <v>社会A-667</v>
      </c>
    </row>
    <row r="651" spans="1:23" ht="45" hidden="1" customHeight="1" x14ac:dyDescent="0.2">
      <c r="A651" s="52" t="str">
        <f t="shared" si="19"/>
        <v>216024</v>
      </c>
      <c r="B651" s="150" t="s">
        <v>1105</v>
      </c>
      <c r="C651" s="103">
        <v>216</v>
      </c>
      <c r="D651" s="61">
        <v>24</v>
      </c>
      <c r="E651" s="61" t="s">
        <v>1057</v>
      </c>
      <c r="F651" s="104" t="s">
        <v>1058</v>
      </c>
      <c r="G651" s="105">
        <v>6</v>
      </c>
      <c r="H651" s="62">
        <v>5</v>
      </c>
      <c r="I651" s="103" t="s">
        <v>1106</v>
      </c>
      <c r="J651" s="150" t="s">
        <v>1141</v>
      </c>
      <c r="K651" s="107" t="s">
        <v>1142</v>
      </c>
      <c r="L651" s="108"/>
      <c r="M651" s="109"/>
      <c r="N651" s="133"/>
      <c r="O651" s="111"/>
      <c r="P651" s="112"/>
      <c r="Q651" s="113"/>
      <c r="R651" s="51" t="s">
        <v>1108</v>
      </c>
      <c r="S651" s="51" t="s">
        <v>1109</v>
      </c>
      <c r="T651" s="51" t="s">
        <v>1110</v>
      </c>
      <c r="U651" s="51" t="s">
        <v>1111</v>
      </c>
      <c r="V651" s="51"/>
      <c r="W651" s="227" t="str">
        <f t="shared" si="20"/>
        <v>社会A-668</v>
      </c>
    </row>
    <row r="652" spans="1:23" ht="45" hidden="1" customHeight="1" x14ac:dyDescent="0.2">
      <c r="A652" s="52" t="str">
        <f t="shared" ref="A652:A946" si="21">CONCATENATE(TEXT(C652,"000"),(TEXT(D652,"000")))</f>
        <v>196001</v>
      </c>
      <c r="B652" s="106" t="s">
        <v>1303</v>
      </c>
      <c r="C652" s="103">
        <v>196</v>
      </c>
      <c r="D652" s="61">
        <v>1</v>
      </c>
      <c r="E652" s="61" t="s">
        <v>1057</v>
      </c>
      <c r="F652" s="104" t="s">
        <v>1058</v>
      </c>
      <c r="G652" s="105">
        <v>1</v>
      </c>
      <c r="H652" s="62">
        <v>5</v>
      </c>
      <c r="I652" s="103" t="s">
        <v>1143</v>
      </c>
      <c r="J652" s="150" t="s">
        <v>1060</v>
      </c>
      <c r="K652" s="134" t="s">
        <v>1144</v>
      </c>
      <c r="L652" s="108"/>
      <c r="M652" s="109"/>
      <c r="N652" s="133"/>
      <c r="O652" s="111"/>
      <c r="P652" s="112"/>
      <c r="Q652" s="113"/>
      <c r="R652" s="51" t="s">
        <v>1145</v>
      </c>
      <c r="S652" s="51" t="s">
        <v>1146</v>
      </c>
      <c r="T652" s="51" t="s">
        <v>1147</v>
      </c>
      <c r="U652" s="51" t="s">
        <v>1148</v>
      </c>
      <c r="V652" s="51"/>
      <c r="W652" s="227" t="str">
        <f t="shared" si="20"/>
        <v>算数A-161</v>
      </c>
    </row>
    <row r="653" spans="1:23" ht="45" hidden="1" customHeight="1" x14ac:dyDescent="0.2">
      <c r="A653" s="52" t="str">
        <f t="shared" si="21"/>
        <v>196002</v>
      </c>
      <c r="B653" s="106" t="s">
        <v>1303</v>
      </c>
      <c r="C653" s="103">
        <v>196</v>
      </c>
      <c r="D653" s="61">
        <v>2</v>
      </c>
      <c r="E653" s="61" t="s">
        <v>1057</v>
      </c>
      <c r="F653" s="104" t="s">
        <v>1058</v>
      </c>
      <c r="G653" s="105">
        <v>1</v>
      </c>
      <c r="H653" s="62">
        <v>5</v>
      </c>
      <c r="I653" s="103" t="s">
        <v>1143</v>
      </c>
      <c r="J653" s="150" t="s">
        <v>1065</v>
      </c>
      <c r="K653" s="134" t="s">
        <v>1149</v>
      </c>
      <c r="L653" s="108"/>
      <c r="M653" s="109"/>
      <c r="N653" s="133"/>
      <c r="O653" s="111"/>
      <c r="P653" s="112"/>
      <c r="Q653" s="113"/>
      <c r="R653" s="51" t="s">
        <v>1145</v>
      </c>
      <c r="S653" s="51" t="s">
        <v>1146</v>
      </c>
      <c r="T653" s="51" t="s">
        <v>1147</v>
      </c>
      <c r="U653" s="51" t="s">
        <v>1148</v>
      </c>
      <c r="V653" s="51"/>
      <c r="W653" s="227" t="str">
        <f t="shared" si="20"/>
        <v>算数A-162</v>
      </c>
    </row>
    <row r="654" spans="1:23" ht="45" hidden="1" customHeight="1" x14ac:dyDescent="0.2">
      <c r="A654" s="52" t="str">
        <f t="shared" si="21"/>
        <v>196003</v>
      </c>
      <c r="B654" s="106" t="s">
        <v>1303</v>
      </c>
      <c r="C654" s="103">
        <v>196</v>
      </c>
      <c r="D654" s="61">
        <v>3</v>
      </c>
      <c r="E654" s="61" t="s">
        <v>1057</v>
      </c>
      <c r="F654" s="104" t="s">
        <v>1058</v>
      </c>
      <c r="G654" s="105">
        <v>1</v>
      </c>
      <c r="H654" s="62">
        <v>5</v>
      </c>
      <c r="I654" s="103" t="s">
        <v>1143</v>
      </c>
      <c r="J654" s="150" t="s">
        <v>1067</v>
      </c>
      <c r="K654" s="134" t="s">
        <v>1150</v>
      </c>
      <c r="L654" s="108"/>
      <c r="M654" s="109"/>
      <c r="N654" s="133"/>
      <c r="O654" s="111"/>
      <c r="P654" s="112"/>
      <c r="Q654" s="113"/>
      <c r="R654" s="51" t="s">
        <v>1145</v>
      </c>
      <c r="S654" s="51" t="s">
        <v>1146</v>
      </c>
      <c r="T654" s="51" t="s">
        <v>1147</v>
      </c>
      <c r="U654" s="51" t="s">
        <v>1148</v>
      </c>
      <c r="V654" s="51"/>
      <c r="W654" s="227" t="str">
        <f t="shared" si="20"/>
        <v>算数A-163</v>
      </c>
    </row>
    <row r="655" spans="1:23" ht="45" hidden="1" customHeight="1" x14ac:dyDescent="0.2">
      <c r="A655" s="52" t="str">
        <f t="shared" si="21"/>
        <v>196004</v>
      </c>
      <c r="B655" s="106" t="s">
        <v>1303</v>
      </c>
      <c r="C655" s="103">
        <v>196</v>
      </c>
      <c r="D655" s="61">
        <v>4</v>
      </c>
      <c r="E655" s="61" t="s">
        <v>1057</v>
      </c>
      <c r="F655" s="104" t="s">
        <v>1058</v>
      </c>
      <c r="G655" s="105">
        <v>1</v>
      </c>
      <c r="H655" s="62">
        <v>5</v>
      </c>
      <c r="I655" s="103" t="s">
        <v>1143</v>
      </c>
      <c r="J655" s="150" t="s">
        <v>1151</v>
      </c>
      <c r="K655" s="134" t="s">
        <v>1152</v>
      </c>
      <c r="L655" s="108"/>
      <c r="M655" s="109"/>
      <c r="N655" s="110"/>
      <c r="O655" s="111"/>
      <c r="P655" s="112"/>
      <c r="Q655" s="114"/>
      <c r="R655" s="51" t="s">
        <v>1145</v>
      </c>
      <c r="S655" s="51" t="s">
        <v>1146</v>
      </c>
      <c r="T655" s="51" t="s">
        <v>1147</v>
      </c>
      <c r="U655" s="51" t="s">
        <v>1148</v>
      </c>
      <c r="V655" s="51"/>
      <c r="W655" s="227" t="str">
        <f t="shared" si="20"/>
        <v>算数A-164</v>
      </c>
    </row>
    <row r="656" spans="1:23" ht="45" hidden="1" customHeight="1" x14ac:dyDescent="0.2">
      <c r="A656" s="52" t="str">
        <f t="shared" si="21"/>
        <v>196005</v>
      </c>
      <c r="B656" s="106" t="s">
        <v>1303</v>
      </c>
      <c r="C656" s="103">
        <v>196</v>
      </c>
      <c r="D656" s="61">
        <v>5</v>
      </c>
      <c r="E656" s="61" t="s">
        <v>1057</v>
      </c>
      <c r="F656" s="104" t="s">
        <v>1058</v>
      </c>
      <c r="G656" s="105">
        <v>1</v>
      </c>
      <c r="H656" s="62">
        <v>5</v>
      </c>
      <c r="I656" s="103" t="s">
        <v>1143</v>
      </c>
      <c r="J656" s="150" t="s">
        <v>1153</v>
      </c>
      <c r="K656" s="134" t="s">
        <v>1154</v>
      </c>
      <c r="L656" s="108"/>
      <c r="M656" s="109"/>
      <c r="N656" s="110"/>
      <c r="O656" s="111"/>
      <c r="P656" s="112"/>
      <c r="Q656" s="114"/>
      <c r="R656" s="51" t="s">
        <v>1145</v>
      </c>
      <c r="S656" s="51" t="s">
        <v>1146</v>
      </c>
      <c r="T656" s="51" t="s">
        <v>1147</v>
      </c>
      <c r="U656" s="51" t="s">
        <v>1148</v>
      </c>
      <c r="V656" s="51"/>
      <c r="W656" s="227" t="str">
        <f t="shared" si="20"/>
        <v>算数A-165</v>
      </c>
    </row>
    <row r="657" spans="1:23" ht="45" hidden="1" customHeight="1" x14ac:dyDescent="0.2">
      <c r="A657" s="52" t="str">
        <f t="shared" si="21"/>
        <v>196006</v>
      </c>
      <c r="B657" s="106" t="s">
        <v>1303</v>
      </c>
      <c r="C657" s="103">
        <v>196</v>
      </c>
      <c r="D657" s="61">
        <v>6</v>
      </c>
      <c r="E657" s="61" t="s">
        <v>1057</v>
      </c>
      <c r="F657" s="104" t="s">
        <v>1058</v>
      </c>
      <c r="G657" s="105">
        <v>1</v>
      </c>
      <c r="H657" s="62">
        <v>5</v>
      </c>
      <c r="I657" s="103" t="s">
        <v>1143</v>
      </c>
      <c r="J657" s="150" t="s">
        <v>1155</v>
      </c>
      <c r="K657" s="134" t="s">
        <v>1156</v>
      </c>
      <c r="L657" s="108"/>
      <c r="M657" s="109"/>
      <c r="N657" s="110"/>
      <c r="O657" s="111"/>
      <c r="P657" s="112"/>
      <c r="Q657" s="114"/>
      <c r="R657" s="51" t="s">
        <v>1145</v>
      </c>
      <c r="S657" s="51" t="s">
        <v>1146</v>
      </c>
      <c r="T657" s="51" t="s">
        <v>1147</v>
      </c>
      <c r="U657" s="51" t="s">
        <v>1148</v>
      </c>
      <c r="V657" s="51"/>
      <c r="W657" s="227" t="str">
        <f t="shared" si="20"/>
        <v>算数A-166</v>
      </c>
    </row>
    <row r="658" spans="1:23" ht="45" hidden="1" customHeight="1" x14ac:dyDescent="0.2">
      <c r="A658" s="52" t="str">
        <f t="shared" si="21"/>
        <v>196007</v>
      </c>
      <c r="B658" s="106" t="s">
        <v>1303</v>
      </c>
      <c r="C658" s="103">
        <v>196</v>
      </c>
      <c r="D658" s="61">
        <v>7</v>
      </c>
      <c r="E658" s="61" t="s">
        <v>1057</v>
      </c>
      <c r="F658" s="104" t="s">
        <v>1058</v>
      </c>
      <c r="G658" s="105">
        <v>1</v>
      </c>
      <c r="H658" s="62">
        <v>5</v>
      </c>
      <c r="I658" s="103" t="s">
        <v>1143</v>
      </c>
      <c r="J658" s="150" t="s">
        <v>1157</v>
      </c>
      <c r="K658" s="134" t="s">
        <v>1158</v>
      </c>
      <c r="L658" s="108"/>
      <c r="M658" s="109"/>
      <c r="N658" s="110"/>
      <c r="O658" s="111"/>
      <c r="P658" s="112"/>
      <c r="Q658" s="114"/>
      <c r="R658" s="51" t="s">
        <v>1145</v>
      </c>
      <c r="S658" s="51" t="s">
        <v>1146</v>
      </c>
      <c r="T658" s="51" t="s">
        <v>1147</v>
      </c>
      <c r="U658" s="51" t="s">
        <v>1148</v>
      </c>
      <c r="V658" s="51"/>
      <c r="W658" s="227" t="str">
        <f t="shared" si="20"/>
        <v>算数A-167</v>
      </c>
    </row>
    <row r="659" spans="1:23" ht="45" hidden="1" customHeight="1" x14ac:dyDescent="0.2">
      <c r="A659" s="52" t="str">
        <f t="shared" si="21"/>
        <v>196008</v>
      </c>
      <c r="B659" s="106" t="s">
        <v>1303</v>
      </c>
      <c r="C659" s="103">
        <v>196</v>
      </c>
      <c r="D659" s="61">
        <v>8</v>
      </c>
      <c r="E659" s="61" t="s">
        <v>1057</v>
      </c>
      <c r="F659" s="104" t="s">
        <v>1058</v>
      </c>
      <c r="G659" s="105">
        <v>1</v>
      </c>
      <c r="H659" s="62">
        <v>5</v>
      </c>
      <c r="I659" s="103" t="s">
        <v>1143</v>
      </c>
      <c r="J659" s="150" t="s">
        <v>1159</v>
      </c>
      <c r="K659" s="134" t="s">
        <v>1160</v>
      </c>
      <c r="L659" s="108"/>
      <c r="M659" s="109"/>
      <c r="N659" s="110"/>
      <c r="O659" s="111"/>
      <c r="P659" s="112"/>
      <c r="Q659" s="114"/>
      <c r="R659" s="51" t="s">
        <v>1145</v>
      </c>
      <c r="S659" s="51" t="s">
        <v>1146</v>
      </c>
      <c r="T659" s="51" t="s">
        <v>1147</v>
      </c>
      <c r="U659" s="51" t="s">
        <v>1148</v>
      </c>
      <c r="V659" s="51"/>
      <c r="W659" s="227" t="str">
        <f t="shared" si="20"/>
        <v>算数A-168</v>
      </c>
    </row>
    <row r="660" spans="1:23" ht="45" hidden="1" customHeight="1" x14ac:dyDescent="0.2">
      <c r="A660" s="52" t="str">
        <f t="shared" si="21"/>
        <v>196009</v>
      </c>
      <c r="B660" s="106" t="s">
        <v>1303</v>
      </c>
      <c r="C660" s="103">
        <v>196</v>
      </c>
      <c r="D660" s="61">
        <v>9</v>
      </c>
      <c r="E660" s="61" t="s">
        <v>1057</v>
      </c>
      <c r="F660" s="104" t="s">
        <v>1058</v>
      </c>
      <c r="G660" s="105">
        <v>2</v>
      </c>
      <c r="H660" s="62">
        <v>5</v>
      </c>
      <c r="I660" s="103" t="s">
        <v>1143</v>
      </c>
      <c r="J660" s="150" t="s">
        <v>1069</v>
      </c>
      <c r="K660" s="107" t="s">
        <v>1161</v>
      </c>
      <c r="L660" s="108"/>
      <c r="M660" s="109"/>
      <c r="N660" s="110"/>
      <c r="O660" s="111"/>
      <c r="P660" s="112"/>
      <c r="Q660" s="114"/>
      <c r="R660" s="51" t="s">
        <v>1145</v>
      </c>
      <c r="S660" s="51" t="s">
        <v>1146</v>
      </c>
      <c r="T660" s="51" t="s">
        <v>1147</v>
      </c>
      <c r="U660" s="51" t="s">
        <v>1148</v>
      </c>
      <c r="V660" s="51"/>
      <c r="W660" s="227" t="str">
        <f t="shared" si="20"/>
        <v>算数A-261</v>
      </c>
    </row>
    <row r="661" spans="1:23" ht="45" hidden="1" customHeight="1" x14ac:dyDescent="0.2">
      <c r="A661" s="52" t="str">
        <f t="shared" si="21"/>
        <v>196010</v>
      </c>
      <c r="B661" s="106" t="s">
        <v>1303</v>
      </c>
      <c r="C661" s="103">
        <v>196</v>
      </c>
      <c r="D661" s="61">
        <v>10</v>
      </c>
      <c r="E661" s="61" t="s">
        <v>1057</v>
      </c>
      <c r="F661" s="104" t="s">
        <v>1058</v>
      </c>
      <c r="G661" s="105">
        <v>2</v>
      </c>
      <c r="H661" s="62">
        <v>5</v>
      </c>
      <c r="I661" s="103" t="s">
        <v>1143</v>
      </c>
      <c r="J661" s="150" t="s">
        <v>1071</v>
      </c>
      <c r="K661" s="107" t="s">
        <v>1162</v>
      </c>
      <c r="L661" s="108"/>
      <c r="M661" s="109"/>
      <c r="N661" s="110"/>
      <c r="O661" s="111"/>
      <c r="P661" s="112"/>
      <c r="Q661" s="114"/>
      <c r="R661" s="51" t="s">
        <v>1145</v>
      </c>
      <c r="S661" s="51" t="s">
        <v>1146</v>
      </c>
      <c r="T661" s="51" t="s">
        <v>1147</v>
      </c>
      <c r="U661" s="51" t="s">
        <v>1148</v>
      </c>
      <c r="V661" s="51"/>
      <c r="W661" s="227" t="str">
        <f t="shared" si="20"/>
        <v>算数A-262</v>
      </c>
    </row>
    <row r="662" spans="1:23" ht="45" hidden="1" customHeight="1" x14ac:dyDescent="0.2">
      <c r="A662" s="52" t="str">
        <f t="shared" si="21"/>
        <v>196011</v>
      </c>
      <c r="B662" s="106" t="s">
        <v>1303</v>
      </c>
      <c r="C662" s="103">
        <v>196</v>
      </c>
      <c r="D662" s="61">
        <v>11</v>
      </c>
      <c r="E662" s="61" t="s">
        <v>1057</v>
      </c>
      <c r="F662" s="104" t="s">
        <v>1058</v>
      </c>
      <c r="G662" s="105">
        <v>2</v>
      </c>
      <c r="H662" s="62">
        <v>5</v>
      </c>
      <c r="I662" s="103" t="s">
        <v>1143</v>
      </c>
      <c r="J662" s="150" t="s">
        <v>1073</v>
      </c>
      <c r="K662" s="107" t="s">
        <v>1163</v>
      </c>
      <c r="L662" s="108"/>
      <c r="M662" s="109"/>
      <c r="N662" s="110"/>
      <c r="O662" s="111"/>
      <c r="P662" s="112"/>
      <c r="Q662" s="114"/>
      <c r="R662" s="51" t="s">
        <v>1145</v>
      </c>
      <c r="S662" s="51" t="s">
        <v>1146</v>
      </c>
      <c r="T662" s="51" t="s">
        <v>1147</v>
      </c>
      <c r="U662" s="51" t="s">
        <v>1148</v>
      </c>
      <c r="V662" s="51"/>
      <c r="W662" s="227" t="str">
        <f t="shared" si="20"/>
        <v>算数A-263</v>
      </c>
    </row>
    <row r="663" spans="1:23" ht="45" hidden="1" customHeight="1" x14ac:dyDescent="0.2">
      <c r="A663" s="52" t="str">
        <f t="shared" si="21"/>
        <v>196012</v>
      </c>
      <c r="B663" s="106" t="s">
        <v>1303</v>
      </c>
      <c r="C663" s="103">
        <v>196</v>
      </c>
      <c r="D663" s="61">
        <v>12</v>
      </c>
      <c r="E663" s="61" t="s">
        <v>1057</v>
      </c>
      <c r="F663" s="104" t="s">
        <v>1058</v>
      </c>
      <c r="G663" s="105">
        <v>2</v>
      </c>
      <c r="H663" s="62">
        <v>5</v>
      </c>
      <c r="I663" s="103" t="s">
        <v>1143</v>
      </c>
      <c r="J663" s="150" t="s">
        <v>1075</v>
      </c>
      <c r="K663" s="107" t="s">
        <v>1164</v>
      </c>
      <c r="L663" s="108"/>
      <c r="M663" s="109"/>
      <c r="N663" s="110"/>
      <c r="O663" s="111"/>
      <c r="P663" s="112"/>
      <c r="Q663" s="114"/>
      <c r="R663" s="51" t="s">
        <v>1145</v>
      </c>
      <c r="S663" s="51" t="s">
        <v>1146</v>
      </c>
      <c r="T663" s="51" t="s">
        <v>1147</v>
      </c>
      <c r="U663" s="51" t="s">
        <v>1148</v>
      </c>
      <c r="V663" s="51"/>
      <c r="W663" s="227" t="str">
        <f t="shared" si="20"/>
        <v>算数A-264</v>
      </c>
    </row>
    <row r="664" spans="1:23" ht="45" hidden="1" customHeight="1" x14ac:dyDescent="0.2">
      <c r="A664" s="52" t="str">
        <f t="shared" si="21"/>
        <v>196013</v>
      </c>
      <c r="B664" s="106" t="s">
        <v>1303</v>
      </c>
      <c r="C664" s="103">
        <v>196</v>
      </c>
      <c r="D664" s="61">
        <v>13</v>
      </c>
      <c r="E664" s="61" t="s">
        <v>1057</v>
      </c>
      <c r="F664" s="104" t="s">
        <v>1058</v>
      </c>
      <c r="G664" s="105">
        <v>2</v>
      </c>
      <c r="H664" s="62">
        <v>5</v>
      </c>
      <c r="I664" s="103" t="s">
        <v>1143</v>
      </c>
      <c r="J664" s="150" t="s">
        <v>1165</v>
      </c>
      <c r="K664" s="107" t="s">
        <v>1166</v>
      </c>
      <c r="L664" s="108"/>
      <c r="M664" s="109"/>
      <c r="N664" s="110"/>
      <c r="O664" s="111"/>
      <c r="P664" s="112"/>
      <c r="Q664" s="114"/>
      <c r="R664" s="51" t="s">
        <v>1145</v>
      </c>
      <c r="S664" s="51" t="s">
        <v>1146</v>
      </c>
      <c r="T664" s="51" t="s">
        <v>1147</v>
      </c>
      <c r="U664" s="51" t="s">
        <v>1148</v>
      </c>
      <c r="V664" s="51"/>
      <c r="W664" s="227" t="str">
        <f t="shared" si="20"/>
        <v>算数A-265</v>
      </c>
    </row>
    <row r="665" spans="1:23" ht="45" hidden="1" customHeight="1" x14ac:dyDescent="0.2">
      <c r="A665" s="52" t="str">
        <f t="shared" si="21"/>
        <v>196014</v>
      </c>
      <c r="B665" s="106" t="s">
        <v>1303</v>
      </c>
      <c r="C665" s="103">
        <v>196</v>
      </c>
      <c r="D665" s="61">
        <v>14</v>
      </c>
      <c r="E665" s="61" t="s">
        <v>1057</v>
      </c>
      <c r="F665" s="104" t="s">
        <v>1058</v>
      </c>
      <c r="G665" s="105">
        <v>2</v>
      </c>
      <c r="H665" s="62">
        <v>5</v>
      </c>
      <c r="I665" s="103" t="s">
        <v>1143</v>
      </c>
      <c r="J665" s="150" t="s">
        <v>1167</v>
      </c>
      <c r="K665" s="107" t="s">
        <v>1168</v>
      </c>
      <c r="L665" s="108"/>
      <c r="M665" s="109"/>
      <c r="N665" s="110"/>
      <c r="O665" s="111"/>
      <c r="P665" s="112"/>
      <c r="Q665" s="114"/>
      <c r="R665" s="51" t="s">
        <v>1145</v>
      </c>
      <c r="S665" s="51" t="s">
        <v>1146</v>
      </c>
      <c r="T665" s="51" t="s">
        <v>1147</v>
      </c>
      <c r="U665" s="51" t="s">
        <v>1148</v>
      </c>
      <c r="V665" s="51"/>
      <c r="W665" s="227" t="str">
        <f t="shared" si="20"/>
        <v>算数A-266</v>
      </c>
    </row>
    <row r="666" spans="1:23" ht="45" hidden="1" customHeight="1" x14ac:dyDescent="0.2">
      <c r="A666" s="52" t="str">
        <f t="shared" si="21"/>
        <v>196015</v>
      </c>
      <c r="B666" s="106" t="s">
        <v>1303</v>
      </c>
      <c r="C666" s="103">
        <v>196</v>
      </c>
      <c r="D666" s="61">
        <v>15</v>
      </c>
      <c r="E666" s="61" t="s">
        <v>1057</v>
      </c>
      <c r="F666" s="104" t="s">
        <v>1058</v>
      </c>
      <c r="G666" s="105">
        <v>2</v>
      </c>
      <c r="H666" s="62">
        <v>5</v>
      </c>
      <c r="I666" s="103" t="s">
        <v>1143</v>
      </c>
      <c r="J666" s="150" t="s">
        <v>1169</v>
      </c>
      <c r="K666" s="107" t="s">
        <v>1170</v>
      </c>
      <c r="L666" s="108"/>
      <c r="M666" s="109"/>
      <c r="N666" s="110"/>
      <c r="O666" s="111"/>
      <c r="P666" s="112"/>
      <c r="Q666" s="114"/>
      <c r="R666" s="51" t="s">
        <v>1145</v>
      </c>
      <c r="S666" s="51" t="s">
        <v>1146</v>
      </c>
      <c r="T666" s="51" t="s">
        <v>1147</v>
      </c>
      <c r="U666" s="51" t="s">
        <v>1148</v>
      </c>
      <c r="V666" s="51"/>
      <c r="W666" s="227" t="str">
        <f t="shared" si="20"/>
        <v>算数A-267</v>
      </c>
    </row>
    <row r="667" spans="1:23" ht="45" hidden="1" customHeight="1" x14ac:dyDescent="0.2">
      <c r="A667" s="52" t="str">
        <f t="shared" si="21"/>
        <v>196016</v>
      </c>
      <c r="B667" s="106" t="s">
        <v>1303</v>
      </c>
      <c r="C667" s="103">
        <v>196</v>
      </c>
      <c r="D667" s="61">
        <v>16</v>
      </c>
      <c r="E667" s="61" t="s">
        <v>1057</v>
      </c>
      <c r="F667" s="104" t="s">
        <v>1058</v>
      </c>
      <c r="G667" s="105">
        <v>2</v>
      </c>
      <c r="H667" s="62">
        <v>5</v>
      </c>
      <c r="I667" s="103" t="s">
        <v>1143</v>
      </c>
      <c r="J667" s="150" t="s">
        <v>1171</v>
      </c>
      <c r="K667" s="107" t="s">
        <v>1172</v>
      </c>
      <c r="L667" s="108"/>
      <c r="M667" s="109"/>
      <c r="N667" s="110"/>
      <c r="O667" s="111"/>
      <c r="P667" s="112"/>
      <c r="Q667" s="113"/>
      <c r="R667" s="51" t="s">
        <v>1145</v>
      </c>
      <c r="S667" s="51" t="s">
        <v>1146</v>
      </c>
      <c r="T667" s="51" t="s">
        <v>1147</v>
      </c>
      <c r="U667" s="51" t="s">
        <v>1148</v>
      </c>
      <c r="V667" s="51"/>
      <c r="W667" s="227" t="str">
        <f t="shared" si="20"/>
        <v>算数A-268</v>
      </c>
    </row>
    <row r="668" spans="1:23" ht="45" hidden="1" customHeight="1" x14ac:dyDescent="0.2">
      <c r="A668" s="52" t="str">
        <f t="shared" si="21"/>
        <v>196017</v>
      </c>
      <c r="B668" s="106" t="s">
        <v>1303</v>
      </c>
      <c r="C668" s="103">
        <v>196</v>
      </c>
      <c r="D668" s="61">
        <v>17</v>
      </c>
      <c r="E668" s="61" t="s">
        <v>1057</v>
      </c>
      <c r="F668" s="104" t="s">
        <v>1058</v>
      </c>
      <c r="G668" s="105">
        <v>2</v>
      </c>
      <c r="H668" s="62">
        <v>5</v>
      </c>
      <c r="I668" s="103" t="s">
        <v>1143</v>
      </c>
      <c r="J668" s="150" t="s">
        <v>1173</v>
      </c>
      <c r="K668" s="129" t="s">
        <v>1174</v>
      </c>
      <c r="L668" s="108"/>
      <c r="M668" s="109"/>
      <c r="N668" s="110"/>
      <c r="O668" s="111"/>
      <c r="P668" s="112"/>
      <c r="Q668" s="113"/>
      <c r="R668" s="51" t="s">
        <v>1145</v>
      </c>
      <c r="S668" s="51" t="s">
        <v>1146</v>
      </c>
      <c r="T668" s="51" t="s">
        <v>1147</v>
      </c>
      <c r="U668" s="51" t="s">
        <v>1148</v>
      </c>
      <c r="V668" s="51"/>
      <c r="W668" s="227" t="str">
        <f t="shared" si="20"/>
        <v>算数A-269</v>
      </c>
    </row>
    <row r="669" spans="1:23" ht="45" hidden="1" customHeight="1" x14ac:dyDescent="0.2">
      <c r="A669" s="52" t="str">
        <f t="shared" si="21"/>
        <v>196018</v>
      </c>
      <c r="B669" s="106" t="s">
        <v>1303</v>
      </c>
      <c r="C669" s="103">
        <v>196</v>
      </c>
      <c r="D669" s="61">
        <v>18</v>
      </c>
      <c r="E669" s="61" t="s">
        <v>1057</v>
      </c>
      <c r="F669" s="104" t="s">
        <v>1058</v>
      </c>
      <c r="G669" s="105">
        <v>2</v>
      </c>
      <c r="H669" s="62">
        <v>5</v>
      </c>
      <c r="I669" s="103" t="s">
        <v>1143</v>
      </c>
      <c r="J669" s="150" t="s">
        <v>1175</v>
      </c>
      <c r="K669" s="129" t="s">
        <v>1176</v>
      </c>
      <c r="L669" s="108"/>
      <c r="M669" s="109"/>
      <c r="N669" s="110"/>
      <c r="O669" s="111"/>
      <c r="P669" s="112"/>
      <c r="Q669" s="113"/>
      <c r="R669" s="51" t="s">
        <v>1145</v>
      </c>
      <c r="S669" s="51" t="s">
        <v>1146</v>
      </c>
      <c r="T669" s="51" t="s">
        <v>1147</v>
      </c>
      <c r="U669" s="51" t="s">
        <v>1148</v>
      </c>
      <c r="V669" s="51"/>
      <c r="W669" s="227" t="str">
        <f t="shared" si="20"/>
        <v>算数A-270</v>
      </c>
    </row>
    <row r="670" spans="1:23" ht="45" customHeight="1" x14ac:dyDescent="0.2">
      <c r="A670" s="52" t="str">
        <f t="shared" si="21"/>
        <v>196019</v>
      </c>
      <c r="B670" s="106" t="s">
        <v>1303</v>
      </c>
      <c r="C670" s="103">
        <v>196</v>
      </c>
      <c r="D670" s="61">
        <v>19</v>
      </c>
      <c r="E670" s="61" t="s">
        <v>1057</v>
      </c>
      <c r="F670" s="104" t="s">
        <v>1058</v>
      </c>
      <c r="G670" s="105">
        <v>3</v>
      </c>
      <c r="H670" s="62">
        <v>5</v>
      </c>
      <c r="I670" s="103" t="s">
        <v>1143</v>
      </c>
      <c r="J670" s="150" t="s">
        <v>1077</v>
      </c>
      <c r="K670" s="129" t="s">
        <v>1177</v>
      </c>
      <c r="L670" s="108"/>
      <c r="M670" s="109"/>
      <c r="N670" s="110"/>
      <c r="O670" s="111"/>
      <c r="P670" s="112"/>
      <c r="Q670" s="113"/>
      <c r="R670" s="51" t="s">
        <v>1145</v>
      </c>
      <c r="S670" s="51" t="s">
        <v>1146</v>
      </c>
      <c r="T670" s="51" t="s">
        <v>1147</v>
      </c>
      <c r="U670" s="51" t="s">
        <v>1148</v>
      </c>
      <c r="V670" s="51"/>
      <c r="W670" s="227" t="str">
        <f t="shared" si="20"/>
        <v>算数A-361</v>
      </c>
    </row>
    <row r="671" spans="1:23" ht="45" customHeight="1" x14ac:dyDescent="0.2">
      <c r="A671" s="52" t="str">
        <f t="shared" si="21"/>
        <v>196020</v>
      </c>
      <c r="B671" s="106" t="s">
        <v>1303</v>
      </c>
      <c r="C671" s="103">
        <v>196</v>
      </c>
      <c r="D671" s="61">
        <v>20</v>
      </c>
      <c r="E671" s="61" t="s">
        <v>1057</v>
      </c>
      <c r="F671" s="104" t="s">
        <v>1058</v>
      </c>
      <c r="G671" s="105">
        <v>3</v>
      </c>
      <c r="H671" s="62">
        <v>5</v>
      </c>
      <c r="I671" s="103" t="s">
        <v>1143</v>
      </c>
      <c r="J671" s="150" t="s">
        <v>1078</v>
      </c>
      <c r="K671" s="129" t="s">
        <v>1178</v>
      </c>
      <c r="L671" s="108"/>
      <c r="M671" s="109"/>
      <c r="N671" s="110"/>
      <c r="O671" s="111"/>
      <c r="P671" s="112"/>
      <c r="Q671" s="113"/>
      <c r="R671" s="51" t="s">
        <v>1145</v>
      </c>
      <c r="S671" s="51" t="s">
        <v>1146</v>
      </c>
      <c r="T671" s="51" t="s">
        <v>1147</v>
      </c>
      <c r="U671" s="51" t="s">
        <v>1148</v>
      </c>
      <c r="V671" s="51"/>
      <c r="W671" s="227" t="str">
        <f t="shared" si="20"/>
        <v>算数A-362</v>
      </c>
    </row>
    <row r="672" spans="1:23" ht="45" customHeight="1" x14ac:dyDescent="0.2">
      <c r="A672" s="52" t="str">
        <f t="shared" si="21"/>
        <v>196021</v>
      </c>
      <c r="B672" s="106" t="s">
        <v>1303</v>
      </c>
      <c r="C672" s="103">
        <v>196</v>
      </c>
      <c r="D672" s="61">
        <v>21</v>
      </c>
      <c r="E672" s="61" t="s">
        <v>1057</v>
      </c>
      <c r="F672" s="104" t="s">
        <v>1058</v>
      </c>
      <c r="G672" s="105">
        <v>3</v>
      </c>
      <c r="H672" s="62">
        <v>5</v>
      </c>
      <c r="I672" s="103" t="s">
        <v>1143</v>
      </c>
      <c r="J672" s="150" t="s">
        <v>1079</v>
      </c>
      <c r="K672" s="129" t="s">
        <v>1179</v>
      </c>
      <c r="L672" s="108"/>
      <c r="M672" s="109"/>
      <c r="N672" s="110"/>
      <c r="O672" s="111"/>
      <c r="P672" s="112"/>
      <c r="Q672" s="113"/>
      <c r="R672" s="51" t="s">
        <v>1145</v>
      </c>
      <c r="S672" s="51" t="s">
        <v>1146</v>
      </c>
      <c r="T672" s="51" t="s">
        <v>1147</v>
      </c>
      <c r="U672" s="51" t="s">
        <v>1148</v>
      </c>
      <c r="V672" s="51"/>
      <c r="W672" s="227" t="str">
        <f t="shared" si="20"/>
        <v>算数A-363</v>
      </c>
    </row>
    <row r="673" spans="1:23" ht="45" customHeight="1" x14ac:dyDescent="0.2">
      <c r="A673" s="52" t="str">
        <f t="shared" si="21"/>
        <v>196022</v>
      </c>
      <c r="B673" s="106" t="s">
        <v>1303</v>
      </c>
      <c r="C673" s="103">
        <v>196</v>
      </c>
      <c r="D673" s="61">
        <v>22</v>
      </c>
      <c r="E673" s="61" t="s">
        <v>1057</v>
      </c>
      <c r="F673" s="104" t="s">
        <v>1058</v>
      </c>
      <c r="G673" s="105">
        <v>3</v>
      </c>
      <c r="H673" s="62">
        <v>5</v>
      </c>
      <c r="I673" s="103" t="s">
        <v>1143</v>
      </c>
      <c r="J673" s="150" t="s">
        <v>1080</v>
      </c>
      <c r="K673" s="129" t="s">
        <v>1180</v>
      </c>
      <c r="L673" s="108"/>
      <c r="M673" s="109"/>
      <c r="N673" s="110"/>
      <c r="O673" s="111"/>
      <c r="P673" s="112"/>
      <c r="Q673" s="113"/>
      <c r="R673" s="51" t="s">
        <v>1145</v>
      </c>
      <c r="S673" s="51" t="s">
        <v>1146</v>
      </c>
      <c r="T673" s="51" t="s">
        <v>1147</v>
      </c>
      <c r="U673" s="51" t="s">
        <v>1148</v>
      </c>
      <c r="V673" s="51"/>
      <c r="W673" s="227" t="str">
        <f t="shared" si="20"/>
        <v>算数A-364</v>
      </c>
    </row>
    <row r="674" spans="1:23" ht="45" customHeight="1" x14ac:dyDescent="0.2">
      <c r="A674" s="52" t="str">
        <f t="shared" si="21"/>
        <v>196023</v>
      </c>
      <c r="B674" s="106" t="s">
        <v>1303</v>
      </c>
      <c r="C674" s="103">
        <v>196</v>
      </c>
      <c r="D674" s="61">
        <v>23</v>
      </c>
      <c r="E674" s="61" t="s">
        <v>1057</v>
      </c>
      <c r="F674" s="104" t="s">
        <v>1058</v>
      </c>
      <c r="G674" s="105">
        <v>3</v>
      </c>
      <c r="H674" s="62">
        <v>5</v>
      </c>
      <c r="I674" s="103" t="s">
        <v>1143</v>
      </c>
      <c r="J674" s="150" t="s">
        <v>1181</v>
      </c>
      <c r="K674" s="129" t="s">
        <v>1182</v>
      </c>
      <c r="L674" s="108"/>
      <c r="M674" s="109"/>
      <c r="N674" s="110"/>
      <c r="O674" s="111"/>
      <c r="P674" s="112"/>
      <c r="Q674" s="114"/>
      <c r="R674" s="51" t="s">
        <v>1145</v>
      </c>
      <c r="S674" s="51" t="s">
        <v>1146</v>
      </c>
      <c r="T674" s="51" t="s">
        <v>1147</v>
      </c>
      <c r="U674" s="51" t="s">
        <v>1148</v>
      </c>
      <c r="V674" s="51"/>
      <c r="W674" s="227" t="str">
        <f t="shared" si="20"/>
        <v>算数A-365</v>
      </c>
    </row>
    <row r="675" spans="1:23" ht="45" customHeight="1" x14ac:dyDescent="0.2">
      <c r="A675" s="52" t="str">
        <f t="shared" si="21"/>
        <v>196024</v>
      </c>
      <c r="B675" s="106" t="s">
        <v>1303</v>
      </c>
      <c r="C675" s="103">
        <v>196</v>
      </c>
      <c r="D675" s="61">
        <v>24</v>
      </c>
      <c r="E675" s="61" t="s">
        <v>1057</v>
      </c>
      <c r="F675" s="104" t="s">
        <v>1058</v>
      </c>
      <c r="G675" s="105">
        <v>3</v>
      </c>
      <c r="H675" s="62">
        <v>5</v>
      </c>
      <c r="I675" s="103" t="s">
        <v>1143</v>
      </c>
      <c r="J675" s="150" t="s">
        <v>1183</v>
      </c>
      <c r="K675" s="129" t="s">
        <v>1184</v>
      </c>
      <c r="L675" s="108"/>
      <c r="M675" s="109"/>
      <c r="N675" s="110"/>
      <c r="O675" s="111"/>
      <c r="P675" s="112"/>
      <c r="Q675" s="114"/>
      <c r="R675" s="51" t="s">
        <v>1145</v>
      </c>
      <c r="S675" s="51" t="s">
        <v>1146</v>
      </c>
      <c r="T675" s="51" t="s">
        <v>1147</v>
      </c>
      <c r="U675" s="51" t="s">
        <v>1148</v>
      </c>
      <c r="V675" s="51"/>
      <c r="W675" s="227" t="str">
        <f t="shared" si="20"/>
        <v>算数A-366</v>
      </c>
    </row>
    <row r="676" spans="1:23" ht="45" customHeight="1" x14ac:dyDescent="0.2">
      <c r="A676" s="52" t="str">
        <f t="shared" si="21"/>
        <v>196025</v>
      </c>
      <c r="B676" s="106" t="s">
        <v>1303</v>
      </c>
      <c r="C676" s="103">
        <v>196</v>
      </c>
      <c r="D676" s="61">
        <v>25</v>
      </c>
      <c r="E676" s="61" t="s">
        <v>1057</v>
      </c>
      <c r="F676" s="104" t="s">
        <v>1058</v>
      </c>
      <c r="G676" s="105">
        <v>3</v>
      </c>
      <c r="H676" s="62">
        <v>5</v>
      </c>
      <c r="I676" s="103" t="s">
        <v>1143</v>
      </c>
      <c r="J676" s="150" t="s">
        <v>1185</v>
      </c>
      <c r="K676" s="129" t="s">
        <v>1186</v>
      </c>
      <c r="L676" s="108"/>
      <c r="M676" s="109"/>
      <c r="N676" s="110"/>
      <c r="O676" s="111"/>
      <c r="P676" s="112"/>
      <c r="Q676" s="113"/>
      <c r="R676" s="51" t="s">
        <v>1145</v>
      </c>
      <c r="S676" s="51" t="s">
        <v>1146</v>
      </c>
      <c r="T676" s="51" t="s">
        <v>1147</v>
      </c>
      <c r="U676" s="51" t="s">
        <v>1148</v>
      </c>
      <c r="V676" s="51"/>
      <c r="W676" s="227" t="str">
        <f t="shared" si="20"/>
        <v>算数A-367</v>
      </c>
    </row>
    <row r="677" spans="1:23" ht="45" customHeight="1" x14ac:dyDescent="0.2">
      <c r="A677" s="52" t="str">
        <f t="shared" si="21"/>
        <v>196026</v>
      </c>
      <c r="B677" s="106" t="s">
        <v>1303</v>
      </c>
      <c r="C677" s="103">
        <v>196</v>
      </c>
      <c r="D677" s="61">
        <v>26</v>
      </c>
      <c r="E677" s="61" t="s">
        <v>1057</v>
      </c>
      <c r="F677" s="104" t="s">
        <v>1058</v>
      </c>
      <c r="G677" s="105">
        <v>3</v>
      </c>
      <c r="H677" s="62">
        <v>5</v>
      </c>
      <c r="I677" s="103" t="s">
        <v>1143</v>
      </c>
      <c r="J677" s="150" t="s">
        <v>1187</v>
      </c>
      <c r="K677" s="129" t="s">
        <v>1188</v>
      </c>
      <c r="L677" s="108"/>
      <c r="M677" s="109"/>
      <c r="N677" s="110"/>
      <c r="O677" s="111"/>
      <c r="P677" s="112"/>
      <c r="Q677" s="114"/>
      <c r="R677" s="51" t="s">
        <v>1145</v>
      </c>
      <c r="S677" s="51" t="s">
        <v>1146</v>
      </c>
      <c r="T677" s="51" t="s">
        <v>1147</v>
      </c>
      <c r="U677" s="51" t="s">
        <v>1148</v>
      </c>
      <c r="V677" s="51"/>
      <c r="W677" s="227" t="str">
        <f t="shared" si="20"/>
        <v>算数A-368</v>
      </c>
    </row>
    <row r="678" spans="1:23" ht="45" customHeight="1" x14ac:dyDescent="0.2">
      <c r="A678" s="52" t="str">
        <f t="shared" si="21"/>
        <v>196027</v>
      </c>
      <c r="B678" s="106" t="s">
        <v>1303</v>
      </c>
      <c r="C678" s="103">
        <v>196</v>
      </c>
      <c r="D678" s="61">
        <v>27</v>
      </c>
      <c r="E678" s="61" t="s">
        <v>1057</v>
      </c>
      <c r="F678" s="104" t="s">
        <v>1058</v>
      </c>
      <c r="G678" s="105">
        <v>3</v>
      </c>
      <c r="H678" s="62">
        <v>5</v>
      </c>
      <c r="I678" s="103" t="s">
        <v>1143</v>
      </c>
      <c r="J678" s="150" t="s">
        <v>1189</v>
      </c>
      <c r="K678" s="129" t="s">
        <v>1190</v>
      </c>
      <c r="L678" s="108"/>
      <c r="M678" s="109"/>
      <c r="N678" s="110"/>
      <c r="O678" s="111"/>
      <c r="P678" s="112"/>
      <c r="Q678" s="114"/>
      <c r="R678" s="51" t="s">
        <v>1145</v>
      </c>
      <c r="S678" s="51" t="s">
        <v>1146</v>
      </c>
      <c r="T678" s="51" t="s">
        <v>1147</v>
      </c>
      <c r="U678" s="51" t="s">
        <v>1148</v>
      </c>
      <c r="V678" s="51"/>
      <c r="W678" s="227" t="str">
        <f t="shared" si="20"/>
        <v>算数A-369</v>
      </c>
    </row>
    <row r="679" spans="1:23" ht="45" hidden="1" customHeight="1" x14ac:dyDescent="0.2">
      <c r="A679" s="52" t="str">
        <f t="shared" si="21"/>
        <v>196028</v>
      </c>
      <c r="B679" s="106" t="s">
        <v>1303</v>
      </c>
      <c r="C679" s="103">
        <v>196</v>
      </c>
      <c r="D679" s="61">
        <v>28</v>
      </c>
      <c r="E679" s="61" t="s">
        <v>1057</v>
      </c>
      <c r="F679" s="104" t="s">
        <v>1058</v>
      </c>
      <c r="G679" s="155">
        <v>4</v>
      </c>
      <c r="H679" s="62">
        <v>5</v>
      </c>
      <c r="I679" s="156" t="s">
        <v>1143</v>
      </c>
      <c r="J679" s="70" t="s">
        <v>1081</v>
      </c>
      <c r="K679" s="157" t="s">
        <v>1191</v>
      </c>
      <c r="L679" s="158"/>
      <c r="M679" s="159"/>
      <c r="N679" s="159"/>
      <c r="O679" s="160"/>
      <c r="P679" s="161"/>
      <c r="Q679" s="161"/>
      <c r="R679" s="51" t="s">
        <v>1145</v>
      </c>
      <c r="S679" s="51" t="s">
        <v>1146</v>
      </c>
      <c r="T679" s="51" t="s">
        <v>1147</v>
      </c>
      <c r="U679" s="51" t="s">
        <v>1148</v>
      </c>
      <c r="V679" s="51"/>
      <c r="W679" s="227" t="str">
        <f t="shared" si="20"/>
        <v>算数A-461</v>
      </c>
    </row>
    <row r="680" spans="1:23" ht="45" hidden="1" customHeight="1" x14ac:dyDescent="0.2">
      <c r="A680" s="52" t="str">
        <f t="shared" si="21"/>
        <v>196029</v>
      </c>
      <c r="B680" s="106" t="s">
        <v>1303</v>
      </c>
      <c r="C680" s="103">
        <v>196</v>
      </c>
      <c r="D680" s="61">
        <v>29</v>
      </c>
      <c r="E680" s="61" t="s">
        <v>1057</v>
      </c>
      <c r="F680" s="104" t="s">
        <v>1058</v>
      </c>
      <c r="G680" s="155">
        <v>4</v>
      </c>
      <c r="H680" s="62">
        <v>5</v>
      </c>
      <c r="I680" s="156" t="s">
        <v>1143</v>
      </c>
      <c r="J680" s="70" t="s">
        <v>1083</v>
      </c>
      <c r="K680" s="157" t="s">
        <v>1192</v>
      </c>
      <c r="L680" s="158"/>
      <c r="M680" s="159"/>
      <c r="N680" s="159"/>
      <c r="O680" s="160"/>
      <c r="P680" s="161"/>
      <c r="Q680" s="161"/>
      <c r="R680" s="51" t="s">
        <v>1145</v>
      </c>
      <c r="S680" s="51" t="s">
        <v>1146</v>
      </c>
      <c r="T680" s="51" t="s">
        <v>1147</v>
      </c>
      <c r="U680" s="51" t="s">
        <v>1148</v>
      </c>
      <c r="V680" s="51"/>
      <c r="W680" s="227" t="str">
        <f t="shared" si="20"/>
        <v>算数A-462</v>
      </c>
    </row>
    <row r="681" spans="1:23" ht="45" hidden="1" customHeight="1" x14ac:dyDescent="0.2">
      <c r="A681" s="52" t="str">
        <f t="shared" si="21"/>
        <v>196030</v>
      </c>
      <c r="B681" s="106" t="s">
        <v>1303</v>
      </c>
      <c r="C681" s="103">
        <v>196</v>
      </c>
      <c r="D681" s="61">
        <v>30</v>
      </c>
      <c r="E681" s="61" t="s">
        <v>1057</v>
      </c>
      <c r="F681" s="104" t="s">
        <v>1058</v>
      </c>
      <c r="G681" s="155">
        <v>4</v>
      </c>
      <c r="H681" s="62">
        <v>5</v>
      </c>
      <c r="I681" s="156" t="s">
        <v>1143</v>
      </c>
      <c r="J681" s="70" t="s">
        <v>1085</v>
      </c>
      <c r="K681" s="157" t="s">
        <v>1193</v>
      </c>
      <c r="L681" s="158"/>
      <c r="M681" s="159"/>
      <c r="N681" s="159"/>
      <c r="O681" s="160"/>
      <c r="P681" s="161"/>
      <c r="Q681" s="161"/>
      <c r="R681" s="51" t="s">
        <v>1145</v>
      </c>
      <c r="S681" s="51" t="s">
        <v>1146</v>
      </c>
      <c r="T681" s="51" t="s">
        <v>1147</v>
      </c>
      <c r="U681" s="51" t="s">
        <v>1148</v>
      </c>
      <c r="V681" s="51"/>
      <c r="W681" s="227" t="str">
        <f t="shared" si="20"/>
        <v>算数A-463</v>
      </c>
    </row>
    <row r="682" spans="1:23" ht="45" hidden="1" customHeight="1" x14ac:dyDescent="0.2">
      <c r="A682" s="52" t="str">
        <f t="shared" si="21"/>
        <v>196031</v>
      </c>
      <c r="B682" s="106" t="s">
        <v>1303</v>
      </c>
      <c r="C682" s="103">
        <v>196</v>
      </c>
      <c r="D682" s="61">
        <v>31</v>
      </c>
      <c r="E682" s="61" t="s">
        <v>1057</v>
      </c>
      <c r="F682" s="104" t="s">
        <v>1058</v>
      </c>
      <c r="G682" s="155">
        <v>4</v>
      </c>
      <c r="H682" s="62">
        <v>5</v>
      </c>
      <c r="I682" s="156" t="s">
        <v>1143</v>
      </c>
      <c r="J682" s="70" t="s">
        <v>1087</v>
      </c>
      <c r="K682" s="157" t="s">
        <v>1194</v>
      </c>
      <c r="L682" s="158"/>
      <c r="M682" s="159"/>
      <c r="N682" s="159"/>
      <c r="O682" s="160"/>
      <c r="P682" s="161"/>
      <c r="Q682" s="161"/>
      <c r="R682" s="51" t="s">
        <v>1145</v>
      </c>
      <c r="S682" s="51" t="s">
        <v>1146</v>
      </c>
      <c r="T682" s="51" t="s">
        <v>1147</v>
      </c>
      <c r="U682" s="51" t="s">
        <v>1148</v>
      </c>
      <c r="V682" s="51"/>
      <c r="W682" s="227" t="str">
        <f t="shared" si="20"/>
        <v>算数A-464</v>
      </c>
    </row>
    <row r="683" spans="1:23" ht="45" hidden="1" customHeight="1" x14ac:dyDescent="0.2">
      <c r="A683" s="52" t="str">
        <f t="shared" si="21"/>
        <v>196032</v>
      </c>
      <c r="B683" s="106" t="s">
        <v>1303</v>
      </c>
      <c r="C683" s="103">
        <v>196</v>
      </c>
      <c r="D683" s="61">
        <v>32</v>
      </c>
      <c r="E683" s="61" t="s">
        <v>1057</v>
      </c>
      <c r="F683" s="104" t="s">
        <v>1058</v>
      </c>
      <c r="G683" s="155">
        <v>4</v>
      </c>
      <c r="H683" s="62">
        <v>5</v>
      </c>
      <c r="I683" s="156" t="s">
        <v>1143</v>
      </c>
      <c r="J683" s="70" t="s">
        <v>1119</v>
      </c>
      <c r="K683" s="157" t="s">
        <v>1195</v>
      </c>
      <c r="L683" s="158"/>
      <c r="M683" s="159"/>
      <c r="N683" s="159"/>
      <c r="O683" s="160"/>
      <c r="P683" s="161"/>
      <c r="Q683" s="161"/>
      <c r="R683" s="51" t="s">
        <v>1145</v>
      </c>
      <c r="S683" s="51" t="s">
        <v>1146</v>
      </c>
      <c r="T683" s="51" t="s">
        <v>1147</v>
      </c>
      <c r="U683" s="51" t="s">
        <v>1148</v>
      </c>
      <c r="V683" s="51"/>
      <c r="W683" s="227" t="str">
        <f t="shared" si="20"/>
        <v>算数A-465</v>
      </c>
    </row>
    <row r="684" spans="1:23" ht="45" hidden="1" customHeight="1" x14ac:dyDescent="0.2">
      <c r="A684" s="52" t="str">
        <f t="shared" si="21"/>
        <v>196033</v>
      </c>
      <c r="B684" s="106" t="s">
        <v>1303</v>
      </c>
      <c r="C684" s="103">
        <v>196</v>
      </c>
      <c r="D684" s="61">
        <v>33</v>
      </c>
      <c r="E684" s="61" t="s">
        <v>1057</v>
      </c>
      <c r="F684" s="104" t="s">
        <v>1058</v>
      </c>
      <c r="G684" s="155">
        <v>4</v>
      </c>
      <c r="H684" s="62">
        <v>5</v>
      </c>
      <c r="I684" s="156" t="s">
        <v>1143</v>
      </c>
      <c r="J684" s="70" t="s">
        <v>1196</v>
      </c>
      <c r="K684" s="157" t="s">
        <v>1197</v>
      </c>
      <c r="L684" s="158"/>
      <c r="M684" s="159"/>
      <c r="N684" s="159"/>
      <c r="O684" s="160"/>
      <c r="P684" s="161"/>
      <c r="Q684" s="161"/>
      <c r="R684" s="51" t="s">
        <v>1145</v>
      </c>
      <c r="S684" s="51" t="s">
        <v>1146</v>
      </c>
      <c r="T684" s="51" t="s">
        <v>1147</v>
      </c>
      <c r="U684" s="51" t="s">
        <v>1148</v>
      </c>
      <c r="V684" s="51"/>
      <c r="W684" s="227" t="str">
        <f t="shared" si="20"/>
        <v>算数A-466</v>
      </c>
    </row>
    <row r="685" spans="1:23" ht="45" hidden="1" customHeight="1" x14ac:dyDescent="0.2">
      <c r="A685" s="52" t="str">
        <f t="shared" si="21"/>
        <v>196034</v>
      </c>
      <c r="B685" s="106" t="s">
        <v>1303</v>
      </c>
      <c r="C685" s="103">
        <v>196</v>
      </c>
      <c r="D685" s="61">
        <v>34</v>
      </c>
      <c r="E685" s="61" t="s">
        <v>1057</v>
      </c>
      <c r="F685" s="104" t="s">
        <v>1058</v>
      </c>
      <c r="G685" s="155">
        <v>4</v>
      </c>
      <c r="H685" s="62">
        <v>5</v>
      </c>
      <c r="I685" s="156" t="s">
        <v>1143</v>
      </c>
      <c r="J685" s="70" t="s">
        <v>1198</v>
      </c>
      <c r="K685" s="157" t="s">
        <v>1199</v>
      </c>
      <c r="L685" s="158"/>
      <c r="M685" s="159"/>
      <c r="N685" s="159"/>
      <c r="O685" s="160"/>
      <c r="P685" s="161"/>
      <c r="Q685" s="74"/>
      <c r="R685" s="51" t="s">
        <v>1145</v>
      </c>
      <c r="S685" s="51" t="s">
        <v>1146</v>
      </c>
      <c r="T685" s="51" t="s">
        <v>1147</v>
      </c>
      <c r="U685" s="51" t="s">
        <v>1148</v>
      </c>
      <c r="V685" s="51"/>
      <c r="W685" s="227" t="str">
        <f t="shared" si="20"/>
        <v>算数A-467</v>
      </c>
    </row>
    <row r="686" spans="1:23" ht="45" hidden="1" customHeight="1" x14ac:dyDescent="0.2">
      <c r="A686" s="52" t="str">
        <f t="shared" si="21"/>
        <v>196035</v>
      </c>
      <c r="B686" s="106" t="s">
        <v>1303</v>
      </c>
      <c r="C686" s="103">
        <v>196</v>
      </c>
      <c r="D686" s="61">
        <v>35</v>
      </c>
      <c r="E686" s="61" t="s">
        <v>1057</v>
      </c>
      <c r="F686" s="104" t="s">
        <v>1058</v>
      </c>
      <c r="G686" s="155">
        <v>4</v>
      </c>
      <c r="H686" s="62">
        <v>5</v>
      </c>
      <c r="I686" s="156" t="s">
        <v>1143</v>
      </c>
      <c r="J686" s="70" t="s">
        <v>1200</v>
      </c>
      <c r="K686" s="157" t="s">
        <v>1201</v>
      </c>
      <c r="L686" s="158"/>
      <c r="M686" s="159"/>
      <c r="N686" s="159"/>
      <c r="O686" s="160"/>
      <c r="P686" s="161"/>
      <c r="Q686" s="74"/>
      <c r="R686" s="51" t="s">
        <v>1145</v>
      </c>
      <c r="S686" s="51" t="s">
        <v>1146</v>
      </c>
      <c r="T686" s="51" t="s">
        <v>1147</v>
      </c>
      <c r="U686" s="51" t="s">
        <v>1148</v>
      </c>
      <c r="V686" s="51"/>
      <c r="W686" s="227" t="str">
        <f t="shared" si="20"/>
        <v>算数A-468</v>
      </c>
    </row>
    <row r="687" spans="1:23" ht="45" hidden="1" customHeight="1" x14ac:dyDescent="0.2">
      <c r="A687" s="52" t="str">
        <f t="shared" si="21"/>
        <v>196036</v>
      </c>
      <c r="B687" s="106" t="s">
        <v>1303</v>
      </c>
      <c r="C687" s="103">
        <v>196</v>
      </c>
      <c r="D687" s="61">
        <v>36</v>
      </c>
      <c r="E687" s="61" t="s">
        <v>1057</v>
      </c>
      <c r="F687" s="104" t="s">
        <v>1058</v>
      </c>
      <c r="G687" s="155">
        <v>4</v>
      </c>
      <c r="H687" s="62">
        <v>5</v>
      </c>
      <c r="I687" s="156" t="s">
        <v>1143</v>
      </c>
      <c r="J687" s="70" t="s">
        <v>1202</v>
      </c>
      <c r="K687" s="157" t="s">
        <v>1203</v>
      </c>
      <c r="L687" s="158"/>
      <c r="M687" s="159"/>
      <c r="N687" s="159"/>
      <c r="O687" s="160"/>
      <c r="P687" s="161"/>
      <c r="Q687" s="74"/>
      <c r="R687" s="51" t="s">
        <v>1145</v>
      </c>
      <c r="S687" s="51" t="s">
        <v>1146</v>
      </c>
      <c r="T687" s="51" t="s">
        <v>1147</v>
      </c>
      <c r="U687" s="51" t="s">
        <v>1148</v>
      </c>
      <c r="V687" s="51"/>
      <c r="W687" s="227" t="str">
        <f t="shared" si="20"/>
        <v>算数A-469</v>
      </c>
    </row>
    <row r="688" spans="1:23" ht="45" hidden="1" customHeight="1" x14ac:dyDescent="0.2">
      <c r="A688" s="52" t="str">
        <f t="shared" si="21"/>
        <v>196037</v>
      </c>
      <c r="B688" s="106" t="s">
        <v>1303</v>
      </c>
      <c r="C688" s="103">
        <v>196</v>
      </c>
      <c r="D688" s="61">
        <v>37</v>
      </c>
      <c r="E688" s="61" t="s">
        <v>1057</v>
      </c>
      <c r="F688" s="104" t="s">
        <v>1058</v>
      </c>
      <c r="G688" s="155">
        <v>5</v>
      </c>
      <c r="H688" s="62">
        <v>5</v>
      </c>
      <c r="I688" s="74" t="s">
        <v>1143</v>
      </c>
      <c r="J688" s="70" t="s">
        <v>1089</v>
      </c>
      <c r="K688" s="157" t="s">
        <v>1204</v>
      </c>
      <c r="L688" s="158"/>
      <c r="M688" s="159"/>
      <c r="N688" s="159"/>
      <c r="O688" s="160"/>
      <c r="P688" s="161"/>
      <c r="Q688" s="162"/>
      <c r="R688" s="51" t="s">
        <v>1145</v>
      </c>
      <c r="S688" s="51" t="s">
        <v>1146</v>
      </c>
      <c r="T688" s="51" t="s">
        <v>1147</v>
      </c>
      <c r="U688" s="51" t="s">
        <v>1148</v>
      </c>
      <c r="V688" s="51"/>
      <c r="W688" s="227" t="str">
        <f t="shared" si="20"/>
        <v>算数A-561</v>
      </c>
    </row>
    <row r="689" spans="1:23" ht="45" hidden="1" customHeight="1" x14ac:dyDescent="0.2">
      <c r="A689" s="52" t="str">
        <f t="shared" si="21"/>
        <v>196038</v>
      </c>
      <c r="B689" s="106" t="s">
        <v>1303</v>
      </c>
      <c r="C689" s="103">
        <v>196</v>
      </c>
      <c r="D689" s="61">
        <v>38</v>
      </c>
      <c r="E689" s="61" t="s">
        <v>1057</v>
      </c>
      <c r="F689" s="104" t="s">
        <v>1058</v>
      </c>
      <c r="G689" s="155">
        <v>5</v>
      </c>
      <c r="H689" s="62">
        <v>5</v>
      </c>
      <c r="I689" s="74" t="s">
        <v>1143</v>
      </c>
      <c r="J689" s="70" t="s">
        <v>1091</v>
      </c>
      <c r="K689" s="157" t="s">
        <v>1205</v>
      </c>
      <c r="L689" s="158"/>
      <c r="M689" s="159"/>
      <c r="N689" s="159"/>
      <c r="O689" s="160"/>
      <c r="P689" s="161"/>
      <c r="Q689" s="162"/>
      <c r="R689" s="51" t="s">
        <v>1145</v>
      </c>
      <c r="S689" s="51" t="s">
        <v>1146</v>
      </c>
      <c r="T689" s="51" t="s">
        <v>1147</v>
      </c>
      <c r="U689" s="51" t="s">
        <v>1148</v>
      </c>
      <c r="V689" s="51"/>
      <c r="W689" s="227" t="str">
        <f t="shared" si="20"/>
        <v>算数A-562</v>
      </c>
    </row>
    <row r="690" spans="1:23" ht="45" hidden="1" customHeight="1" x14ac:dyDescent="0.2">
      <c r="A690" s="52" t="str">
        <f t="shared" si="21"/>
        <v>196039</v>
      </c>
      <c r="B690" s="106" t="s">
        <v>1303</v>
      </c>
      <c r="C690" s="103">
        <v>196</v>
      </c>
      <c r="D690" s="61">
        <v>39</v>
      </c>
      <c r="E690" s="61" t="s">
        <v>1057</v>
      </c>
      <c r="F690" s="104" t="s">
        <v>1058</v>
      </c>
      <c r="G690" s="155">
        <v>5</v>
      </c>
      <c r="H690" s="62">
        <v>5</v>
      </c>
      <c r="I690" s="74" t="s">
        <v>1143</v>
      </c>
      <c r="J690" s="70" t="s">
        <v>1093</v>
      </c>
      <c r="K690" s="157" t="s">
        <v>1206</v>
      </c>
      <c r="L690" s="158"/>
      <c r="M690" s="159"/>
      <c r="N690" s="159"/>
      <c r="O690" s="160"/>
      <c r="P690" s="161"/>
      <c r="Q690" s="162"/>
      <c r="R690" s="51" t="s">
        <v>1145</v>
      </c>
      <c r="S690" s="51" t="s">
        <v>1146</v>
      </c>
      <c r="T690" s="51" t="s">
        <v>1147</v>
      </c>
      <c r="U690" s="51" t="s">
        <v>1148</v>
      </c>
      <c r="V690" s="51"/>
      <c r="W690" s="227" t="str">
        <f t="shared" si="20"/>
        <v>算数A-563</v>
      </c>
    </row>
    <row r="691" spans="1:23" ht="45" hidden="1" customHeight="1" x14ac:dyDescent="0.2">
      <c r="A691" s="52" t="str">
        <f t="shared" si="21"/>
        <v>196040</v>
      </c>
      <c r="B691" s="106" t="s">
        <v>1303</v>
      </c>
      <c r="C691" s="103">
        <v>196</v>
      </c>
      <c r="D691" s="61">
        <v>40</v>
      </c>
      <c r="E691" s="61" t="s">
        <v>1057</v>
      </c>
      <c r="F691" s="104" t="s">
        <v>1058</v>
      </c>
      <c r="G691" s="155">
        <v>5</v>
      </c>
      <c r="H691" s="62">
        <v>5</v>
      </c>
      <c r="I691" s="74" t="s">
        <v>1143</v>
      </c>
      <c r="J691" s="70" t="s">
        <v>1095</v>
      </c>
      <c r="K691" s="157" t="s">
        <v>1207</v>
      </c>
      <c r="L691" s="158"/>
      <c r="M691" s="159"/>
      <c r="N691" s="159"/>
      <c r="O691" s="160"/>
      <c r="P691" s="161"/>
      <c r="Q691" s="162"/>
      <c r="R691" s="51" t="s">
        <v>1145</v>
      </c>
      <c r="S691" s="51" t="s">
        <v>1146</v>
      </c>
      <c r="T691" s="51" t="s">
        <v>1147</v>
      </c>
      <c r="U691" s="51" t="s">
        <v>1148</v>
      </c>
      <c r="V691" s="51"/>
      <c r="W691" s="227" t="str">
        <f t="shared" si="20"/>
        <v>算数A-564</v>
      </c>
    </row>
    <row r="692" spans="1:23" ht="45" hidden="1" customHeight="1" x14ac:dyDescent="0.2">
      <c r="A692" s="52" t="str">
        <f t="shared" si="21"/>
        <v>196041</v>
      </c>
      <c r="B692" s="106" t="s">
        <v>1303</v>
      </c>
      <c r="C692" s="103">
        <v>196</v>
      </c>
      <c r="D692" s="61">
        <v>41</v>
      </c>
      <c r="E692" s="61" t="s">
        <v>1057</v>
      </c>
      <c r="F692" s="104" t="s">
        <v>1058</v>
      </c>
      <c r="G692" s="155">
        <v>5</v>
      </c>
      <c r="H692" s="62">
        <v>5</v>
      </c>
      <c r="I692" s="74" t="s">
        <v>1143</v>
      </c>
      <c r="J692" s="70" t="s">
        <v>1125</v>
      </c>
      <c r="K692" s="157" t="s">
        <v>1208</v>
      </c>
      <c r="L692" s="158"/>
      <c r="M692" s="159"/>
      <c r="N692" s="159"/>
      <c r="O692" s="160"/>
      <c r="P692" s="161"/>
      <c r="Q692" s="162"/>
      <c r="R692" s="51" t="s">
        <v>1145</v>
      </c>
      <c r="S692" s="51" t="s">
        <v>1146</v>
      </c>
      <c r="T692" s="51" t="s">
        <v>1147</v>
      </c>
      <c r="U692" s="51" t="s">
        <v>1148</v>
      </c>
      <c r="V692" s="51"/>
      <c r="W692" s="227" t="str">
        <f t="shared" si="20"/>
        <v>算数A-565</v>
      </c>
    </row>
    <row r="693" spans="1:23" ht="45" hidden="1" customHeight="1" x14ac:dyDescent="0.2">
      <c r="A693" s="52" t="str">
        <f t="shared" si="21"/>
        <v>196042</v>
      </c>
      <c r="B693" s="106" t="s">
        <v>1303</v>
      </c>
      <c r="C693" s="103">
        <v>196</v>
      </c>
      <c r="D693" s="61">
        <v>42</v>
      </c>
      <c r="E693" s="61" t="s">
        <v>1057</v>
      </c>
      <c r="F693" s="104" t="s">
        <v>1058</v>
      </c>
      <c r="G693" s="155">
        <v>5</v>
      </c>
      <c r="H693" s="62">
        <v>5</v>
      </c>
      <c r="I693" s="74" t="s">
        <v>1143</v>
      </c>
      <c r="J693" s="70" t="s">
        <v>1127</v>
      </c>
      <c r="K693" s="157" t="s">
        <v>1209</v>
      </c>
      <c r="L693" s="158"/>
      <c r="M693" s="159"/>
      <c r="N693" s="159"/>
      <c r="O693" s="160"/>
      <c r="P693" s="161"/>
      <c r="Q693" s="162"/>
      <c r="R693" s="51" t="s">
        <v>1145</v>
      </c>
      <c r="S693" s="51" t="s">
        <v>1146</v>
      </c>
      <c r="T693" s="51" t="s">
        <v>1147</v>
      </c>
      <c r="U693" s="51" t="s">
        <v>1148</v>
      </c>
      <c r="V693" s="51"/>
      <c r="W693" s="227" t="str">
        <f t="shared" si="20"/>
        <v>算数A-566</v>
      </c>
    </row>
    <row r="694" spans="1:23" ht="45" hidden="1" customHeight="1" x14ac:dyDescent="0.2">
      <c r="A694" s="52" t="str">
        <f t="shared" si="21"/>
        <v>196043</v>
      </c>
      <c r="B694" s="106" t="s">
        <v>1303</v>
      </c>
      <c r="C694" s="103">
        <v>196</v>
      </c>
      <c r="D694" s="61">
        <v>43</v>
      </c>
      <c r="E694" s="61" t="s">
        <v>1057</v>
      </c>
      <c r="F694" s="104" t="s">
        <v>1058</v>
      </c>
      <c r="G694" s="155">
        <v>5</v>
      </c>
      <c r="H694" s="62">
        <v>5</v>
      </c>
      <c r="I694" s="74" t="s">
        <v>1143</v>
      </c>
      <c r="J694" s="70" t="s">
        <v>1129</v>
      </c>
      <c r="K694" s="157" t="s">
        <v>1210</v>
      </c>
      <c r="L694" s="163"/>
      <c r="M694" s="164"/>
      <c r="N694" s="164"/>
      <c r="O694" s="165"/>
      <c r="P694" s="161"/>
      <c r="Q694" s="166"/>
      <c r="R694" s="51" t="s">
        <v>1145</v>
      </c>
      <c r="S694" s="51" t="s">
        <v>1146</v>
      </c>
      <c r="T694" s="51" t="s">
        <v>1147</v>
      </c>
      <c r="U694" s="51" t="s">
        <v>1148</v>
      </c>
      <c r="V694" s="51"/>
      <c r="W694" s="227" t="str">
        <f t="shared" si="20"/>
        <v>算数A-567</v>
      </c>
    </row>
    <row r="695" spans="1:23" ht="45" hidden="1" customHeight="1" x14ac:dyDescent="0.2">
      <c r="A695" s="52" t="str">
        <f t="shared" si="21"/>
        <v>196044</v>
      </c>
      <c r="B695" s="106" t="s">
        <v>1303</v>
      </c>
      <c r="C695" s="103">
        <v>196</v>
      </c>
      <c r="D695" s="61">
        <v>44</v>
      </c>
      <c r="E695" s="61" t="s">
        <v>1057</v>
      </c>
      <c r="F695" s="104" t="s">
        <v>1058</v>
      </c>
      <c r="G695" s="155">
        <v>5</v>
      </c>
      <c r="H695" s="62">
        <v>5</v>
      </c>
      <c r="I695" s="74" t="s">
        <v>1143</v>
      </c>
      <c r="J695" s="70" t="s">
        <v>1211</v>
      </c>
      <c r="K695" s="157" t="s">
        <v>1212</v>
      </c>
      <c r="L695" s="163"/>
      <c r="M695" s="164"/>
      <c r="N695" s="164"/>
      <c r="O695" s="165"/>
      <c r="P695" s="161"/>
      <c r="Q695" s="166"/>
      <c r="R695" s="51" t="s">
        <v>1145</v>
      </c>
      <c r="S695" s="51" t="s">
        <v>1146</v>
      </c>
      <c r="T695" s="51" t="s">
        <v>1147</v>
      </c>
      <c r="U695" s="51" t="s">
        <v>1148</v>
      </c>
      <c r="V695" s="51"/>
      <c r="W695" s="227" t="str">
        <f t="shared" si="20"/>
        <v>算数A-568</v>
      </c>
    </row>
    <row r="696" spans="1:23" ht="45" hidden="1" customHeight="1" x14ac:dyDescent="0.2">
      <c r="A696" s="52" t="str">
        <f t="shared" si="21"/>
        <v>196045</v>
      </c>
      <c r="B696" s="106" t="s">
        <v>1303</v>
      </c>
      <c r="C696" s="103">
        <v>196</v>
      </c>
      <c r="D696" s="61">
        <v>45</v>
      </c>
      <c r="E696" s="61" t="s">
        <v>1057</v>
      </c>
      <c r="F696" s="104" t="s">
        <v>1058</v>
      </c>
      <c r="G696" s="155">
        <v>5</v>
      </c>
      <c r="H696" s="62">
        <v>5</v>
      </c>
      <c r="I696" s="74" t="s">
        <v>1143</v>
      </c>
      <c r="J696" s="70" t="s">
        <v>1213</v>
      </c>
      <c r="K696" s="157" t="s">
        <v>1214</v>
      </c>
      <c r="L696" s="163"/>
      <c r="M696" s="164"/>
      <c r="N696" s="164"/>
      <c r="O696" s="165"/>
      <c r="P696" s="161"/>
      <c r="Q696" s="166"/>
      <c r="R696" s="51" t="s">
        <v>1145</v>
      </c>
      <c r="S696" s="51" t="s">
        <v>1146</v>
      </c>
      <c r="T696" s="51" t="s">
        <v>1147</v>
      </c>
      <c r="U696" s="51" t="s">
        <v>1148</v>
      </c>
      <c r="V696" s="51"/>
      <c r="W696" s="227" t="str">
        <f t="shared" si="20"/>
        <v>算数A-569</v>
      </c>
    </row>
    <row r="697" spans="1:23" ht="45" hidden="1" customHeight="1" x14ac:dyDescent="0.2">
      <c r="A697" s="52" t="str">
        <f t="shared" si="21"/>
        <v>196046</v>
      </c>
      <c r="B697" s="106" t="s">
        <v>1303</v>
      </c>
      <c r="C697" s="103">
        <v>196</v>
      </c>
      <c r="D697" s="61">
        <v>46</v>
      </c>
      <c r="E697" s="61" t="s">
        <v>1057</v>
      </c>
      <c r="F697" s="104" t="s">
        <v>1058</v>
      </c>
      <c r="G697" s="155">
        <v>5</v>
      </c>
      <c r="H697" s="62">
        <v>5</v>
      </c>
      <c r="I697" s="74" t="s">
        <v>1143</v>
      </c>
      <c r="J697" s="70" t="s">
        <v>1215</v>
      </c>
      <c r="K697" s="157" t="s">
        <v>1216</v>
      </c>
      <c r="L697" s="163"/>
      <c r="M697" s="164"/>
      <c r="N697" s="164"/>
      <c r="O697" s="165"/>
      <c r="P697" s="161"/>
      <c r="Q697" s="166"/>
      <c r="R697" s="51" t="s">
        <v>1145</v>
      </c>
      <c r="S697" s="51" t="s">
        <v>1146</v>
      </c>
      <c r="T697" s="51" t="s">
        <v>1147</v>
      </c>
      <c r="U697" s="51" t="s">
        <v>1148</v>
      </c>
      <c r="V697" s="51"/>
      <c r="W697" s="227" t="str">
        <f t="shared" si="20"/>
        <v>算数A-570</v>
      </c>
    </row>
    <row r="698" spans="1:23" ht="45" hidden="1" customHeight="1" x14ac:dyDescent="0.2">
      <c r="A698" s="52" t="str">
        <f t="shared" si="21"/>
        <v>196047</v>
      </c>
      <c r="B698" s="106" t="s">
        <v>1303</v>
      </c>
      <c r="C698" s="103">
        <v>196</v>
      </c>
      <c r="D698" s="61">
        <v>47</v>
      </c>
      <c r="E698" s="61" t="s">
        <v>1057</v>
      </c>
      <c r="F698" s="104" t="s">
        <v>1058</v>
      </c>
      <c r="G698" s="155">
        <v>5</v>
      </c>
      <c r="H698" s="62">
        <v>5</v>
      </c>
      <c r="I698" s="74" t="s">
        <v>1143</v>
      </c>
      <c r="J698" s="70" t="s">
        <v>1217</v>
      </c>
      <c r="K698" s="157" t="s">
        <v>1218</v>
      </c>
      <c r="L698" s="163"/>
      <c r="M698" s="164"/>
      <c r="N698" s="164"/>
      <c r="O698" s="165"/>
      <c r="P698" s="161"/>
      <c r="Q698" s="166"/>
      <c r="R698" s="51" t="s">
        <v>1145</v>
      </c>
      <c r="S698" s="51" t="s">
        <v>1146</v>
      </c>
      <c r="T698" s="51" t="s">
        <v>1147</v>
      </c>
      <c r="U698" s="51" t="s">
        <v>1148</v>
      </c>
      <c r="V698" s="51"/>
      <c r="W698" s="227" t="str">
        <f t="shared" si="20"/>
        <v>算数A-571</v>
      </c>
    </row>
    <row r="699" spans="1:23" ht="45" hidden="1" customHeight="1" x14ac:dyDescent="0.2">
      <c r="A699" s="52" t="str">
        <f t="shared" si="21"/>
        <v>196048</v>
      </c>
      <c r="B699" s="106" t="s">
        <v>1303</v>
      </c>
      <c r="C699" s="103">
        <v>196</v>
      </c>
      <c r="D699" s="61">
        <v>48</v>
      </c>
      <c r="E699" s="61" t="s">
        <v>1057</v>
      </c>
      <c r="F699" s="104" t="s">
        <v>1058</v>
      </c>
      <c r="G699" s="155">
        <v>6</v>
      </c>
      <c r="H699" s="62">
        <v>5</v>
      </c>
      <c r="I699" s="159" t="s">
        <v>1143</v>
      </c>
      <c r="J699" s="70" t="s">
        <v>1097</v>
      </c>
      <c r="K699" s="167" t="s">
        <v>1219</v>
      </c>
      <c r="L699" s="163"/>
      <c r="M699" s="164"/>
      <c r="N699" s="164"/>
      <c r="O699" s="165"/>
      <c r="P699" s="161"/>
      <c r="Q699" s="166"/>
      <c r="R699" s="51" t="s">
        <v>1145</v>
      </c>
      <c r="S699" s="51" t="s">
        <v>1146</v>
      </c>
      <c r="T699" s="51" t="s">
        <v>1147</v>
      </c>
      <c r="U699" s="51" t="s">
        <v>1148</v>
      </c>
      <c r="V699" s="51"/>
      <c r="W699" s="227" t="str">
        <f t="shared" si="20"/>
        <v>算数A-661</v>
      </c>
    </row>
    <row r="700" spans="1:23" ht="45" hidden="1" customHeight="1" x14ac:dyDescent="0.2">
      <c r="A700" s="52" t="str">
        <f t="shared" si="21"/>
        <v>196049</v>
      </c>
      <c r="B700" s="106" t="s">
        <v>1303</v>
      </c>
      <c r="C700" s="103">
        <v>196</v>
      </c>
      <c r="D700" s="61">
        <v>49</v>
      </c>
      <c r="E700" s="61" t="s">
        <v>1057</v>
      </c>
      <c r="F700" s="104" t="s">
        <v>1058</v>
      </c>
      <c r="G700" s="155">
        <v>6</v>
      </c>
      <c r="H700" s="62">
        <v>5</v>
      </c>
      <c r="I700" s="159" t="s">
        <v>1143</v>
      </c>
      <c r="J700" s="70" t="s">
        <v>1099</v>
      </c>
      <c r="K700" s="167" t="s">
        <v>1220</v>
      </c>
      <c r="L700" s="163"/>
      <c r="M700" s="164"/>
      <c r="N700" s="164"/>
      <c r="O700" s="165"/>
      <c r="P700" s="161"/>
      <c r="Q700" s="166"/>
      <c r="R700" s="51" t="s">
        <v>1145</v>
      </c>
      <c r="S700" s="51" t="s">
        <v>1146</v>
      </c>
      <c r="T700" s="51" t="s">
        <v>1147</v>
      </c>
      <c r="U700" s="51" t="s">
        <v>1148</v>
      </c>
      <c r="V700" s="51"/>
      <c r="W700" s="227" t="str">
        <f t="shared" si="20"/>
        <v>算数A-662</v>
      </c>
    </row>
    <row r="701" spans="1:23" ht="45" hidden="1" customHeight="1" x14ac:dyDescent="0.2">
      <c r="A701" s="52" t="str">
        <f t="shared" si="21"/>
        <v>196050</v>
      </c>
      <c r="B701" s="106" t="s">
        <v>1303</v>
      </c>
      <c r="C701" s="103">
        <v>196</v>
      </c>
      <c r="D701" s="61">
        <v>50</v>
      </c>
      <c r="E701" s="61" t="s">
        <v>1057</v>
      </c>
      <c r="F701" s="104" t="s">
        <v>1058</v>
      </c>
      <c r="G701" s="155">
        <v>6</v>
      </c>
      <c r="H701" s="62">
        <v>5</v>
      </c>
      <c r="I701" s="159" t="s">
        <v>1143</v>
      </c>
      <c r="J701" s="70" t="s">
        <v>1101</v>
      </c>
      <c r="K701" s="167" t="s">
        <v>1221</v>
      </c>
      <c r="L701" s="163"/>
      <c r="M701" s="164"/>
      <c r="N701" s="164"/>
      <c r="O701" s="165"/>
      <c r="P701" s="161"/>
      <c r="Q701" s="166"/>
      <c r="R701" s="51" t="s">
        <v>1145</v>
      </c>
      <c r="S701" s="51" t="s">
        <v>1146</v>
      </c>
      <c r="T701" s="51" t="s">
        <v>1147</v>
      </c>
      <c r="U701" s="51" t="s">
        <v>1148</v>
      </c>
      <c r="V701" s="51"/>
      <c r="W701" s="227" t="str">
        <f t="shared" si="20"/>
        <v>算数A-663</v>
      </c>
    </row>
    <row r="702" spans="1:23" ht="45" hidden="1" customHeight="1" x14ac:dyDescent="0.2">
      <c r="A702" s="52" t="str">
        <f t="shared" si="21"/>
        <v>196051</v>
      </c>
      <c r="B702" s="106" t="s">
        <v>1303</v>
      </c>
      <c r="C702" s="103">
        <v>196</v>
      </c>
      <c r="D702" s="61">
        <v>51</v>
      </c>
      <c r="E702" s="61" t="s">
        <v>1057</v>
      </c>
      <c r="F702" s="104" t="s">
        <v>1058</v>
      </c>
      <c r="G702" s="155">
        <v>6</v>
      </c>
      <c r="H702" s="62">
        <v>5</v>
      </c>
      <c r="I702" s="159" t="s">
        <v>1143</v>
      </c>
      <c r="J702" s="70" t="s">
        <v>1103</v>
      </c>
      <c r="K702" s="167" t="s">
        <v>1222</v>
      </c>
      <c r="L702" s="163"/>
      <c r="M702" s="164"/>
      <c r="N702" s="164"/>
      <c r="O702" s="165"/>
      <c r="P702" s="161"/>
      <c r="Q702" s="166"/>
      <c r="R702" s="51" t="s">
        <v>1145</v>
      </c>
      <c r="S702" s="51" t="s">
        <v>1146</v>
      </c>
      <c r="T702" s="51" t="s">
        <v>1147</v>
      </c>
      <c r="U702" s="51" t="s">
        <v>1148</v>
      </c>
      <c r="V702" s="51"/>
      <c r="W702" s="227" t="str">
        <f t="shared" si="20"/>
        <v>算数A-664</v>
      </c>
    </row>
    <row r="703" spans="1:23" ht="45" hidden="1" customHeight="1" x14ac:dyDescent="0.2">
      <c r="A703" s="52" t="str">
        <f t="shared" si="21"/>
        <v>196052</v>
      </c>
      <c r="B703" s="106" t="s">
        <v>1303</v>
      </c>
      <c r="C703" s="103">
        <v>196</v>
      </c>
      <c r="D703" s="61">
        <v>52</v>
      </c>
      <c r="E703" s="61" t="s">
        <v>1057</v>
      </c>
      <c r="F703" s="104" t="s">
        <v>1058</v>
      </c>
      <c r="G703" s="168">
        <v>6</v>
      </c>
      <c r="H703" s="62">
        <v>5</v>
      </c>
      <c r="I703" s="159" t="s">
        <v>1143</v>
      </c>
      <c r="J703" s="70" t="s">
        <v>1135</v>
      </c>
      <c r="K703" s="167" t="s">
        <v>1223</v>
      </c>
      <c r="L703" s="169"/>
      <c r="M703" s="169"/>
      <c r="N703" s="169"/>
      <c r="O703" s="170"/>
      <c r="P703" s="169"/>
      <c r="Q703" s="96"/>
      <c r="R703" s="51" t="s">
        <v>1145</v>
      </c>
      <c r="S703" s="51" t="s">
        <v>1146</v>
      </c>
      <c r="T703" s="51" t="s">
        <v>1147</v>
      </c>
      <c r="U703" s="51" t="s">
        <v>1148</v>
      </c>
      <c r="V703" s="51"/>
      <c r="W703" s="227" t="str">
        <f t="shared" si="20"/>
        <v>算数A-665</v>
      </c>
    </row>
    <row r="704" spans="1:23" ht="45" hidden="1" customHeight="1" x14ac:dyDescent="0.2">
      <c r="A704" s="52" t="str">
        <f t="shared" si="21"/>
        <v>196053</v>
      </c>
      <c r="B704" s="106" t="s">
        <v>1303</v>
      </c>
      <c r="C704" s="103">
        <v>196</v>
      </c>
      <c r="D704" s="61">
        <v>53</v>
      </c>
      <c r="E704" s="61" t="s">
        <v>1057</v>
      </c>
      <c r="F704" s="104" t="s">
        <v>1058</v>
      </c>
      <c r="G704" s="168">
        <v>6</v>
      </c>
      <c r="H704" s="62">
        <v>5</v>
      </c>
      <c r="I704" s="159" t="s">
        <v>1143</v>
      </c>
      <c r="J704" s="70" t="s">
        <v>1137</v>
      </c>
      <c r="K704" s="167" t="s">
        <v>1224</v>
      </c>
      <c r="L704" s="171"/>
      <c r="M704" s="171"/>
      <c r="N704" s="171"/>
      <c r="O704" s="170"/>
      <c r="P704" s="169"/>
      <c r="Q704" s="74"/>
      <c r="R704" s="51" t="s">
        <v>1145</v>
      </c>
      <c r="S704" s="51" t="s">
        <v>1146</v>
      </c>
      <c r="T704" s="51" t="s">
        <v>1147</v>
      </c>
      <c r="U704" s="51" t="s">
        <v>1148</v>
      </c>
      <c r="V704" s="51"/>
      <c r="W704" s="227" t="str">
        <f t="shared" si="20"/>
        <v>算数A-666</v>
      </c>
    </row>
    <row r="705" spans="1:23" ht="45" hidden="1" customHeight="1" x14ac:dyDescent="0.2">
      <c r="A705" s="52" t="str">
        <f t="shared" si="21"/>
        <v>196054</v>
      </c>
      <c r="B705" s="106" t="s">
        <v>1303</v>
      </c>
      <c r="C705" s="103">
        <v>196</v>
      </c>
      <c r="D705" s="61">
        <v>54</v>
      </c>
      <c r="E705" s="61" t="s">
        <v>1057</v>
      </c>
      <c r="F705" s="104" t="s">
        <v>1058</v>
      </c>
      <c r="G705" s="168">
        <v>6</v>
      </c>
      <c r="H705" s="62">
        <v>5</v>
      </c>
      <c r="I705" s="159" t="s">
        <v>1143</v>
      </c>
      <c r="J705" s="70" t="s">
        <v>1139</v>
      </c>
      <c r="K705" s="167" t="s">
        <v>1225</v>
      </c>
      <c r="L705" s="171"/>
      <c r="M705" s="171"/>
      <c r="N705" s="171"/>
      <c r="O705" s="170"/>
      <c r="P705" s="169"/>
      <c r="Q705" s="96"/>
      <c r="R705" s="51" t="s">
        <v>1145</v>
      </c>
      <c r="S705" s="51" t="s">
        <v>1146</v>
      </c>
      <c r="T705" s="51" t="s">
        <v>1147</v>
      </c>
      <c r="U705" s="51" t="s">
        <v>1148</v>
      </c>
      <c r="V705" s="51"/>
      <c r="W705" s="227" t="str">
        <f t="shared" si="20"/>
        <v>算数A-667</v>
      </c>
    </row>
    <row r="706" spans="1:23" ht="45" hidden="1" customHeight="1" x14ac:dyDescent="0.2">
      <c r="A706" s="52" t="str">
        <f t="shared" si="21"/>
        <v>196055</v>
      </c>
      <c r="B706" s="106" t="s">
        <v>1303</v>
      </c>
      <c r="C706" s="103">
        <v>196</v>
      </c>
      <c r="D706" s="61">
        <v>55</v>
      </c>
      <c r="E706" s="61" t="s">
        <v>1057</v>
      </c>
      <c r="F706" s="104" t="s">
        <v>1058</v>
      </c>
      <c r="G706" s="168">
        <v>6</v>
      </c>
      <c r="H706" s="62">
        <v>5</v>
      </c>
      <c r="I706" s="159" t="s">
        <v>1143</v>
      </c>
      <c r="J706" s="70" t="s">
        <v>1141</v>
      </c>
      <c r="K706" s="167" t="s">
        <v>1226</v>
      </c>
      <c r="L706" s="169"/>
      <c r="M706" s="169"/>
      <c r="N706" s="169"/>
      <c r="O706" s="170"/>
      <c r="P706" s="169"/>
      <c r="Q706" s="96"/>
      <c r="R706" s="51" t="s">
        <v>1145</v>
      </c>
      <c r="S706" s="51" t="s">
        <v>1146</v>
      </c>
      <c r="T706" s="51" t="s">
        <v>1147</v>
      </c>
      <c r="U706" s="51" t="s">
        <v>1148</v>
      </c>
      <c r="V706" s="51"/>
      <c r="W706" s="227" t="str">
        <f t="shared" si="20"/>
        <v>算数A-668</v>
      </c>
    </row>
    <row r="707" spans="1:23" ht="45" hidden="1" customHeight="1" x14ac:dyDescent="0.2">
      <c r="A707" s="52" t="str">
        <f t="shared" si="21"/>
        <v>196056</v>
      </c>
      <c r="B707" s="106" t="s">
        <v>1303</v>
      </c>
      <c r="C707" s="103">
        <v>196</v>
      </c>
      <c r="D707" s="61">
        <v>56</v>
      </c>
      <c r="E707" s="61" t="s">
        <v>1057</v>
      </c>
      <c r="F707" s="104" t="s">
        <v>1058</v>
      </c>
      <c r="G707" s="168">
        <v>6</v>
      </c>
      <c r="H707" s="62">
        <v>5</v>
      </c>
      <c r="I707" s="159" t="s">
        <v>1143</v>
      </c>
      <c r="J707" s="70" t="s">
        <v>1227</v>
      </c>
      <c r="K707" s="167" t="s">
        <v>1228</v>
      </c>
      <c r="L707" s="169"/>
      <c r="M707" s="169"/>
      <c r="N707" s="169"/>
      <c r="O707" s="170"/>
      <c r="P707" s="169"/>
      <c r="Q707" s="96"/>
      <c r="R707" s="51" t="s">
        <v>1145</v>
      </c>
      <c r="S707" s="51" t="s">
        <v>1146</v>
      </c>
      <c r="T707" s="51" t="s">
        <v>1147</v>
      </c>
      <c r="U707" s="51" t="s">
        <v>1148</v>
      </c>
      <c r="V707" s="51"/>
      <c r="W707" s="227" t="str">
        <f t="shared" si="20"/>
        <v>算数A-669</v>
      </c>
    </row>
    <row r="708" spans="1:23" ht="45" customHeight="1" x14ac:dyDescent="0.4">
      <c r="A708" s="52" t="str">
        <f t="shared" si="21"/>
        <v>181001</v>
      </c>
      <c r="B708" s="210" t="s">
        <v>1504</v>
      </c>
      <c r="C708" s="62">
        <v>181</v>
      </c>
      <c r="D708" s="61">
        <v>1</v>
      </c>
      <c r="E708" s="61" t="s">
        <v>1057</v>
      </c>
      <c r="F708" s="172" t="s">
        <v>1058</v>
      </c>
      <c r="G708" s="168">
        <v>3</v>
      </c>
      <c r="H708" s="62">
        <v>5</v>
      </c>
      <c r="I708" s="168" t="s">
        <v>1229</v>
      </c>
      <c r="J708" s="173" t="s">
        <v>1077</v>
      </c>
      <c r="K708" s="153" t="s">
        <v>1230</v>
      </c>
      <c r="L708" s="169"/>
      <c r="M708" s="169"/>
      <c r="N708" s="169"/>
      <c r="O708" s="170"/>
      <c r="P708" s="169"/>
      <c r="Q708" s="174"/>
      <c r="R708" s="51" t="s">
        <v>1231</v>
      </c>
      <c r="S708" s="51" t="s">
        <v>1232</v>
      </c>
      <c r="T708" s="51" t="s">
        <v>1233</v>
      </c>
      <c r="U708" s="51" t="s">
        <v>1234</v>
      </c>
      <c r="V708" s="51"/>
      <c r="W708" s="227" t="str">
        <f t="shared" ref="W708:W771" si="22">I708&amp;J708</f>
        <v>理科A-361</v>
      </c>
    </row>
    <row r="709" spans="1:23" ht="45" customHeight="1" x14ac:dyDescent="0.2">
      <c r="A709" s="52" t="str">
        <f t="shared" si="21"/>
        <v>181002</v>
      </c>
      <c r="B709" s="210" t="s">
        <v>1504</v>
      </c>
      <c r="C709" s="62">
        <v>181</v>
      </c>
      <c r="D709" s="61">
        <v>2</v>
      </c>
      <c r="E709" s="61" t="s">
        <v>1057</v>
      </c>
      <c r="F709" s="172" t="s">
        <v>1058</v>
      </c>
      <c r="G709" s="168">
        <v>3</v>
      </c>
      <c r="H709" s="62">
        <v>5</v>
      </c>
      <c r="I709" s="168" t="s">
        <v>1229</v>
      </c>
      <c r="J709" s="173" t="s">
        <v>1078</v>
      </c>
      <c r="K709" s="153" t="s">
        <v>1235</v>
      </c>
      <c r="L709" s="169"/>
      <c r="M709" s="169"/>
      <c r="N709" s="169"/>
      <c r="O709" s="170"/>
      <c r="P709" s="169"/>
      <c r="Q709" s="169"/>
      <c r="R709" s="51" t="s">
        <v>1231</v>
      </c>
      <c r="S709" s="51" t="s">
        <v>1232</v>
      </c>
      <c r="T709" s="51" t="s">
        <v>1233</v>
      </c>
      <c r="U709" s="51" t="s">
        <v>1234</v>
      </c>
      <c r="V709" s="51"/>
      <c r="W709" s="227" t="str">
        <f t="shared" si="22"/>
        <v>理科A-362</v>
      </c>
    </row>
    <row r="710" spans="1:23" ht="45" customHeight="1" x14ac:dyDescent="0.2">
      <c r="A710" s="52" t="str">
        <f t="shared" si="21"/>
        <v>181003</v>
      </c>
      <c r="B710" s="210" t="s">
        <v>1504</v>
      </c>
      <c r="C710" s="62">
        <v>181</v>
      </c>
      <c r="D710" s="61">
        <v>3</v>
      </c>
      <c r="E710" s="61" t="s">
        <v>1057</v>
      </c>
      <c r="F710" s="172" t="s">
        <v>1058</v>
      </c>
      <c r="G710" s="168">
        <v>3</v>
      </c>
      <c r="H710" s="62">
        <v>5</v>
      </c>
      <c r="I710" s="168" t="s">
        <v>1229</v>
      </c>
      <c r="J710" s="173" t="s">
        <v>1079</v>
      </c>
      <c r="K710" s="153" t="s">
        <v>1236</v>
      </c>
      <c r="L710" s="169"/>
      <c r="M710" s="169"/>
      <c r="N710" s="169"/>
      <c r="O710" s="170"/>
      <c r="P710" s="169"/>
      <c r="Q710" s="96"/>
      <c r="R710" s="51" t="s">
        <v>1231</v>
      </c>
      <c r="S710" s="51" t="s">
        <v>1232</v>
      </c>
      <c r="T710" s="51" t="s">
        <v>1233</v>
      </c>
      <c r="U710" s="51" t="s">
        <v>1234</v>
      </c>
      <c r="V710" s="51"/>
      <c r="W710" s="227" t="str">
        <f t="shared" si="22"/>
        <v>理科A-363</v>
      </c>
    </row>
    <row r="711" spans="1:23" ht="45" customHeight="1" x14ac:dyDescent="0.4">
      <c r="A711" s="52" t="str">
        <f t="shared" si="21"/>
        <v>181004</v>
      </c>
      <c r="B711" s="210" t="s">
        <v>1504</v>
      </c>
      <c r="C711" s="62">
        <v>181</v>
      </c>
      <c r="D711" s="61">
        <v>4</v>
      </c>
      <c r="E711" s="61" t="s">
        <v>1057</v>
      </c>
      <c r="F711" s="172" t="s">
        <v>1058</v>
      </c>
      <c r="G711" s="168">
        <v>3</v>
      </c>
      <c r="H711" s="62">
        <v>5</v>
      </c>
      <c r="I711" s="168" t="s">
        <v>1229</v>
      </c>
      <c r="J711" s="173" t="s">
        <v>1080</v>
      </c>
      <c r="K711" s="153" t="s">
        <v>1237</v>
      </c>
      <c r="L711" s="169"/>
      <c r="M711" s="169"/>
      <c r="N711" s="169"/>
      <c r="O711" s="170"/>
      <c r="P711" s="169"/>
      <c r="Q711" s="174"/>
      <c r="R711" s="51" t="s">
        <v>1231</v>
      </c>
      <c r="S711" s="51" t="s">
        <v>1232</v>
      </c>
      <c r="T711" s="51" t="s">
        <v>1233</v>
      </c>
      <c r="U711" s="51" t="s">
        <v>1234</v>
      </c>
      <c r="V711" s="51"/>
      <c r="W711" s="227" t="str">
        <f t="shared" si="22"/>
        <v>理科A-364</v>
      </c>
    </row>
    <row r="712" spans="1:23" ht="45" customHeight="1" x14ac:dyDescent="0.2">
      <c r="A712" s="52" t="str">
        <f t="shared" si="21"/>
        <v>181005</v>
      </c>
      <c r="B712" s="210" t="s">
        <v>1504</v>
      </c>
      <c r="C712" s="62">
        <v>181</v>
      </c>
      <c r="D712" s="61">
        <v>5</v>
      </c>
      <c r="E712" s="61" t="s">
        <v>1057</v>
      </c>
      <c r="F712" s="172" t="s">
        <v>1058</v>
      </c>
      <c r="G712" s="155">
        <v>3</v>
      </c>
      <c r="H712" s="62">
        <v>5</v>
      </c>
      <c r="I712" s="168" t="s">
        <v>1229</v>
      </c>
      <c r="J712" s="173" t="s">
        <v>1181</v>
      </c>
      <c r="K712" s="153" t="s">
        <v>1238</v>
      </c>
      <c r="L712" s="169"/>
      <c r="M712" s="169"/>
      <c r="N712" s="169"/>
      <c r="O712" s="175"/>
      <c r="P712" s="96"/>
      <c r="Q712" s="96"/>
      <c r="R712" s="51" t="s">
        <v>1231</v>
      </c>
      <c r="S712" s="51" t="s">
        <v>1232</v>
      </c>
      <c r="T712" s="51" t="s">
        <v>1233</v>
      </c>
      <c r="U712" s="51" t="s">
        <v>1234</v>
      </c>
      <c r="V712" s="51"/>
      <c r="W712" s="227" t="str">
        <f t="shared" si="22"/>
        <v>理科A-365</v>
      </c>
    </row>
    <row r="713" spans="1:23" ht="45" customHeight="1" x14ac:dyDescent="0.2">
      <c r="A713" s="52" t="str">
        <f t="shared" si="21"/>
        <v>181006</v>
      </c>
      <c r="B713" s="210" t="s">
        <v>1504</v>
      </c>
      <c r="C713" s="62">
        <v>181</v>
      </c>
      <c r="D713" s="61">
        <v>6</v>
      </c>
      <c r="E713" s="61" t="s">
        <v>1057</v>
      </c>
      <c r="F713" s="172" t="s">
        <v>1058</v>
      </c>
      <c r="G713" s="155">
        <v>3</v>
      </c>
      <c r="H713" s="62">
        <v>5</v>
      </c>
      <c r="I713" s="168" t="s">
        <v>1229</v>
      </c>
      <c r="J713" s="173" t="s">
        <v>1183</v>
      </c>
      <c r="K713" s="153" t="s">
        <v>1239</v>
      </c>
      <c r="L713" s="169"/>
      <c r="M713" s="169"/>
      <c r="N713" s="169"/>
      <c r="O713" s="175"/>
      <c r="P713" s="96"/>
      <c r="Q713" s="96"/>
      <c r="R713" s="51" t="s">
        <v>1231</v>
      </c>
      <c r="S713" s="51" t="s">
        <v>1232</v>
      </c>
      <c r="T713" s="51" t="s">
        <v>1233</v>
      </c>
      <c r="U713" s="51" t="s">
        <v>1234</v>
      </c>
      <c r="V713" s="51"/>
      <c r="W713" s="227" t="str">
        <f t="shared" si="22"/>
        <v>理科A-366</v>
      </c>
    </row>
    <row r="714" spans="1:23" ht="45" hidden="1" customHeight="1" x14ac:dyDescent="0.2">
      <c r="A714" s="52" t="str">
        <f t="shared" si="21"/>
        <v>181007</v>
      </c>
      <c r="B714" s="210" t="s">
        <v>1504</v>
      </c>
      <c r="C714" s="62">
        <v>181</v>
      </c>
      <c r="D714" s="61">
        <v>7</v>
      </c>
      <c r="E714" s="61" t="s">
        <v>1057</v>
      </c>
      <c r="F714" s="172" t="s">
        <v>1058</v>
      </c>
      <c r="G714" s="155">
        <v>4</v>
      </c>
      <c r="H714" s="62">
        <v>5</v>
      </c>
      <c r="I714" s="155" t="s">
        <v>1229</v>
      </c>
      <c r="J714" s="176" t="s">
        <v>1081</v>
      </c>
      <c r="K714" s="177" t="s">
        <v>1240</v>
      </c>
      <c r="L714" s="96"/>
      <c r="M714" s="96"/>
      <c r="N714" s="96"/>
      <c r="O714" s="178"/>
      <c r="P714" s="96"/>
      <c r="Q714" s="96"/>
      <c r="R714" s="51" t="s">
        <v>1231</v>
      </c>
      <c r="S714" s="51" t="s">
        <v>1232</v>
      </c>
      <c r="T714" s="51" t="s">
        <v>1233</v>
      </c>
      <c r="U714" s="51" t="s">
        <v>1234</v>
      </c>
      <c r="V714" s="51"/>
      <c r="W714" s="227" t="str">
        <f t="shared" si="22"/>
        <v>理科A-461</v>
      </c>
    </row>
    <row r="715" spans="1:23" ht="45" hidden="1" customHeight="1" x14ac:dyDescent="0.2">
      <c r="A715" s="52" t="str">
        <f t="shared" si="21"/>
        <v>181008</v>
      </c>
      <c r="B715" s="210" t="s">
        <v>1504</v>
      </c>
      <c r="C715" s="62">
        <v>181</v>
      </c>
      <c r="D715" s="61">
        <v>8</v>
      </c>
      <c r="E715" s="61" t="s">
        <v>1057</v>
      </c>
      <c r="F715" s="172" t="s">
        <v>1058</v>
      </c>
      <c r="G715" s="155">
        <v>4</v>
      </c>
      <c r="H715" s="62">
        <v>5</v>
      </c>
      <c r="I715" s="155" t="s">
        <v>1229</v>
      </c>
      <c r="J715" s="176" t="s">
        <v>1083</v>
      </c>
      <c r="K715" s="177" t="s">
        <v>1241</v>
      </c>
      <c r="L715" s="96"/>
      <c r="M715" s="96"/>
      <c r="N715" s="96"/>
      <c r="O715" s="178"/>
      <c r="P715" s="96"/>
      <c r="Q715" s="96"/>
      <c r="R715" s="51" t="s">
        <v>1231</v>
      </c>
      <c r="S715" s="51" t="s">
        <v>1232</v>
      </c>
      <c r="T715" s="51" t="s">
        <v>1233</v>
      </c>
      <c r="U715" s="51" t="s">
        <v>1234</v>
      </c>
      <c r="V715" s="51"/>
      <c r="W715" s="227" t="str">
        <f t="shared" si="22"/>
        <v>理科A-462</v>
      </c>
    </row>
    <row r="716" spans="1:23" ht="45" hidden="1" customHeight="1" x14ac:dyDescent="0.2">
      <c r="A716" s="52" t="str">
        <f t="shared" si="21"/>
        <v>181009</v>
      </c>
      <c r="B716" s="210" t="s">
        <v>1504</v>
      </c>
      <c r="C716" s="62">
        <v>181</v>
      </c>
      <c r="D716" s="61">
        <v>9</v>
      </c>
      <c r="E716" s="61" t="s">
        <v>1057</v>
      </c>
      <c r="F716" s="172" t="s">
        <v>1058</v>
      </c>
      <c r="G716" s="179">
        <v>4</v>
      </c>
      <c r="H716" s="62">
        <v>5</v>
      </c>
      <c r="I716" s="155" t="s">
        <v>1229</v>
      </c>
      <c r="J716" s="176" t="s">
        <v>1085</v>
      </c>
      <c r="K716" s="177" t="s">
        <v>1242</v>
      </c>
      <c r="L716" s="96"/>
      <c r="M716" s="180"/>
      <c r="N716" s="181"/>
      <c r="O716" s="178"/>
      <c r="P716" s="96"/>
      <c r="Q716" s="96"/>
      <c r="R716" s="51" t="s">
        <v>1231</v>
      </c>
      <c r="S716" s="51" t="s">
        <v>1232</v>
      </c>
      <c r="T716" s="51" t="s">
        <v>1233</v>
      </c>
      <c r="U716" s="51" t="s">
        <v>1234</v>
      </c>
      <c r="V716" s="51"/>
      <c r="W716" s="227" t="str">
        <f t="shared" si="22"/>
        <v>理科A-463</v>
      </c>
    </row>
    <row r="717" spans="1:23" ht="45" hidden="1" customHeight="1" x14ac:dyDescent="0.2">
      <c r="A717" s="52" t="str">
        <f t="shared" si="21"/>
        <v>181010</v>
      </c>
      <c r="B717" s="210" t="s">
        <v>1504</v>
      </c>
      <c r="C717" s="62">
        <v>181</v>
      </c>
      <c r="D717" s="61">
        <v>10</v>
      </c>
      <c r="E717" s="61" t="s">
        <v>1057</v>
      </c>
      <c r="F717" s="172" t="s">
        <v>1058</v>
      </c>
      <c r="G717" s="179">
        <v>4</v>
      </c>
      <c r="H717" s="62">
        <v>5</v>
      </c>
      <c r="I717" s="155" t="s">
        <v>1229</v>
      </c>
      <c r="J717" s="176" t="s">
        <v>1087</v>
      </c>
      <c r="K717" s="177" t="s">
        <v>1243</v>
      </c>
      <c r="L717" s="96"/>
      <c r="M717" s="74"/>
      <c r="N717" s="156"/>
      <c r="O717" s="178"/>
      <c r="P717" s="96"/>
      <c r="Q717" s="96"/>
      <c r="R717" s="51" t="s">
        <v>1231</v>
      </c>
      <c r="S717" s="51" t="s">
        <v>1232</v>
      </c>
      <c r="T717" s="51" t="s">
        <v>1233</v>
      </c>
      <c r="U717" s="51" t="s">
        <v>1234</v>
      </c>
      <c r="V717" s="51"/>
      <c r="W717" s="227" t="str">
        <f t="shared" si="22"/>
        <v>理科A-464</v>
      </c>
    </row>
    <row r="718" spans="1:23" ht="45" hidden="1" customHeight="1" x14ac:dyDescent="0.2">
      <c r="A718" s="52" t="str">
        <f t="shared" si="21"/>
        <v>181011</v>
      </c>
      <c r="B718" s="210" t="s">
        <v>1504</v>
      </c>
      <c r="C718" s="62">
        <v>181</v>
      </c>
      <c r="D718" s="61">
        <v>11</v>
      </c>
      <c r="E718" s="61" t="s">
        <v>1057</v>
      </c>
      <c r="F718" s="172" t="s">
        <v>1058</v>
      </c>
      <c r="G718" s="179">
        <v>4</v>
      </c>
      <c r="H718" s="62">
        <v>5</v>
      </c>
      <c r="I718" s="155" t="s">
        <v>1229</v>
      </c>
      <c r="J718" s="176" t="s">
        <v>1119</v>
      </c>
      <c r="K718" s="177" t="s">
        <v>1244</v>
      </c>
      <c r="L718" s="96"/>
      <c r="M718" s="74"/>
      <c r="N718" s="156"/>
      <c r="O718" s="178"/>
      <c r="P718" s="96"/>
      <c r="Q718" s="96"/>
      <c r="R718" s="51" t="s">
        <v>1231</v>
      </c>
      <c r="S718" s="51" t="s">
        <v>1232</v>
      </c>
      <c r="T718" s="51" t="s">
        <v>1233</v>
      </c>
      <c r="U718" s="51" t="s">
        <v>1234</v>
      </c>
      <c r="V718" s="51"/>
      <c r="W718" s="227" t="str">
        <f t="shared" si="22"/>
        <v>理科A-465</v>
      </c>
    </row>
    <row r="719" spans="1:23" ht="45" hidden="1" customHeight="1" x14ac:dyDescent="0.2">
      <c r="A719" s="52" t="str">
        <f t="shared" si="21"/>
        <v>181012</v>
      </c>
      <c r="B719" s="210" t="s">
        <v>1504</v>
      </c>
      <c r="C719" s="62">
        <v>181</v>
      </c>
      <c r="D719" s="61">
        <v>12</v>
      </c>
      <c r="E719" s="61" t="s">
        <v>1057</v>
      </c>
      <c r="F719" s="172" t="s">
        <v>1058</v>
      </c>
      <c r="G719" s="155">
        <v>4</v>
      </c>
      <c r="H719" s="62">
        <v>5</v>
      </c>
      <c r="I719" s="155" t="s">
        <v>1229</v>
      </c>
      <c r="J719" s="176" t="s">
        <v>1196</v>
      </c>
      <c r="K719" s="177" t="s">
        <v>1245</v>
      </c>
      <c r="L719" s="96"/>
      <c r="M719" s="96"/>
      <c r="N719" s="96"/>
      <c r="O719" s="182"/>
      <c r="P719" s="96"/>
      <c r="Q719" s="96"/>
      <c r="R719" s="51" t="s">
        <v>1231</v>
      </c>
      <c r="S719" s="51" t="s">
        <v>1232</v>
      </c>
      <c r="T719" s="51" t="s">
        <v>1233</v>
      </c>
      <c r="U719" s="51" t="s">
        <v>1234</v>
      </c>
      <c r="V719" s="51"/>
      <c r="W719" s="227" t="str">
        <f t="shared" si="22"/>
        <v>理科A-466</v>
      </c>
    </row>
    <row r="720" spans="1:23" ht="45" hidden="1" customHeight="1" x14ac:dyDescent="0.2">
      <c r="A720" s="52" t="str">
        <f t="shared" si="21"/>
        <v>181013</v>
      </c>
      <c r="B720" s="210" t="s">
        <v>1504</v>
      </c>
      <c r="C720" s="62">
        <v>181</v>
      </c>
      <c r="D720" s="61">
        <v>13</v>
      </c>
      <c r="E720" s="61" t="s">
        <v>1057</v>
      </c>
      <c r="F720" s="172" t="s">
        <v>1058</v>
      </c>
      <c r="G720" s="155">
        <v>5</v>
      </c>
      <c r="H720" s="62">
        <v>5</v>
      </c>
      <c r="I720" s="155" t="s">
        <v>1229</v>
      </c>
      <c r="J720" s="176" t="s">
        <v>1089</v>
      </c>
      <c r="K720" s="183" t="s">
        <v>1246</v>
      </c>
      <c r="L720" s="96"/>
      <c r="M720" s="96"/>
      <c r="N720" s="96"/>
      <c r="O720" s="182"/>
      <c r="P720" s="96"/>
      <c r="Q720" s="96"/>
      <c r="R720" s="51" t="s">
        <v>1231</v>
      </c>
      <c r="S720" s="51" t="s">
        <v>1232</v>
      </c>
      <c r="T720" s="51" t="s">
        <v>1233</v>
      </c>
      <c r="U720" s="51" t="s">
        <v>1234</v>
      </c>
      <c r="V720" s="51"/>
      <c r="W720" s="227" t="str">
        <f t="shared" si="22"/>
        <v>理科A-561</v>
      </c>
    </row>
    <row r="721" spans="1:23" ht="45" hidden="1" customHeight="1" x14ac:dyDescent="0.2">
      <c r="A721" s="52" t="str">
        <f t="shared" si="21"/>
        <v>181014</v>
      </c>
      <c r="B721" s="210" t="s">
        <v>1504</v>
      </c>
      <c r="C721" s="62">
        <v>181</v>
      </c>
      <c r="D721" s="61">
        <v>14</v>
      </c>
      <c r="E721" s="61" t="s">
        <v>1057</v>
      </c>
      <c r="F721" s="172" t="s">
        <v>1058</v>
      </c>
      <c r="G721" s="168">
        <v>5</v>
      </c>
      <c r="H721" s="62">
        <v>5</v>
      </c>
      <c r="I721" s="155" t="s">
        <v>1229</v>
      </c>
      <c r="J721" s="176" t="s">
        <v>1091</v>
      </c>
      <c r="K721" s="183" t="s">
        <v>1247</v>
      </c>
      <c r="L721" s="169"/>
      <c r="M721" s="169"/>
      <c r="N721" s="169"/>
      <c r="O721" s="168"/>
      <c r="P721" s="169"/>
      <c r="Q721" s="169"/>
      <c r="R721" s="51" t="s">
        <v>1231</v>
      </c>
      <c r="S721" s="51" t="s">
        <v>1232</v>
      </c>
      <c r="T721" s="51" t="s">
        <v>1233</v>
      </c>
      <c r="U721" s="51" t="s">
        <v>1234</v>
      </c>
      <c r="V721" s="51"/>
      <c r="W721" s="227" t="str">
        <f t="shared" si="22"/>
        <v>理科A-562</v>
      </c>
    </row>
    <row r="722" spans="1:23" ht="45" hidden="1" customHeight="1" x14ac:dyDescent="0.2">
      <c r="A722" s="52" t="str">
        <f t="shared" si="21"/>
        <v>181015</v>
      </c>
      <c r="B722" s="210" t="s">
        <v>1504</v>
      </c>
      <c r="C722" s="62">
        <v>181</v>
      </c>
      <c r="D722" s="61">
        <v>15</v>
      </c>
      <c r="E722" s="61" t="s">
        <v>1057</v>
      </c>
      <c r="F722" s="172" t="s">
        <v>1058</v>
      </c>
      <c r="G722" s="155">
        <v>5</v>
      </c>
      <c r="H722" s="62">
        <v>5</v>
      </c>
      <c r="I722" s="155" t="s">
        <v>1229</v>
      </c>
      <c r="J722" s="176" t="s">
        <v>1093</v>
      </c>
      <c r="K722" s="183" t="s">
        <v>1248</v>
      </c>
      <c r="L722" s="96"/>
      <c r="M722" s="96"/>
      <c r="N722" s="96"/>
      <c r="O722" s="156"/>
      <c r="P722" s="169"/>
      <c r="Q722" s="96"/>
      <c r="R722" s="51" t="s">
        <v>1231</v>
      </c>
      <c r="S722" s="51" t="s">
        <v>1232</v>
      </c>
      <c r="T722" s="51" t="s">
        <v>1233</v>
      </c>
      <c r="U722" s="51" t="s">
        <v>1234</v>
      </c>
      <c r="V722" s="51"/>
      <c r="W722" s="227" t="str">
        <f t="shared" si="22"/>
        <v>理科A-563</v>
      </c>
    </row>
    <row r="723" spans="1:23" ht="45" hidden="1" customHeight="1" x14ac:dyDescent="0.2">
      <c r="A723" s="52" t="str">
        <f t="shared" si="21"/>
        <v>181016</v>
      </c>
      <c r="B723" s="210" t="s">
        <v>1504</v>
      </c>
      <c r="C723" s="62">
        <v>181</v>
      </c>
      <c r="D723" s="61">
        <v>16</v>
      </c>
      <c r="E723" s="61" t="s">
        <v>1057</v>
      </c>
      <c r="F723" s="172" t="s">
        <v>1058</v>
      </c>
      <c r="G723" s="179">
        <v>5</v>
      </c>
      <c r="H723" s="184">
        <v>5</v>
      </c>
      <c r="I723" s="155" t="s">
        <v>1229</v>
      </c>
      <c r="J723" s="176" t="s">
        <v>1095</v>
      </c>
      <c r="K723" s="183" t="s">
        <v>1249</v>
      </c>
      <c r="L723" s="96"/>
      <c r="M723" s="180"/>
      <c r="N723" s="181"/>
      <c r="O723" s="178"/>
      <c r="P723" s="96"/>
      <c r="Q723" s="96"/>
      <c r="R723" s="51" t="s">
        <v>1231</v>
      </c>
      <c r="S723" s="51" t="s">
        <v>1232</v>
      </c>
      <c r="T723" s="51" t="s">
        <v>1233</v>
      </c>
      <c r="U723" s="51" t="s">
        <v>1234</v>
      </c>
      <c r="V723" s="51"/>
      <c r="W723" s="227" t="str">
        <f t="shared" si="22"/>
        <v>理科A-564</v>
      </c>
    </row>
    <row r="724" spans="1:23" ht="45" hidden="1" customHeight="1" x14ac:dyDescent="0.2">
      <c r="A724" s="52" t="str">
        <f t="shared" si="21"/>
        <v>181017</v>
      </c>
      <c r="B724" s="210" t="s">
        <v>1504</v>
      </c>
      <c r="C724" s="62">
        <v>181</v>
      </c>
      <c r="D724" s="61">
        <v>17</v>
      </c>
      <c r="E724" s="61" t="s">
        <v>1057</v>
      </c>
      <c r="F724" s="172" t="s">
        <v>1058</v>
      </c>
      <c r="G724" s="179">
        <v>5</v>
      </c>
      <c r="H724" s="184">
        <v>5</v>
      </c>
      <c r="I724" s="155" t="s">
        <v>1229</v>
      </c>
      <c r="J724" s="176" t="s">
        <v>1125</v>
      </c>
      <c r="K724" s="183" t="s">
        <v>1250</v>
      </c>
      <c r="L724" s="96"/>
      <c r="M724" s="74"/>
      <c r="N724" s="156"/>
      <c r="O724" s="178"/>
      <c r="P724" s="96"/>
      <c r="Q724" s="96"/>
      <c r="R724" s="51" t="s">
        <v>1231</v>
      </c>
      <c r="S724" s="51" t="s">
        <v>1232</v>
      </c>
      <c r="T724" s="51" t="s">
        <v>1233</v>
      </c>
      <c r="U724" s="51" t="s">
        <v>1234</v>
      </c>
      <c r="V724" s="51"/>
      <c r="W724" s="227" t="str">
        <f t="shared" si="22"/>
        <v>理科A-565</v>
      </c>
    </row>
    <row r="725" spans="1:23" ht="45" hidden="1" customHeight="1" x14ac:dyDescent="0.2">
      <c r="A725" s="52" t="str">
        <f t="shared" si="21"/>
        <v>181018</v>
      </c>
      <c r="B725" s="210" t="s">
        <v>1504</v>
      </c>
      <c r="C725" s="62">
        <v>181</v>
      </c>
      <c r="D725" s="61">
        <v>18</v>
      </c>
      <c r="E725" s="61" t="s">
        <v>1057</v>
      </c>
      <c r="F725" s="172" t="s">
        <v>1058</v>
      </c>
      <c r="G725" s="179">
        <v>5</v>
      </c>
      <c r="H725" s="184">
        <v>5</v>
      </c>
      <c r="I725" s="155" t="s">
        <v>1229</v>
      </c>
      <c r="J725" s="176" t="s">
        <v>1127</v>
      </c>
      <c r="K725" s="183" t="s">
        <v>1251</v>
      </c>
      <c r="L725" s="96"/>
      <c r="M725" s="74"/>
      <c r="N725" s="156"/>
      <c r="O725" s="178"/>
      <c r="P725" s="96"/>
      <c r="Q725" s="96"/>
      <c r="R725" s="51" t="s">
        <v>1231</v>
      </c>
      <c r="S725" s="51" t="s">
        <v>1232</v>
      </c>
      <c r="T725" s="51" t="s">
        <v>1233</v>
      </c>
      <c r="U725" s="51" t="s">
        <v>1234</v>
      </c>
      <c r="V725" s="51"/>
      <c r="W725" s="227" t="str">
        <f t="shared" si="22"/>
        <v>理科A-566</v>
      </c>
    </row>
    <row r="726" spans="1:23" ht="45" hidden="1" customHeight="1" x14ac:dyDescent="0.2">
      <c r="A726" s="52" t="str">
        <f t="shared" si="21"/>
        <v>181019</v>
      </c>
      <c r="B726" s="210" t="s">
        <v>1504</v>
      </c>
      <c r="C726" s="62">
        <v>181</v>
      </c>
      <c r="D726" s="61">
        <v>19</v>
      </c>
      <c r="E726" s="61" t="s">
        <v>1057</v>
      </c>
      <c r="F726" s="172" t="s">
        <v>1058</v>
      </c>
      <c r="G726" s="168">
        <v>6</v>
      </c>
      <c r="H726" s="62">
        <v>5</v>
      </c>
      <c r="I726" s="168" t="s">
        <v>1229</v>
      </c>
      <c r="J726" s="185" t="s">
        <v>1097</v>
      </c>
      <c r="K726" s="186" t="s">
        <v>1252</v>
      </c>
      <c r="L726" s="169"/>
      <c r="M726" s="169"/>
      <c r="N726" s="169"/>
      <c r="O726" s="170"/>
      <c r="P726" s="169"/>
      <c r="Q726" s="169"/>
      <c r="R726" s="51" t="s">
        <v>1231</v>
      </c>
      <c r="S726" s="51" t="s">
        <v>1232</v>
      </c>
      <c r="T726" s="51" t="s">
        <v>1233</v>
      </c>
      <c r="U726" s="51" t="s">
        <v>1234</v>
      </c>
      <c r="V726" s="51"/>
      <c r="W726" s="227" t="str">
        <f t="shared" si="22"/>
        <v>理科A-661</v>
      </c>
    </row>
    <row r="727" spans="1:23" ht="45" hidden="1" customHeight="1" x14ac:dyDescent="0.2">
      <c r="A727" s="52" t="str">
        <f t="shared" si="21"/>
        <v>181020</v>
      </c>
      <c r="B727" s="210" t="s">
        <v>1504</v>
      </c>
      <c r="C727" s="62">
        <v>181</v>
      </c>
      <c r="D727" s="61">
        <v>20</v>
      </c>
      <c r="E727" s="61" t="s">
        <v>1057</v>
      </c>
      <c r="F727" s="172" t="s">
        <v>1058</v>
      </c>
      <c r="G727" s="168">
        <v>6</v>
      </c>
      <c r="H727" s="62">
        <v>5</v>
      </c>
      <c r="I727" s="168" t="s">
        <v>1229</v>
      </c>
      <c r="J727" s="185" t="s">
        <v>1099</v>
      </c>
      <c r="K727" s="186" t="s">
        <v>1253</v>
      </c>
      <c r="L727" s="169"/>
      <c r="M727" s="169"/>
      <c r="N727" s="169"/>
      <c r="O727" s="170"/>
      <c r="P727" s="169"/>
      <c r="Q727" s="169"/>
      <c r="R727" s="51" t="s">
        <v>1231</v>
      </c>
      <c r="S727" s="51" t="s">
        <v>1232</v>
      </c>
      <c r="T727" s="51" t="s">
        <v>1233</v>
      </c>
      <c r="U727" s="51" t="s">
        <v>1234</v>
      </c>
      <c r="V727" s="51"/>
      <c r="W727" s="227" t="str">
        <f t="shared" si="22"/>
        <v>理科A-662</v>
      </c>
    </row>
    <row r="728" spans="1:23" ht="45" hidden="1" customHeight="1" x14ac:dyDescent="0.2">
      <c r="A728" s="52" t="str">
        <f t="shared" si="21"/>
        <v>181021</v>
      </c>
      <c r="B728" s="210" t="s">
        <v>1504</v>
      </c>
      <c r="C728" s="62">
        <v>181</v>
      </c>
      <c r="D728" s="61">
        <v>21</v>
      </c>
      <c r="E728" s="61" t="s">
        <v>1057</v>
      </c>
      <c r="F728" s="172" t="s">
        <v>1058</v>
      </c>
      <c r="G728" s="109">
        <v>6</v>
      </c>
      <c r="H728" s="62">
        <v>5</v>
      </c>
      <c r="I728" s="168" t="s">
        <v>1229</v>
      </c>
      <c r="J728" s="185" t="s">
        <v>1101</v>
      </c>
      <c r="K728" s="186" t="s">
        <v>1254</v>
      </c>
      <c r="L728" s="169"/>
      <c r="M728" s="169"/>
      <c r="N728" s="169"/>
      <c r="O728" s="170"/>
      <c r="P728" s="169"/>
      <c r="Q728" s="187"/>
      <c r="R728" s="51" t="s">
        <v>1231</v>
      </c>
      <c r="S728" s="51" t="s">
        <v>1232</v>
      </c>
      <c r="T728" s="51" t="s">
        <v>1233</v>
      </c>
      <c r="U728" s="51" t="s">
        <v>1234</v>
      </c>
      <c r="V728" s="51"/>
      <c r="W728" s="227" t="str">
        <f t="shared" si="22"/>
        <v>理科A-663</v>
      </c>
    </row>
    <row r="729" spans="1:23" ht="45" hidden="1" customHeight="1" x14ac:dyDescent="0.2">
      <c r="A729" s="52" t="str">
        <f t="shared" si="21"/>
        <v>181022</v>
      </c>
      <c r="B729" s="210" t="s">
        <v>1504</v>
      </c>
      <c r="C729" s="62">
        <v>181</v>
      </c>
      <c r="D729" s="61">
        <v>22</v>
      </c>
      <c r="E729" s="61" t="s">
        <v>1057</v>
      </c>
      <c r="F729" s="172" t="s">
        <v>1058</v>
      </c>
      <c r="G729" s="109">
        <v>6</v>
      </c>
      <c r="H729" s="62">
        <v>5</v>
      </c>
      <c r="I729" s="168" t="s">
        <v>1229</v>
      </c>
      <c r="J729" s="185" t="s">
        <v>1103</v>
      </c>
      <c r="K729" s="186" t="s">
        <v>1255</v>
      </c>
      <c r="L729" s="169"/>
      <c r="M729" s="169"/>
      <c r="N729" s="169"/>
      <c r="O729" s="170"/>
      <c r="P729" s="169"/>
      <c r="Q729" s="187"/>
      <c r="R729" s="51" t="s">
        <v>1231</v>
      </c>
      <c r="S729" s="51" t="s">
        <v>1232</v>
      </c>
      <c r="T729" s="51" t="s">
        <v>1233</v>
      </c>
      <c r="U729" s="51" t="s">
        <v>1234</v>
      </c>
      <c r="V729" s="51"/>
      <c r="W729" s="227" t="str">
        <f t="shared" si="22"/>
        <v>理科A-664</v>
      </c>
    </row>
    <row r="730" spans="1:23" ht="45" hidden="1" customHeight="1" x14ac:dyDescent="0.2">
      <c r="A730" s="52" t="str">
        <f t="shared" si="21"/>
        <v>181023</v>
      </c>
      <c r="B730" s="210" t="s">
        <v>1504</v>
      </c>
      <c r="C730" s="62">
        <v>181</v>
      </c>
      <c r="D730" s="61">
        <v>23</v>
      </c>
      <c r="E730" s="61" t="s">
        <v>1057</v>
      </c>
      <c r="F730" s="172" t="s">
        <v>1058</v>
      </c>
      <c r="G730" s="65">
        <v>6</v>
      </c>
      <c r="H730" s="62">
        <v>5</v>
      </c>
      <c r="I730" s="168" t="s">
        <v>1229</v>
      </c>
      <c r="J730" s="185" t="s">
        <v>1135</v>
      </c>
      <c r="K730" s="186" t="s">
        <v>1256</v>
      </c>
      <c r="L730" s="169"/>
      <c r="M730" s="169"/>
      <c r="N730" s="169"/>
      <c r="O730" s="170"/>
      <c r="P730" s="169"/>
      <c r="Q730" s="187"/>
      <c r="R730" s="51" t="s">
        <v>1231</v>
      </c>
      <c r="S730" s="51" t="s">
        <v>1232</v>
      </c>
      <c r="T730" s="51" t="s">
        <v>1233</v>
      </c>
      <c r="U730" s="51" t="s">
        <v>1234</v>
      </c>
      <c r="V730" s="51"/>
      <c r="W730" s="227" t="str">
        <f t="shared" si="22"/>
        <v>理科A-665</v>
      </c>
    </row>
    <row r="731" spans="1:23" ht="45" hidden="1" customHeight="1" x14ac:dyDescent="0.2">
      <c r="A731" s="52" t="str">
        <f t="shared" si="21"/>
        <v>181024</v>
      </c>
      <c r="B731" s="210" t="s">
        <v>1504</v>
      </c>
      <c r="C731" s="62">
        <v>181</v>
      </c>
      <c r="D731" s="61">
        <v>24</v>
      </c>
      <c r="E731" s="61" t="s">
        <v>1057</v>
      </c>
      <c r="F731" s="172" t="s">
        <v>1058</v>
      </c>
      <c r="G731" s="65">
        <v>6</v>
      </c>
      <c r="H731" s="62">
        <v>5</v>
      </c>
      <c r="I731" s="168" t="s">
        <v>1229</v>
      </c>
      <c r="J731" s="185" t="s">
        <v>1137</v>
      </c>
      <c r="K731" s="186" t="s">
        <v>1257</v>
      </c>
      <c r="L731" s="169"/>
      <c r="M731" s="169"/>
      <c r="N731" s="169"/>
      <c r="O731" s="170"/>
      <c r="P731" s="169"/>
      <c r="Q731" s="187"/>
      <c r="R731" s="51" t="s">
        <v>1231</v>
      </c>
      <c r="S731" s="51" t="s">
        <v>1232</v>
      </c>
      <c r="T731" s="51" t="s">
        <v>1233</v>
      </c>
      <c r="U731" s="51" t="s">
        <v>1234</v>
      </c>
      <c r="V731" s="51"/>
      <c r="W731" s="227" t="str">
        <f t="shared" si="22"/>
        <v>理科A-666</v>
      </c>
    </row>
    <row r="732" spans="1:23" ht="45" hidden="1" customHeight="1" x14ac:dyDescent="0.2">
      <c r="A732" s="52" t="str">
        <f t="shared" si="21"/>
        <v>181025</v>
      </c>
      <c r="B732" s="210" t="s">
        <v>1504</v>
      </c>
      <c r="C732" s="62">
        <v>181</v>
      </c>
      <c r="D732" s="61">
        <v>25</v>
      </c>
      <c r="E732" s="61" t="s">
        <v>1057</v>
      </c>
      <c r="F732" s="172" t="s">
        <v>1058</v>
      </c>
      <c r="G732" s="65">
        <v>5</v>
      </c>
      <c r="H732" s="62">
        <v>5</v>
      </c>
      <c r="I732" s="62" t="s">
        <v>1258</v>
      </c>
      <c r="J732" s="173" t="s">
        <v>1089</v>
      </c>
      <c r="K732" s="153" t="s">
        <v>1259</v>
      </c>
      <c r="L732" s="169"/>
      <c r="M732" s="169"/>
      <c r="N732" s="169"/>
      <c r="O732" s="170"/>
      <c r="P732" s="169"/>
      <c r="Q732" s="187"/>
      <c r="R732" s="51" t="s">
        <v>1231</v>
      </c>
      <c r="S732" s="51" t="s">
        <v>1232</v>
      </c>
      <c r="T732" s="51" t="s">
        <v>1233</v>
      </c>
      <c r="U732" s="51" t="s">
        <v>1234</v>
      </c>
      <c r="V732" s="51"/>
      <c r="W732" s="227" t="str">
        <f t="shared" si="22"/>
        <v>英語A-561</v>
      </c>
    </row>
    <row r="733" spans="1:23" ht="45" hidden="1" customHeight="1" x14ac:dyDescent="0.2">
      <c r="A733" s="52" t="str">
        <f t="shared" si="21"/>
        <v>181026</v>
      </c>
      <c r="B733" s="210" t="s">
        <v>1504</v>
      </c>
      <c r="C733" s="62">
        <v>181</v>
      </c>
      <c r="D733" s="61">
        <v>26</v>
      </c>
      <c r="E733" s="61" t="s">
        <v>1057</v>
      </c>
      <c r="F733" s="172" t="s">
        <v>1058</v>
      </c>
      <c r="G733" s="109">
        <v>5</v>
      </c>
      <c r="H733" s="62">
        <v>5</v>
      </c>
      <c r="I733" s="62" t="s">
        <v>1258</v>
      </c>
      <c r="J733" s="173" t="s">
        <v>1091</v>
      </c>
      <c r="K733" s="153" t="s">
        <v>1260</v>
      </c>
      <c r="L733" s="169"/>
      <c r="M733" s="169"/>
      <c r="N733" s="169"/>
      <c r="O733" s="188"/>
      <c r="P733" s="169"/>
      <c r="Q733" s="187"/>
      <c r="R733" s="51" t="s">
        <v>1231</v>
      </c>
      <c r="S733" s="51" t="s">
        <v>1232</v>
      </c>
      <c r="T733" s="51" t="s">
        <v>1233</v>
      </c>
      <c r="U733" s="51" t="s">
        <v>1234</v>
      </c>
      <c r="V733" s="51"/>
      <c r="W733" s="227" t="str">
        <f t="shared" si="22"/>
        <v>英語A-562</v>
      </c>
    </row>
    <row r="734" spans="1:23" ht="45" hidden="1" customHeight="1" x14ac:dyDescent="0.2">
      <c r="A734" s="52" t="str">
        <f t="shared" si="21"/>
        <v>181027</v>
      </c>
      <c r="B734" s="210" t="s">
        <v>1504</v>
      </c>
      <c r="C734" s="62">
        <v>181</v>
      </c>
      <c r="D734" s="61">
        <v>27</v>
      </c>
      <c r="E734" s="61" t="s">
        <v>1057</v>
      </c>
      <c r="F734" s="172" t="s">
        <v>1058</v>
      </c>
      <c r="G734" s="109">
        <v>5</v>
      </c>
      <c r="H734" s="62">
        <v>5</v>
      </c>
      <c r="I734" s="62" t="s">
        <v>1258</v>
      </c>
      <c r="J734" s="173" t="s">
        <v>1093</v>
      </c>
      <c r="K734" s="153" t="s">
        <v>1261</v>
      </c>
      <c r="L734" s="169"/>
      <c r="M734" s="169"/>
      <c r="N734" s="169"/>
      <c r="O734" s="170"/>
      <c r="P734" s="169"/>
      <c r="Q734" s="187"/>
      <c r="R734" s="51" t="s">
        <v>1231</v>
      </c>
      <c r="S734" s="51" t="s">
        <v>1232</v>
      </c>
      <c r="T734" s="51" t="s">
        <v>1233</v>
      </c>
      <c r="U734" s="51" t="s">
        <v>1234</v>
      </c>
      <c r="V734" s="51"/>
      <c r="W734" s="227" t="str">
        <f t="shared" si="22"/>
        <v>英語A-563</v>
      </c>
    </row>
    <row r="735" spans="1:23" ht="45" hidden="1" customHeight="1" x14ac:dyDescent="0.2">
      <c r="A735" s="52" t="str">
        <f t="shared" si="21"/>
        <v>181028</v>
      </c>
      <c r="B735" s="210" t="s">
        <v>1504</v>
      </c>
      <c r="C735" s="62">
        <v>181</v>
      </c>
      <c r="D735" s="61">
        <v>28</v>
      </c>
      <c r="E735" s="61" t="s">
        <v>1057</v>
      </c>
      <c r="F735" s="172" t="s">
        <v>1058</v>
      </c>
      <c r="G735" s="109">
        <v>5</v>
      </c>
      <c r="H735" s="62">
        <v>5</v>
      </c>
      <c r="I735" s="62" t="s">
        <v>1258</v>
      </c>
      <c r="J735" s="173" t="s">
        <v>1095</v>
      </c>
      <c r="K735" s="153" t="s">
        <v>1262</v>
      </c>
      <c r="L735" s="169"/>
      <c r="M735" s="169"/>
      <c r="N735" s="169"/>
      <c r="O735" s="170"/>
      <c r="P735" s="169"/>
      <c r="Q735" s="187"/>
      <c r="R735" s="51" t="s">
        <v>1231</v>
      </c>
      <c r="S735" s="51" t="s">
        <v>1232</v>
      </c>
      <c r="T735" s="51" t="s">
        <v>1233</v>
      </c>
      <c r="U735" s="51" t="s">
        <v>1234</v>
      </c>
      <c r="V735" s="51"/>
      <c r="W735" s="227" t="str">
        <f t="shared" si="22"/>
        <v>英語A-564</v>
      </c>
    </row>
    <row r="736" spans="1:23" ht="45" hidden="1" customHeight="1" x14ac:dyDescent="0.2">
      <c r="A736" s="52" t="str">
        <f t="shared" si="21"/>
        <v>181029</v>
      </c>
      <c r="B736" s="210" t="s">
        <v>1504</v>
      </c>
      <c r="C736" s="62">
        <v>181</v>
      </c>
      <c r="D736" s="61">
        <v>29</v>
      </c>
      <c r="E736" s="61" t="s">
        <v>1057</v>
      </c>
      <c r="F736" s="172" t="s">
        <v>1058</v>
      </c>
      <c r="G736" s="109">
        <v>6</v>
      </c>
      <c r="H736" s="62">
        <v>5</v>
      </c>
      <c r="I736" s="62" t="s">
        <v>1258</v>
      </c>
      <c r="J736" s="173" t="s">
        <v>1097</v>
      </c>
      <c r="K736" s="153" t="s">
        <v>1263</v>
      </c>
      <c r="L736" s="168"/>
      <c r="M736" s="171"/>
      <c r="N736" s="168"/>
      <c r="O736" s="170"/>
      <c r="P736" s="169"/>
      <c r="Q736" s="187"/>
      <c r="R736" s="51" t="s">
        <v>1231</v>
      </c>
      <c r="S736" s="51" t="s">
        <v>1232</v>
      </c>
      <c r="T736" s="51" t="s">
        <v>1233</v>
      </c>
      <c r="U736" s="51" t="s">
        <v>1234</v>
      </c>
      <c r="V736" s="51"/>
      <c r="W736" s="227" t="str">
        <f t="shared" si="22"/>
        <v>英語A-661</v>
      </c>
    </row>
    <row r="737" spans="1:23" ht="45" hidden="1" customHeight="1" x14ac:dyDescent="0.2">
      <c r="A737" s="52" t="str">
        <f t="shared" si="21"/>
        <v>181030</v>
      </c>
      <c r="B737" s="210" t="s">
        <v>1504</v>
      </c>
      <c r="C737" s="62">
        <v>181</v>
      </c>
      <c r="D737" s="61">
        <v>30</v>
      </c>
      <c r="E737" s="61" t="s">
        <v>1057</v>
      </c>
      <c r="F737" s="172" t="s">
        <v>1058</v>
      </c>
      <c r="G737" s="168">
        <v>6</v>
      </c>
      <c r="H737" s="62">
        <v>5</v>
      </c>
      <c r="I737" s="62" t="s">
        <v>1258</v>
      </c>
      <c r="J737" s="173" t="s">
        <v>1099</v>
      </c>
      <c r="K737" s="153" t="s">
        <v>1264</v>
      </c>
      <c r="L737" s="169"/>
      <c r="M737" s="169"/>
      <c r="N737" s="169"/>
      <c r="O737" s="170"/>
      <c r="P737" s="169"/>
      <c r="Q737" s="169"/>
      <c r="R737" s="51" t="s">
        <v>1231</v>
      </c>
      <c r="S737" s="51" t="s">
        <v>1232</v>
      </c>
      <c r="T737" s="51" t="s">
        <v>1233</v>
      </c>
      <c r="U737" s="51" t="s">
        <v>1234</v>
      </c>
      <c r="V737" s="51"/>
      <c r="W737" s="227" t="str">
        <f t="shared" si="22"/>
        <v>英語A-662</v>
      </c>
    </row>
    <row r="738" spans="1:23" ht="45" hidden="1" customHeight="1" x14ac:dyDescent="0.2">
      <c r="A738" s="52" t="str">
        <f t="shared" si="21"/>
        <v>181031</v>
      </c>
      <c r="B738" s="210" t="s">
        <v>1504</v>
      </c>
      <c r="C738" s="62">
        <v>181</v>
      </c>
      <c r="D738" s="61">
        <v>31</v>
      </c>
      <c r="E738" s="61" t="s">
        <v>1057</v>
      </c>
      <c r="F738" s="172" t="s">
        <v>1058</v>
      </c>
      <c r="G738" s="155">
        <v>6</v>
      </c>
      <c r="H738" s="62">
        <v>5</v>
      </c>
      <c r="I738" s="62" t="s">
        <v>1258</v>
      </c>
      <c r="J738" s="173" t="s">
        <v>1101</v>
      </c>
      <c r="K738" s="153" t="s">
        <v>1265</v>
      </c>
      <c r="L738" s="169"/>
      <c r="M738" s="169"/>
      <c r="N738" s="169"/>
      <c r="O738" s="170"/>
      <c r="P738" s="169"/>
      <c r="Q738" s="169"/>
      <c r="R738" s="51" t="s">
        <v>1231</v>
      </c>
      <c r="S738" s="51" t="s">
        <v>1232</v>
      </c>
      <c r="T738" s="51" t="s">
        <v>1233</v>
      </c>
      <c r="U738" s="51" t="s">
        <v>1234</v>
      </c>
      <c r="V738" s="51"/>
      <c r="W738" s="227" t="str">
        <f t="shared" si="22"/>
        <v>英語A-663</v>
      </c>
    </row>
    <row r="739" spans="1:23" ht="45" hidden="1" customHeight="1" x14ac:dyDescent="0.2">
      <c r="A739" s="52" t="str">
        <f t="shared" si="21"/>
        <v>181032</v>
      </c>
      <c r="B739" s="210" t="s">
        <v>1504</v>
      </c>
      <c r="C739" s="62">
        <v>181</v>
      </c>
      <c r="D739" s="61">
        <v>32</v>
      </c>
      <c r="E739" s="61" t="s">
        <v>1057</v>
      </c>
      <c r="F739" s="172" t="s">
        <v>1058</v>
      </c>
      <c r="G739" s="65">
        <v>6</v>
      </c>
      <c r="H739" s="62">
        <v>5</v>
      </c>
      <c r="I739" s="62" t="s">
        <v>1258</v>
      </c>
      <c r="J739" s="173" t="s">
        <v>1103</v>
      </c>
      <c r="K739" s="153" t="s">
        <v>1266</v>
      </c>
      <c r="L739" s="169"/>
      <c r="M739" s="169"/>
      <c r="N739" s="169"/>
      <c r="O739" s="170"/>
      <c r="P739" s="169"/>
      <c r="Q739" s="187"/>
      <c r="R739" s="51" t="s">
        <v>1231</v>
      </c>
      <c r="S739" s="51" t="s">
        <v>1232</v>
      </c>
      <c r="T739" s="51" t="s">
        <v>1233</v>
      </c>
      <c r="U739" s="51" t="s">
        <v>1234</v>
      </c>
      <c r="V739" s="51"/>
      <c r="W739" s="227" t="str">
        <f t="shared" si="22"/>
        <v>英語A-664</v>
      </c>
    </row>
    <row r="740" spans="1:23" ht="45" hidden="1" customHeight="1" x14ac:dyDescent="0.2">
      <c r="A740" s="52" t="str">
        <f t="shared" si="21"/>
        <v>182024</v>
      </c>
      <c r="B740" s="73" t="s">
        <v>1503</v>
      </c>
      <c r="C740" s="65">
        <v>182</v>
      </c>
      <c r="D740" s="61">
        <v>24</v>
      </c>
      <c r="E740" s="61" t="s">
        <v>1057</v>
      </c>
      <c r="F740" s="189" t="s">
        <v>1058</v>
      </c>
      <c r="G740" s="65">
        <v>1</v>
      </c>
      <c r="H740" s="62">
        <v>5</v>
      </c>
      <c r="I740" s="62" t="s">
        <v>1267</v>
      </c>
      <c r="J740" s="173" t="s">
        <v>1060</v>
      </c>
      <c r="K740" s="153" t="s">
        <v>1268</v>
      </c>
      <c r="L740" s="169"/>
      <c r="M740" s="169"/>
      <c r="N740" s="169"/>
      <c r="O740" s="170"/>
      <c r="P740" s="169"/>
      <c r="Q740" s="151"/>
      <c r="R740" s="151" t="s">
        <v>1061</v>
      </c>
      <c r="S740" s="152" t="s">
        <v>1062</v>
      </c>
      <c r="T740" s="152" t="s">
        <v>1063</v>
      </c>
      <c r="U740" s="152" t="s">
        <v>1064</v>
      </c>
      <c r="V740" s="153"/>
      <c r="W740" s="227" t="str">
        <f t="shared" si="22"/>
        <v>道徳A-161</v>
      </c>
    </row>
    <row r="741" spans="1:23" ht="45" hidden="1" customHeight="1" x14ac:dyDescent="0.2">
      <c r="A741" s="52" t="str">
        <f t="shared" si="21"/>
        <v>182025</v>
      </c>
      <c r="B741" s="73" t="s">
        <v>1503</v>
      </c>
      <c r="C741" s="65">
        <v>182</v>
      </c>
      <c r="D741" s="61">
        <v>25</v>
      </c>
      <c r="E741" s="61" t="s">
        <v>1057</v>
      </c>
      <c r="F741" s="189" t="s">
        <v>1058</v>
      </c>
      <c r="G741" s="65">
        <v>1</v>
      </c>
      <c r="H741" s="62">
        <v>5</v>
      </c>
      <c r="I741" s="62" t="s">
        <v>1267</v>
      </c>
      <c r="J741" s="173" t="s">
        <v>1065</v>
      </c>
      <c r="K741" s="153" t="s">
        <v>1269</v>
      </c>
      <c r="L741" s="169"/>
      <c r="M741" s="169"/>
      <c r="N741" s="169"/>
      <c r="O741" s="170"/>
      <c r="P741" s="169"/>
      <c r="Q741" s="187"/>
      <c r="R741" s="151" t="s">
        <v>1061</v>
      </c>
      <c r="S741" s="152" t="s">
        <v>1062</v>
      </c>
      <c r="T741" s="152" t="s">
        <v>1063</v>
      </c>
      <c r="U741" s="152" t="s">
        <v>1064</v>
      </c>
      <c r="V741" s="190"/>
      <c r="W741" s="227" t="str">
        <f t="shared" si="22"/>
        <v>道徳A-162</v>
      </c>
    </row>
    <row r="742" spans="1:23" ht="45" hidden="1" customHeight="1" x14ac:dyDescent="0.2">
      <c r="A742" s="52" t="str">
        <f t="shared" si="21"/>
        <v>182026</v>
      </c>
      <c r="B742" s="73" t="s">
        <v>1503</v>
      </c>
      <c r="C742" s="65">
        <v>182</v>
      </c>
      <c r="D742" s="61">
        <v>26</v>
      </c>
      <c r="E742" s="61" t="s">
        <v>1057</v>
      </c>
      <c r="F742" s="189" t="s">
        <v>1058</v>
      </c>
      <c r="G742" s="168">
        <v>2</v>
      </c>
      <c r="H742" s="62">
        <v>5</v>
      </c>
      <c r="I742" s="62" t="s">
        <v>1267</v>
      </c>
      <c r="J742" s="185" t="s">
        <v>1069</v>
      </c>
      <c r="K742" s="186" t="s">
        <v>1270</v>
      </c>
      <c r="L742" s="169"/>
      <c r="M742" s="169"/>
      <c r="N742" s="169"/>
      <c r="O742" s="191"/>
      <c r="P742" s="169"/>
      <c r="Q742" s="169"/>
      <c r="R742" s="151" t="s">
        <v>1061</v>
      </c>
      <c r="S742" s="152" t="s">
        <v>1062</v>
      </c>
      <c r="T742" s="152" t="s">
        <v>1063</v>
      </c>
      <c r="U742" s="152" t="s">
        <v>1064</v>
      </c>
      <c r="V742" s="190"/>
      <c r="W742" s="227" t="str">
        <f t="shared" si="22"/>
        <v>道徳A-261</v>
      </c>
    </row>
    <row r="743" spans="1:23" ht="45" hidden="1" customHeight="1" x14ac:dyDescent="0.2">
      <c r="A743" s="52" t="str">
        <f t="shared" si="21"/>
        <v>182027</v>
      </c>
      <c r="B743" s="73" t="s">
        <v>1503</v>
      </c>
      <c r="C743" s="65">
        <v>182</v>
      </c>
      <c r="D743" s="61">
        <v>27</v>
      </c>
      <c r="E743" s="61" t="s">
        <v>1057</v>
      </c>
      <c r="F743" s="189" t="s">
        <v>1058</v>
      </c>
      <c r="G743" s="168">
        <v>2</v>
      </c>
      <c r="H743" s="62">
        <v>5</v>
      </c>
      <c r="I743" s="62" t="s">
        <v>1267</v>
      </c>
      <c r="J743" s="185" t="s">
        <v>1071</v>
      </c>
      <c r="K743" s="186" t="s">
        <v>1271</v>
      </c>
      <c r="L743" s="169"/>
      <c r="M743" s="169"/>
      <c r="N743" s="169"/>
      <c r="O743" s="191"/>
      <c r="P743" s="169"/>
      <c r="Q743" s="169"/>
      <c r="R743" s="151" t="s">
        <v>1061</v>
      </c>
      <c r="S743" s="152" t="s">
        <v>1062</v>
      </c>
      <c r="T743" s="152" t="s">
        <v>1063</v>
      </c>
      <c r="U743" s="152" t="s">
        <v>1064</v>
      </c>
      <c r="V743" s="190"/>
      <c r="W743" s="227" t="str">
        <f t="shared" si="22"/>
        <v>道徳A-262</v>
      </c>
    </row>
    <row r="744" spans="1:23" ht="45" customHeight="1" x14ac:dyDescent="0.2">
      <c r="A744" s="52" t="str">
        <f t="shared" si="21"/>
        <v>182028</v>
      </c>
      <c r="B744" s="73" t="s">
        <v>1503</v>
      </c>
      <c r="C744" s="65">
        <v>182</v>
      </c>
      <c r="D744" s="61">
        <v>28</v>
      </c>
      <c r="E744" s="61" t="s">
        <v>1057</v>
      </c>
      <c r="F744" s="189" t="s">
        <v>1058</v>
      </c>
      <c r="G744" s="168">
        <v>3</v>
      </c>
      <c r="H744" s="62">
        <v>5</v>
      </c>
      <c r="I744" s="62" t="s">
        <v>1267</v>
      </c>
      <c r="J744" s="185" t="s">
        <v>1077</v>
      </c>
      <c r="K744" s="153" t="s">
        <v>1272</v>
      </c>
      <c r="L744" s="169"/>
      <c r="M744" s="169"/>
      <c r="N744" s="169"/>
      <c r="O744" s="191"/>
      <c r="P744" s="169"/>
      <c r="Q744" s="96"/>
      <c r="R744" s="151" t="s">
        <v>1061</v>
      </c>
      <c r="S744" s="152" t="s">
        <v>1062</v>
      </c>
      <c r="T744" s="152" t="s">
        <v>1063</v>
      </c>
      <c r="U744" s="152" t="s">
        <v>1064</v>
      </c>
      <c r="V744" s="190"/>
      <c r="W744" s="227" t="str">
        <f t="shared" si="22"/>
        <v>道徳A-361</v>
      </c>
    </row>
    <row r="745" spans="1:23" ht="45" customHeight="1" x14ac:dyDescent="0.2">
      <c r="A745" s="52" t="str">
        <f t="shared" si="21"/>
        <v>182029</v>
      </c>
      <c r="B745" s="73" t="s">
        <v>1503</v>
      </c>
      <c r="C745" s="65">
        <v>182</v>
      </c>
      <c r="D745" s="61">
        <v>29</v>
      </c>
      <c r="E745" s="61" t="s">
        <v>1057</v>
      </c>
      <c r="F745" s="189" t="s">
        <v>1058</v>
      </c>
      <c r="G745" s="168">
        <v>3</v>
      </c>
      <c r="H745" s="62">
        <v>5</v>
      </c>
      <c r="I745" s="62" t="s">
        <v>1267</v>
      </c>
      <c r="J745" s="185" t="s">
        <v>1078</v>
      </c>
      <c r="K745" s="153" t="s">
        <v>1273</v>
      </c>
      <c r="L745" s="96"/>
      <c r="M745" s="96"/>
      <c r="N745" s="96"/>
      <c r="O745" s="192"/>
      <c r="P745" s="96"/>
      <c r="Q745" s="96"/>
      <c r="R745" s="151" t="s">
        <v>1061</v>
      </c>
      <c r="S745" s="152" t="s">
        <v>1062</v>
      </c>
      <c r="T745" s="152" t="s">
        <v>1063</v>
      </c>
      <c r="U745" s="152" t="s">
        <v>1064</v>
      </c>
      <c r="V745" s="190"/>
      <c r="W745" s="227" t="str">
        <f t="shared" si="22"/>
        <v>道徳A-362</v>
      </c>
    </row>
    <row r="746" spans="1:23" ht="45" hidden="1" customHeight="1" x14ac:dyDescent="0.2">
      <c r="A746" s="52" t="str">
        <f t="shared" si="21"/>
        <v>182030</v>
      </c>
      <c r="B746" s="73" t="s">
        <v>1503</v>
      </c>
      <c r="C746" s="65">
        <v>182</v>
      </c>
      <c r="D746" s="61">
        <v>30</v>
      </c>
      <c r="E746" s="61" t="s">
        <v>1057</v>
      </c>
      <c r="F746" s="189" t="s">
        <v>1058</v>
      </c>
      <c r="G746" s="168">
        <v>4</v>
      </c>
      <c r="H746" s="62">
        <v>5</v>
      </c>
      <c r="I746" s="62" t="s">
        <v>1267</v>
      </c>
      <c r="J746" s="185" t="s">
        <v>1081</v>
      </c>
      <c r="K746" s="153" t="s">
        <v>1510</v>
      </c>
      <c r="L746" s="96"/>
      <c r="M746" s="96"/>
      <c r="N746" s="96"/>
      <c r="O746" s="192"/>
      <c r="P746" s="96"/>
      <c r="Q746" s="96"/>
      <c r="R746" s="151" t="s">
        <v>1061</v>
      </c>
      <c r="S746" s="152" t="s">
        <v>1062</v>
      </c>
      <c r="T746" s="152" t="s">
        <v>1063</v>
      </c>
      <c r="U746" s="152" t="s">
        <v>1064</v>
      </c>
      <c r="V746" s="190"/>
      <c r="W746" s="227" t="str">
        <f t="shared" si="22"/>
        <v>道徳A-461</v>
      </c>
    </row>
    <row r="747" spans="1:23" ht="45" hidden="1" customHeight="1" x14ac:dyDescent="0.2">
      <c r="A747" s="52" t="str">
        <f t="shared" si="21"/>
        <v>182031</v>
      </c>
      <c r="B747" s="73" t="s">
        <v>1503</v>
      </c>
      <c r="C747" s="65">
        <v>182</v>
      </c>
      <c r="D747" s="61">
        <v>31</v>
      </c>
      <c r="E747" s="61" t="s">
        <v>1057</v>
      </c>
      <c r="F747" s="189" t="s">
        <v>1058</v>
      </c>
      <c r="G747" s="168">
        <v>4</v>
      </c>
      <c r="H747" s="62">
        <v>5</v>
      </c>
      <c r="I747" s="62" t="s">
        <v>1267</v>
      </c>
      <c r="J747" s="185" t="s">
        <v>1083</v>
      </c>
      <c r="K747" s="153" t="s">
        <v>1511</v>
      </c>
      <c r="L747" s="96"/>
      <c r="M747" s="96"/>
      <c r="N747" s="96"/>
      <c r="O747" s="192"/>
      <c r="P747" s="96"/>
      <c r="Q747" s="96"/>
      <c r="R747" s="151" t="s">
        <v>1061</v>
      </c>
      <c r="S747" s="152" t="s">
        <v>1062</v>
      </c>
      <c r="T747" s="152" t="s">
        <v>1063</v>
      </c>
      <c r="U747" s="152" t="s">
        <v>1064</v>
      </c>
      <c r="V747" s="190"/>
      <c r="W747" s="227" t="str">
        <f t="shared" si="22"/>
        <v>道徳A-462</v>
      </c>
    </row>
    <row r="748" spans="1:23" ht="45" hidden="1" customHeight="1" x14ac:dyDescent="0.2">
      <c r="A748" s="52" t="str">
        <f t="shared" si="21"/>
        <v>182032</v>
      </c>
      <c r="B748" s="73" t="s">
        <v>1503</v>
      </c>
      <c r="C748" s="65">
        <v>182</v>
      </c>
      <c r="D748" s="61">
        <v>32</v>
      </c>
      <c r="E748" s="61" t="s">
        <v>1057</v>
      </c>
      <c r="F748" s="189" t="s">
        <v>1058</v>
      </c>
      <c r="G748" s="168">
        <v>5</v>
      </c>
      <c r="H748" s="62">
        <v>5</v>
      </c>
      <c r="I748" s="62" t="s">
        <v>1267</v>
      </c>
      <c r="J748" s="185" t="s">
        <v>1089</v>
      </c>
      <c r="K748" s="153" t="s">
        <v>1512</v>
      </c>
      <c r="L748" s="96"/>
      <c r="M748" s="96"/>
      <c r="N748" s="96"/>
      <c r="O748" s="192"/>
      <c r="P748" s="96"/>
      <c r="Q748" s="96"/>
      <c r="R748" s="151" t="s">
        <v>1061</v>
      </c>
      <c r="S748" s="152" t="s">
        <v>1062</v>
      </c>
      <c r="T748" s="152" t="s">
        <v>1063</v>
      </c>
      <c r="U748" s="152" t="s">
        <v>1064</v>
      </c>
      <c r="V748" s="190"/>
      <c r="W748" s="227" t="str">
        <f t="shared" si="22"/>
        <v>道徳A-561</v>
      </c>
    </row>
    <row r="749" spans="1:23" ht="45" hidden="1" customHeight="1" x14ac:dyDescent="0.2">
      <c r="A749" s="52" t="str">
        <f t="shared" si="21"/>
        <v>182033</v>
      </c>
      <c r="B749" s="73" t="s">
        <v>1503</v>
      </c>
      <c r="C749" s="65">
        <v>182</v>
      </c>
      <c r="D749" s="61">
        <v>33</v>
      </c>
      <c r="E749" s="61" t="s">
        <v>1057</v>
      </c>
      <c r="F749" s="189" t="s">
        <v>1058</v>
      </c>
      <c r="G749" s="168">
        <v>5</v>
      </c>
      <c r="H749" s="62">
        <v>5</v>
      </c>
      <c r="I749" s="62" t="s">
        <v>1267</v>
      </c>
      <c r="J749" s="185" t="s">
        <v>1091</v>
      </c>
      <c r="K749" s="153" t="s">
        <v>1513</v>
      </c>
      <c r="L749" s="96"/>
      <c r="M749" s="96"/>
      <c r="N749" s="96"/>
      <c r="O749" s="182"/>
      <c r="P749" s="96"/>
      <c r="Q749" s="96"/>
      <c r="R749" s="151" t="s">
        <v>1061</v>
      </c>
      <c r="S749" s="152" t="s">
        <v>1062</v>
      </c>
      <c r="T749" s="152" t="s">
        <v>1063</v>
      </c>
      <c r="U749" s="152" t="s">
        <v>1064</v>
      </c>
      <c r="V749" s="190"/>
      <c r="W749" s="227" t="str">
        <f t="shared" si="22"/>
        <v>道徳A-562</v>
      </c>
    </row>
    <row r="750" spans="1:23" ht="45" hidden="1" customHeight="1" x14ac:dyDescent="0.2">
      <c r="A750" s="52" t="str">
        <f t="shared" si="21"/>
        <v>182034</v>
      </c>
      <c r="B750" s="73" t="s">
        <v>1503</v>
      </c>
      <c r="C750" s="65">
        <v>182</v>
      </c>
      <c r="D750" s="61">
        <v>34</v>
      </c>
      <c r="E750" s="61" t="s">
        <v>1057</v>
      </c>
      <c r="F750" s="189" t="s">
        <v>1058</v>
      </c>
      <c r="G750" s="168">
        <v>6</v>
      </c>
      <c r="H750" s="62">
        <v>5</v>
      </c>
      <c r="I750" s="62" t="s">
        <v>1267</v>
      </c>
      <c r="J750" s="185" t="s">
        <v>1097</v>
      </c>
      <c r="K750" s="153" t="s">
        <v>1514</v>
      </c>
      <c r="L750" s="96"/>
      <c r="M750" s="96"/>
      <c r="N750" s="96"/>
      <c r="O750" s="182"/>
      <c r="P750" s="96"/>
      <c r="Q750" s="96"/>
      <c r="R750" s="151" t="s">
        <v>1061</v>
      </c>
      <c r="S750" s="152" t="s">
        <v>1062</v>
      </c>
      <c r="T750" s="152" t="s">
        <v>1063</v>
      </c>
      <c r="U750" s="152" t="s">
        <v>1064</v>
      </c>
      <c r="V750" s="190"/>
      <c r="W750" s="227" t="str">
        <f t="shared" si="22"/>
        <v>道徳A-661</v>
      </c>
    </row>
    <row r="751" spans="1:23" ht="45" hidden="1" customHeight="1" x14ac:dyDescent="0.2">
      <c r="A751" s="52" t="str">
        <f t="shared" si="21"/>
        <v>182035</v>
      </c>
      <c r="B751" s="73" t="s">
        <v>1503</v>
      </c>
      <c r="C751" s="65">
        <v>182</v>
      </c>
      <c r="D751" s="61">
        <v>35</v>
      </c>
      <c r="E751" s="61" t="s">
        <v>1057</v>
      </c>
      <c r="F751" s="189" t="s">
        <v>1058</v>
      </c>
      <c r="G751" s="168">
        <v>6</v>
      </c>
      <c r="H751" s="62">
        <v>5</v>
      </c>
      <c r="I751" s="62" t="s">
        <v>1267</v>
      </c>
      <c r="J751" s="185" t="s">
        <v>1099</v>
      </c>
      <c r="K751" s="153" t="s">
        <v>1515</v>
      </c>
      <c r="L751" s="156"/>
      <c r="M751" s="74"/>
      <c r="N751" s="156"/>
      <c r="O751" s="192"/>
      <c r="P751" s="96"/>
      <c r="Q751" s="96"/>
      <c r="R751" s="151" t="s">
        <v>1061</v>
      </c>
      <c r="S751" s="152" t="s">
        <v>1062</v>
      </c>
      <c r="T751" s="152" t="s">
        <v>1063</v>
      </c>
      <c r="U751" s="152" t="s">
        <v>1064</v>
      </c>
      <c r="V751" s="190"/>
      <c r="W751" s="227" t="str">
        <f t="shared" si="22"/>
        <v>道徳A-662</v>
      </c>
    </row>
    <row r="752" spans="1:23" ht="45" hidden="1" customHeight="1" x14ac:dyDescent="0.2">
      <c r="A752" s="52" t="str">
        <f t="shared" si="21"/>
        <v>182036</v>
      </c>
      <c r="B752" s="230" t="s">
        <v>1503</v>
      </c>
      <c r="C752" s="213">
        <v>182</v>
      </c>
      <c r="D752" s="61">
        <v>36</v>
      </c>
      <c r="E752" s="214" t="s">
        <v>1057</v>
      </c>
      <c r="F752" s="172" t="s">
        <v>1058</v>
      </c>
      <c r="G752" s="169">
        <v>1</v>
      </c>
      <c r="H752" s="62">
        <v>7</v>
      </c>
      <c r="I752" s="168" t="s">
        <v>1277</v>
      </c>
      <c r="J752" s="185">
        <v>2</v>
      </c>
      <c r="K752" s="186" t="s">
        <v>1278</v>
      </c>
      <c r="L752" s="169"/>
      <c r="M752" s="169"/>
      <c r="N752" s="169"/>
      <c r="O752" s="170"/>
      <c r="P752" s="169"/>
      <c r="Q752" s="169"/>
      <c r="R752" s="151" t="s">
        <v>1061</v>
      </c>
      <c r="S752" s="152" t="s">
        <v>1062</v>
      </c>
      <c r="T752" s="152" t="s">
        <v>1063</v>
      </c>
      <c r="U752" s="152" t="s">
        <v>1064</v>
      </c>
      <c r="V752" s="190"/>
      <c r="W752" s="227" t="str">
        <f t="shared" si="22"/>
        <v>音楽2</v>
      </c>
    </row>
    <row r="753" spans="1:23" ht="45" hidden="1" customHeight="1" x14ac:dyDescent="0.2">
      <c r="A753" s="52" t="str">
        <f t="shared" si="21"/>
        <v>182037</v>
      </c>
      <c r="B753" s="211" t="s">
        <v>1503</v>
      </c>
      <c r="C753" s="169">
        <v>182</v>
      </c>
      <c r="D753" s="61">
        <v>37</v>
      </c>
      <c r="E753" s="173" t="s">
        <v>1057</v>
      </c>
      <c r="F753" s="172" t="s">
        <v>1058</v>
      </c>
      <c r="G753" s="169">
        <v>2</v>
      </c>
      <c r="H753" s="62">
        <v>7</v>
      </c>
      <c r="I753" s="168" t="s">
        <v>1277</v>
      </c>
      <c r="J753" s="185" t="s">
        <v>1692</v>
      </c>
      <c r="K753" s="186" t="s">
        <v>1688</v>
      </c>
      <c r="L753" s="169"/>
      <c r="M753" s="169"/>
      <c r="N753" s="169"/>
      <c r="O753" s="170"/>
      <c r="P753" s="169"/>
      <c r="Q753" s="169"/>
      <c r="R753" s="151" t="s">
        <v>1061</v>
      </c>
      <c r="S753" s="152" t="s">
        <v>1062</v>
      </c>
      <c r="T753" s="152" t="s">
        <v>1063</v>
      </c>
      <c r="U753" s="152" t="s">
        <v>1064</v>
      </c>
      <c r="V753" s="190"/>
      <c r="W753" s="227" t="str">
        <f t="shared" si="22"/>
        <v>音楽003</v>
      </c>
    </row>
    <row r="754" spans="1:23" ht="45" hidden="1" customHeight="1" x14ac:dyDescent="0.2">
      <c r="A754" s="52" t="str">
        <f t="shared" si="21"/>
        <v>182038</v>
      </c>
      <c r="B754" s="211" t="s">
        <v>1503</v>
      </c>
      <c r="C754" s="169">
        <v>182</v>
      </c>
      <c r="D754" s="61">
        <v>38</v>
      </c>
      <c r="E754" s="173" t="s">
        <v>1057</v>
      </c>
      <c r="F754" s="172" t="s">
        <v>1058</v>
      </c>
      <c r="G754" s="169">
        <v>2</v>
      </c>
      <c r="H754" s="62">
        <v>7</v>
      </c>
      <c r="I754" s="168" t="s">
        <v>1277</v>
      </c>
      <c r="J754" s="185" t="s">
        <v>17</v>
      </c>
      <c r="K754" s="186" t="s">
        <v>1279</v>
      </c>
      <c r="L754" s="169"/>
      <c r="M754" s="169"/>
      <c r="N754" s="169"/>
      <c r="O754" s="170"/>
      <c r="P754" s="169"/>
      <c r="Q754" s="169"/>
      <c r="R754" s="151" t="s">
        <v>1061</v>
      </c>
      <c r="S754" s="152" t="s">
        <v>1062</v>
      </c>
      <c r="T754" s="152" t="s">
        <v>1063</v>
      </c>
      <c r="U754" s="152" t="s">
        <v>1064</v>
      </c>
      <c r="V754" s="190"/>
      <c r="W754" s="227" t="str">
        <f t="shared" si="22"/>
        <v>音楽004</v>
      </c>
    </row>
    <row r="755" spans="1:23" ht="45" customHeight="1" x14ac:dyDescent="0.2">
      <c r="A755" s="52" t="str">
        <f t="shared" si="21"/>
        <v>182039</v>
      </c>
      <c r="B755" s="211" t="s">
        <v>1503</v>
      </c>
      <c r="C755" s="169">
        <v>182</v>
      </c>
      <c r="D755" s="61">
        <v>39</v>
      </c>
      <c r="E755" s="173" t="s">
        <v>1057</v>
      </c>
      <c r="F755" s="172" t="s">
        <v>1058</v>
      </c>
      <c r="G755" s="169">
        <v>3</v>
      </c>
      <c r="H755" s="62">
        <v>7</v>
      </c>
      <c r="I755" s="168" t="s">
        <v>1277</v>
      </c>
      <c r="J755" s="185" t="s">
        <v>1693</v>
      </c>
      <c r="K755" s="186" t="s">
        <v>1280</v>
      </c>
      <c r="L755" s="169"/>
      <c r="M755" s="169"/>
      <c r="N755" s="169"/>
      <c r="O755" s="170"/>
      <c r="P755" s="169"/>
      <c r="Q755" s="169"/>
      <c r="R755" s="151" t="s">
        <v>1061</v>
      </c>
      <c r="S755" s="152" t="s">
        <v>1062</v>
      </c>
      <c r="T755" s="152" t="s">
        <v>1063</v>
      </c>
      <c r="U755" s="152" t="s">
        <v>1064</v>
      </c>
      <c r="V755" s="190"/>
      <c r="W755" s="227" t="str">
        <f t="shared" si="22"/>
        <v>音楽005</v>
      </c>
    </row>
    <row r="756" spans="1:23" ht="45" customHeight="1" x14ac:dyDescent="0.2">
      <c r="A756" s="52" t="str">
        <f t="shared" si="21"/>
        <v>182040</v>
      </c>
      <c r="B756" s="211" t="s">
        <v>1503</v>
      </c>
      <c r="C756" s="169">
        <v>182</v>
      </c>
      <c r="D756" s="61">
        <v>40</v>
      </c>
      <c r="E756" s="173" t="s">
        <v>1057</v>
      </c>
      <c r="F756" s="172" t="s">
        <v>1058</v>
      </c>
      <c r="G756" s="194">
        <v>3</v>
      </c>
      <c r="H756" s="62">
        <v>7</v>
      </c>
      <c r="I756" s="194" t="s">
        <v>1277</v>
      </c>
      <c r="J756" s="195" t="s">
        <v>24</v>
      </c>
      <c r="K756" s="79" t="s">
        <v>1281</v>
      </c>
      <c r="L756" s="193"/>
      <c r="M756" s="169"/>
      <c r="N756" s="169"/>
      <c r="O756" s="196"/>
      <c r="P756" s="193"/>
      <c r="Q756" s="169"/>
      <c r="R756" s="151" t="s">
        <v>1061</v>
      </c>
      <c r="S756" s="152" t="s">
        <v>1062</v>
      </c>
      <c r="T756" s="152" t="s">
        <v>1063</v>
      </c>
      <c r="U756" s="152" t="s">
        <v>1064</v>
      </c>
      <c r="V756" s="190"/>
      <c r="W756" s="227" t="str">
        <f t="shared" si="22"/>
        <v>音楽006</v>
      </c>
    </row>
    <row r="757" spans="1:23" ht="45" hidden="1" customHeight="1" x14ac:dyDescent="0.2">
      <c r="A757" s="52" t="str">
        <f t="shared" si="21"/>
        <v>182041</v>
      </c>
      <c r="B757" s="211" t="s">
        <v>1503</v>
      </c>
      <c r="C757" s="169">
        <v>182</v>
      </c>
      <c r="D757" s="61">
        <v>41</v>
      </c>
      <c r="E757" s="173" t="s">
        <v>1057</v>
      </c>
      <c r="F757" s="172" t="s">
        <v>1058</v>
      </c>
      <c r="G757" s="194">
        <v>4</v>
      </c>
      <c r="H757" s="62">
        <v>7</v>
      </c>
      <c r="I757" s="194" t="s">
        <v>1277</v>
      </c>
      <c r="J757" s="195" t="s">
        <v>1694</v>
      </c>
      <c r="K757" s="79" t="s">
        <v>1282</v>
      </c>
      <c r="L757" s="193"/>
      <c r="M757" s="169"/>
      <c r="N757" s="169"/>
      <c r="O757" s="196"/>
      <c r="P757" s="193"/>
      <c r="Q757" s="169"/>
      <c r="R757" s="151" t="s">
        <v>1061</v>
      </c>
      <c r="S757" s="152" t="s">
        <v>1062</v>
      </c>
      <c r="T757" s="152" t="s">
        <v>1063</v>
      </c>
      <c r="U757" s="152" t="s">
        <v>1064</v>
      </c>
      <c r="V757" s="190"/>
      <c r="W757" s="227" t="str">
        <f t="shared" si="22"/>
        <v>音楽007</v>
      </c>
    </row>
    <row r="758" spans="1:23" ht="45" hidden="1" customHeight="1" x14ac:dyDescent="0.2">
      <c r="A758" s="52" t="str">
        <f t="shared" si="21"/>
        <v>182042</v>
      </c>
      <c r="B758" s="211" t="s">
        <v>1503</v>
      </c>
      <c r="C758" s="169">
        <v>182</v>
      </c>
      <c r="D758" s="61">
        <v>42</v>
      </c>
      <c r="E758" s="173" t="s">
        <v>1057</v>
      </c>
      <c r="F758" s="172" t="s">
        <v>1058</v>
      </c>
      <c r="G758" s="194">
        <v>4</v>
      </c>
      <c r="H758" s="62">
        <v>7</v>
      </c>
      <c r="I758" s="194" t="s">
        <v>1277</v>
      </c>
      <c r="J758" s="195" t="s">
        <v>1695</v>
      </c>
      <c r="K758" s="79" t="s">
        <v>1283</v>
      </c>
      <c r="L758" s="193"/>
      <c r="M758" s="169"/>
      <c r="N758" s="169"/>
      <c r="O758" s="196"/>
      <c r="P758" s="193"/>
      <c r="Q758" s="169"/>
      <c r="R758" s="151" t="s">
        <v>1061</v>
      </c>
      <c r="S758" s="152" t="s">
        <v>1062</v>
      </c>
      <c r="T758" s="152" t="s">
        <v>1063</v>
      </c>
      <c r="U758" s="152" t="s">
        <v>1064</v>
      </c>
      <c r="V758" s="190"/>
      <c r="W758" s="227" t="str">
        <f t="shared" si="22"/>
        <v>音楽008</v>
      </c>
    </row>
    <row r="759" spans="1:23" ht="45" hidden="1" customHeight="1" x14ac:dyDescent="0.2">
      <c r="A759" s="52" t="str">
        <f t="shared" si="21"/>
        <v>182043</v>
      </c>
      <c r="B759" s="211" t="s">
        <v>1503</v>
      </c>
      <c r="C759" s="169">
        <v>182</v>
      </c>
      <c r="D759" s="61">
        <v>43</v>
      </c>
      <c r="E759" s="173" t="s">
        <v>1057</v>
      </c>
      <c r="F759" s="172" t="s">
        <v>1058</v>
      </c>
      <c r="G759" s="194">
        <v>5</v>
      </c>
      <c r="H759" s="62">
        <v>7</v>
      </c>
      <c r="I759" s="194" t="s">
        <v>1277</v>
      </c>
      <c r="J759" s="195" t="s">
        <v>31</v>
      </c>
      <c r="K759" s="79" t="s">
        <v>1284</v>
      </c>
      <c r="L759" s="193"/>
      <c r="M759" s="169"/>
      <c r="N759" s="169"/>
      <c r="O759" s="196"/>
      <c r="P759" s="193"/>
      <c r="Q759" s="169"/>
      <c r="R759" s="151" t="s">
        <v>1061</v>
      </c>
      <c r="S759" s="152" t="s">
        <v>1062</v>
      </c>
      <c r="T759" s="152" t="s">
        <v>1063</v>
      </c>
      <c r="U759" s="152" t="s">
        <v>1064</v>
      </c>
      <c r="V759" s="190"/>
      <c r="W759" s="227" t="str">
        <f t="shared" si="22"/>
        <v>音楽009</v>
      </c>
    </row>
    <row r="760" spans="1:23" ht="45" hidden="1" customHeight="1" x14ac:dyDescent="0.2">
      <c r="A760" s="212" t="str">
        <f t="shared" si="21"/>
        <v>182044</v>
      </c>
      <c r="B760" s="211" t="s">
        <v>1503</v>
      </c>
      <c r="C760" s="169">
        <v>182</v>
      </c>
      <c r="D760" s="61">
        <v>44</v>
      </c>
      <c r="E760" s="173" t="s">
        <v>1057</v>
      </c>
      <c r="F760" s="172" t="s">
        <v>1058</v>
      </c>
      <c r="G760" s="194">
        <v>5</v>
      </c>
      <c r="H760" s="62">
        <v>7</v>
      </c>
      <c r="I760" s="194" t="s">
        <v>1277</v>
      </c>
      <c r="J760" s="195" t="s">
        <v>1696</v>
      </c>
      <c r="K760" s="79" t="s">
        <v>1285</v>
      </c>
      <c r="L760" s="193"/>
      <c r="M760" s="169"/>
      <c r="N760" s="169"/>
      <c r="O760" s="196"/>
      <c r="P760" s="193"/>
      <c r="Q760" s="169"/>
      <c r="R760" s="151" t="s">
        <v>1061</v>
      </c>
      <c r="S760" s="152" t="s">
        <v>1062</v>
      </c>
      <c r="T760" s="152" t="s">
        <v>1063</v>
      </c>
      <c r="U760" s="152" t="s">
        <v>1064</v>
      </c>
      <c r="V760" s="190"/>
      <c r="W760" s="227" t="str">
        <f t="shared" si="22"/>
        <v>音楽010</v>
      </c>
    </row>
    <row r="761" spans="1:23" ht="45" hidden="1" customHeight="1" x14ac:dyDescent="0.2">
      <c r="A761" s="52" t="str">
        <f t="shared" si="21"/>
        <v>182045</v>
      </c>
      <c r="B761" s="211" t="s">
        <v>1503</v>
      </c>
      <c r="C761" s="169">
        <v>182</v>
      </c>
      <c r="D761" s="61">
        <v>45</v>
      </c>
      <c r="E761" s="173" t="s">
        <v>1057</v>
      </c>
      <c r="F761" s="172" t="s">
        <v>1058</v>
      </c>
      <c r="G761" s="194">
        <v>6</v>
      </c>
      <c r="H761" s="62">
        <v>7</v>
      </c>
      <c r="I761" s="194" t="s">
        <v>1277</v>
      </c>
      <c r="J761" s="195" t="s">
        <v>38</v>
      </c>
      <c r="K761" s="79" t="s">
        <v>1286</v>
      </c>
      <c r="L761" s="193"/>
      <c r="M761" s="169"/>
      <c r="N761" s="169"/>
      <c r="O761" s="196"/>
      <c r="P761" s="193"/>
      <c r="Q761" s="169"/>
      <c r="R761" s="151" t="s">
        <v>1061</v>
      </c>
      <c r="S761" s="152" t="s">
        <v>1062</v>
      </c>
      <c r="T761" s="152" t="s">
        <v>1063</v>
      </c>
      <c r="U761" s="152" t="s">
        <v>1064</v>
      </c>
      <c r="V761" s="190"/>
      <c r="W761" s="227" t="str">
        <f t="shared" si="22"/>
        <v>音楽011</v>
      </c>
    </row>
    <row r="762" spans="1:23" ht="45" hidden="1" customHeight="1" x14ac:dyDescent="0.2">
      <c r="A762" s="52" t="str">
        <f t="shared" si="21"/>
        <v>182046</v>
      </c>
      <c r="B762" s="211" t="s">
        <v>1503</v>
      </c>
      <c r="C762" s="169">
        <v>182</v>
      </c>
      <c r="D762" s="61">
        <v>46</v>
      </c>
      <c r="E762" s="173" t="s">
        <v>1057</v>
      </c>
      <c r="F762" s="172" t="s">
        <v>1058</v>
      </c>
      <c r="G762" s="96">
        <v>6</v>
      </c>
      <c r="H762" s="62">
        <v>7</v>
      </c>
      <c r="I762" s="194" t="s">
        <v>1277</v>
      </c>
      <c r="J762" s="185" t="s">
        <v>1697</v>
      </c>
      <c r="K762" s="188" t="s">
        <v>1287</v>
      </c>
      <c r="L762" s="169"/>
      <c r="M762" s="169"/>
      <c r="N762" s="169"/>
      <c r="O762" s="170"/>
      <c r="P762" s="169"/>
      <c r="Q762" s="188"/>
      <c r="R762" s="151" t="s">
        <v>1061</v>
      </c>
      <c r="S762" s="152" t="s">
        <v>1062</v>
      </c>
      <c r="T762" s="152" t="s">
        <v>1063</v>
      </c>
      <c r="U762" s="152" t="s">
        <v>1064</v>
      </c>
      <c r="V762" s="190"/>
      <c r="W762" s="227" t="str">
        <f t="shared" si="22"/>
        <v>音楽012</v>
      </c>
    </row>
    <row r="763" spans="1:23" ht="45" customHeight="1" x14ac:dyDescent="0.2">
      <c r="A763" s="52" t="str">
        <f t="shared" si="21"/>
        <v>182047</v>
      </c>
      <c r="B763" s="211" t="s">
        <v>1503</v>
      </c>
      <c r="C763" s="169">
        <v>182</v>
      </c>
      <c r="D763" s="61">
        <v>47</v>
      </c>
      <c r="E763" s="173" t="s">
        <v>1057</v>
      </c>
      <c r="F763" s="172" t="s">
        <v>1058</v>
      </c>
      <c r="G763" s="96" t="s">
        <v>1288</v>
      </c>
      <c r="H763" s="62">
        <v>7</v>
      </c>
      <c r="I763" s="194" t="s">
        <v>1289</v>
      </c>
      <c r="J763" s="185" t="s">
        <v>1698</v>
      </c>
      <c r="K763" s="188" t="s">
        <v>1689</v>
      </c>
      <c r="L763" s="169"/>
      <c r="M763" s="169"/>
      <c r="N763" s="169"/>
      <c r="O763" s="170"/>
      <c r="P763" s="169"/>
      <c r="Q763" s="188"/>
      <c r="R763" s="151" t="s">
        <v>1061</v>
      </c>
      <c r="S763" s="152" t="s">
        <v>1062</v>
      </c>
      <c r="T763" s="152" t="s">
        <v>1063</v>
      </c>
      <c r="U763" s="152" t="s">
        <v>1064</v>
      </c>
      <c r="V763" s="190"/>
      <c r="W763" s="227" t="str">
        <f t="shared" si="22"/>
        <v>保健013</v>
      </c>
    </row>
    <row r="764" spans="1:23" ht="45" hidden="1" customHeight="1" x14ac:dyDescent="0.2">
      <c r="A764" s="52" t="str">
        <f t="shared" si="21"/>
        <v>182048</v>
      </c>
      <c r="B764" s="211" t="s">
        <v>1503</v>
      </c>
      <c r="C764" s="169">
        <v>182</v>
      </c>
      <c r="D764" s="61">
        <v>48</v>
      </c>
      <c r="E764" s="173" t="s">
        <v>1057</v>
      </c>
      <c r="F764" s="172" t="s">
        <v>1058</v>
      </c>
      <c r="G764" s="96" t="s">
        <v>1290</v>
      </c>
      <c r="H764" s="62">
        <v>7</v>
      </c>
      <c r="I764" s="194" t="s">
        <v>1289</v>
      </c>
      <c r="J764" s="185" t="s">
        <v>1699</v>
      </c>
      <c r="K764" s="188" t="s">
        <v>1690</v>
      </c>
      <c r="L764" s="169"/>
      <c r="M764" s="169"/>
      <c r="N764" s="169"/>
      <c r="O764" s="170"/>
      <c r="P764" s="169"/>
      <c r="Q764" s="188"/>
      <c r="R764" s="151" t="s">
        <v>1061</v>
      </c>
      <c r="S764" s="152" t="s">
        <v>1062</v>
      </c>
      <c r="T764" s="152" t="s">
        <v>1063</v>
      </c>
      <c r="U764" s="152" t="s">
        <v>1064</v>
      </c>
      <c r="V764" s="190"/>
      <c r="W764" s="227" t="str">
        <f t="shared" si="22"/>
        <v>保健014</v>
      </c>
    </row>
    <row r="765" spans="1:23" ht="45" hidden="1" customHeight="1" x14ac:dyDescent="0.2">
      <c r="A765" s="52" t="str">
        <f t="shared" si="21"/>
        <v>182049</v>
      </c>
      <c r="B765" s="211" t="s">
        <v>1503</v>
      </c>
      <c r="C765" s="169">
        <v>182</v>
      </c>
      <c r="D765" s="61">
        <v>49</v>
      </c>
      <c r="E765" s="173" t="s">
        <v>1057</v>
      </c>
      <c r="F765" s="172" t="s">
        <v>1058</v>
      </c>
      <c r="G765" s="96" t="s">
        <v>1290</v>
      </c>
      <c r="H765" s="62">
        <v>7</v>
      </c>
      <c r="I765" s="194" t="s">
        <v>1289</v>
      </c>
      <c r="J765" s="185" t="s">
        <v>44</v>
      </c>
      <c r="K765" s="186" t="s">
        <v>1691</v>
      </c>
      <c r="L765" s="169"/>
      <c r="M765" s="169"/>
      <c r="N765" s="169"/>
      <c r="O765" s="170"/>
      <c r="P765" s="169"/>
      <c r="Q765" s="169"/>
      <c r="R765" s="151" t="s">
        <v>1061</v>
      </c>
      <c r="S765" s="152" t="s">
        <v>1062</v>
      </c>
      <c r="T765" s="152" t="s">
        <v>1063</v>
      </c>
      <c r="U765" s="152" t="s">
        <v>1064</v>
      </c>
      <c r="V765" s="190"/>
      <c r="W765" s="227" t="str">
        <f t="shared" si="22"/>
        <v>保健015</v>
      </c>
    </row>
    <row r="766" spans="1:23" ht="45" hidden="1" customHeight="1" x14ac:dyDescent="0.2">
      <c r="A766" s="52" t="str">
        <f t="shared" ref="A766:A843" si="23">CONCATENATE(TEXT(C766,"000"),(TEXT(D766,"000")))</f>
        <v>216025</v>
      </c>
      <c r="B766" s="211" t="s">
        <v>1105</v>
      </c>
      <c r="C766" s="169">
        <v>216</v>
      </c>
      <c r="D766" s="61">
        <v>25</v>
      </c>
      <c r="E766" s="173" t="s">
        <v>1057</v>
      </c>
      <c r="F766" s="197" t="s">
        <v>1274</v>
      </c>
      <c r="G766" s="96">
        <v>1</v>
      </c>
      <c r="H766" s="62">
        <v>6</v>
      </c>
      <c r="I766" s="194" t="s">
        <v>273</v>
      </c>
      <c r="J766" s="185" t="s">
        <v>1275</v>
      </c>
      <c r="K766" s="186" t="s">
        <v>1519</v>
      </c>
      <c r="L766" s="169"/>
      <c r="M766" s="169"/>
      <c r="N766" s="169"/>
      <c r="O766" s="170"/>
      <c r="P766" s="169"/>
      <c r="Q766" s="169"/>
      <c r="R766" s="51" t="s">
        <v>1108</v>
      </c>
      <c r="S766" s="51" t="s">
        <v>1109</v>
      </c>
      <c r="T766" s="51" t="s">
        <v>1110</v>
      </c>
      <c r="U766" s="51" t="s">
        <v>1111</v>
      </c>
      <c r="V766" s="190"/>
      <c r="W766" s="227" t="str">
        <f t="shared" si="22"/>
        <v>国語A-701</v>
      </c>
    </row>
    <row r="767" spans="1:23" ht="45" hidden="1" customHeight="1" x14ac:dyDescent="0.2">
      <c r="A767" s="52" t="str">
        <f t="shared" si="23"/>
        <v>216026</v>
      </c>
      <c r="B767" s="211" t="s">
        <v>1105</v>
      </c>
      <c r="C767" s="169">
        <v>216</v>
      </c>
      <c r="D767" s="61">
        <v>26</v>
      </c>
      <c r="E767" s="173" t="s">
        <v>1057</v>
      </c>
      <c r="F767" s="197" t="s">
        <v>1274</v>
      </c>
      <c r="G767" s="96">
        <v>1</v>
      </c>
      <c r="H767" s="62">
        <v>6</v>
      </c>
      <c r="I767" s="194" t="s">
        <v>273</v>
      </c>
      <c r="J767" s="185" t="s">
        <v>1655</v>
      </c>
      <c r="K767" s="186" t="s">
        <v>1520</v>
      </c>
      <c r="L767" s="169"/>
      <c r="M767" s="169"/>
      <c r="N767" s="169"/>
      <c r="O767" s="170"/>
      <c r="P767" s="169"/>
      <c r="Q767" s="169"/>
      <c r="R767" s="51" t="s">
        <v>1108</v>
      </c>
      <c r="S767" s="51" t="s">
        <v>1109</v>
      </c>
      <c r="T767" s="51" t="s">
        <v>1110</v>
      </c>
      <c r="U767" s="51" t="s">
        <v>1111</v>
      </c>
      <c r="V767" s="190"/>
      <c r="W767" s="227" t="str">
        <f t="shared" si="22"/>
        <v>国語A-702</v>
      </c>
    </row>
    <row r="768" spans="1:23" ht="45" hidden="1" customHeight="1" x14ac:dyDescent="0.2">
      <c r="A768" s="52" t="str">
        <f t="shared" si="23"/>
        <v>216027</v>
      </c>
      <c r="B768" s="211" t="s">
        <v>1105</v>
      </c>
      <c r="C768" s="169">
        <v>216</v>
      </c>
      <c r="D768" s="61">
        <v>27</v>
      </c>
      <c r="E768" s="173" t="s">
        <v>1057</v>
      </c>
      <c r="F768" s="197" t="s">
        <v>1274</v>
      </c>
      <c r="G768" s="96">
        <v>1</v>
      </c>
      <c r="H768" s="62">
        <v>6</v>
      </c>
      <c r="I768" s="194" t="s">
        <v>273</v>
      </c>
      <c r="J768" s="185" t="s">
        <v>1656</v>
      </c>
      <c r="K768" s="186" t="s">
        <v>1521</v>
      </c>
      <c r="L768" s="169"/>
      <c r="M768" s="169"/>
      <c r="N768" s="169"/>
      <c r="O768" s="170"/>
      <c r="P768" s="169"/>
      <c r="Q768" s="169"/>
      <c r="R768" s="51" t="s">
        <v>1108</v>
      </c>
      <c r="S768" s="51" t="s">
        <v>1109</v>
      </c>
      <c r="T768" s="51" t="s">
        <v>1110</v>
      </c>
      <c r="U768" s="51" t="s">
        <v>1111</v>
      </c>
      <c r="V768" s="190"/>
      <c r="W768" s="227" t="str">
        <f t="shared" si="22"/>
        <v>国語A-703</v>
      </c>
    </row>
    <row r="769" spans="1:23" ht="45" hidden="1" customHeight="1" x14ac:dyDescent="0.2">
      <c r="A769" s="52" t="str">
        <f t="shared" si="23"/>
        <v>216028</v>
      </c>
      <c r="B769" s="211" t="s">
        <v>1105</v>
      </c>
      <c r="C769" s="169">
        <v>216</v>
      </c>
      <c r="D769" s="61">
        <v>28</v>
      </c>
      <c r="E769" s="173" t="s">
        <v>1057</v>
      </c>
      <c r="F769" s="197" t="s">
        <v>1274</v>
      </c>
      <c r="G769" s="96">
        <v>1</v>
      </c>
      <c r="H769" s="62">
        <v>6</v>
      </c>
      <c r="I769" s="194" t="s">
        <v>273</v>
      </c>
      <c r="J769" s="185" t="s">
        <v>1657</v>
      </c>
      <c r="K769" s="186" t="s">
        <v>1522</v>
      </c>
      <c r="L769" s="169"/>
      <c r="M769" s="169"/>
      <c r="N769" s="169"/>
      <c r="O769" s="170"/>
      <c r="P769" s="169"/>
      <c r="Q769" s="169"/>
      <c r="R769" s="51" t="s">
        <v>1108</v>
      </c>
      <c r="S769" s="51" t="s">
        <v>1109</v>
      </c>
      <c r="T769" s="51" t="s">
        <v>1110</v>
      </c>
      <c r="U769" s="51" t="s">
        <v>1111</v>
      </c>
      <c r="V769" s="190"/>
      <c r="W769" s="227" t="str">
        <f t="shared" si="22"/>
        <v>国語A-704</v>
      </c>
    </row>
    <row r="770" spans="1:23" ht="45" hidden="1" customHeight="1" x14ac:dyDescent="0.2">
      <c r="A770" s="52" t="str">
        <f t="shared" si="23"/>
        <v>216029</v>
      </c>
      <c r="B770" s="211" t="s">
        <v>1105</v>
      </c>
      <c r="C770" s="169">
        <v>216</v>
      </c>
      <c r="D770" s="61">
        <v>29</v>
      </c>
      <c r="E770" s="173" t="s">
        <v>1057</v>
      </c>
      <c r="F770" s="197" t="s">
        <v>1274</v>
      </c>
      <c r="G770" s="96">
        <v>1</v>
      </c>
      <c r="H770" s="62">
        <v>6</v>
      </c>
      <c r="I770" s="194" t="s">
        <v>273</v>
      </c>
      <c r="J770" s="185" t="s">
        <v>1658</v>
      </c>
      <c r="K770" s="186" t="s">
        <v>1523</v>
      </c>
      <c r="L770" s="169"/>
      <c r="M770" s="169"/>
      <c r="N770" s="169"/>
      <c r="O770" s="170"/>
      <c r="P770" s="169"/>
      <c r="Q770" s="198"/>
      <c r="R770" s="51" t="s">
        <v>1108</v>
      </c>
      <c r="S770" s="51" t="s">
        <v>1109</v>
      </c>
      <c r="T770" s="51" t="s">
        <v>1110</v>
      </c>
      <c r="U770" s="51" t="s">
        <v>1111</v>
      </c>
      <c r="V770" s="190"/>
      <c r="W770" s="227" t="str">
        <f t="shared" si="22"/>
        <v>国語A-705</v>
      </c>
    </row>
    <row r="771" spans="1:23" ht="45" hidden="1" customHeight="1" x14ac:dyDescent="0.2">
      <c r="A771" s="52" t="str">
        <f t="shared" si="23"/>
        <v>216030</v>
      </c>
      <c r="B771" s="211" t="s">
        <v>1105</v>
      </c>
      <c r="C771" s="169">
        <v>216</v>
      </c>
      <c r="D771" s="61">
        <v>30</v>
      </c>
      <c r="E771" s="173" t="s">
        <v>1057</v>
      </c>
      <c r="F771" s="197" t="s">
        <v>1274</v>
      </c>
      <c r="G771" s="96">
        <v>1</v>
      </c>
      <c r="H771" s="62">
        <v>6</v>
      </c>
      <c r="I771" s="194" t="s">
        <v>273</v>
      </c>
      <c r="J771" s="185" t="s">
        <v>1659</v>
      </c>
      <c r="K771" s="186" t="s">
        <v>1524</v>
      </c>
      <c r="L771" s="169"/>
      <c r="M771" s="169"/>
      <c r="N771" s="169"/>
      <c r="O771" s="170"/>
      <c r="P771" s="169"/>
      <c r="Q771" s="198"/>
      <c r="R771" s="51" t="s">
        <v>1108</v>
      </c>
      <c r="S771" s="51" t="s">
        <v>1109</v>
      </c>
      <c r="T771" s="51" t="s">
        <v>1110</v>
      </c>
      <c r="U771" s="51" t="s">
        <v>1111</v>
      </c>
      <c r="V771" s="190"/>
      <c r="W771" s="227" t="str">
        <f t="shared" si="22"/>
        <v>国語A-706</v>
      </c>
    </row>
    <row r="772" spans="1:23" ht="45" hidden="1" customHeight="1" x14ac:dyDescent="0.2">
      <c r="A772" s="52" t="str">
        <f t="shared" si="23"/>
        <v>216031</v>
      </c>
      <c r="B772" s="211" t="s">
        <v>1105</v>
      </c>
      <c r="C772" s="169">
        <v>216</v>
      </c>
      <c r="D772" s="61">
        <v>31</v>
      </c>
      <c r="E772" s="173" t="s">
        <v>1057</v>
      </c>
      <c r="F772" s="197" t="s">
        <v>1274</v>
      </c>
      <c r="G772" s="96">
        <v>2</v>
      </c>
      <c r="H772" s="62">
        <v>6</v>
      </c>
      <c r="I772" s="194" t="s">
        <v>273</v>
      </c>
      <c r="J772" s="185" t="s">
        <v>1660</v>
      </c>
      <c r="K772" s="186" t="s">
        <v>1525</v>
      </c>
      <c r="L772" s="169"/>
      <c r="M772" s="169"/>
      <c r="N772" s="169"/>
      <c r="O772" s="170"/>
      <c r="P772" s="169"/>
      <c r="Q772" s="198"/>
      <c r="R772" s="51" t="s">
        <v>1108</v>
      </c>
      <c r="S772" s="51" t="s">
        <v>1109</v>
      </c>
      <c r="T772" s="51" t="s">
        <v>1110</v>
      </c>
      <c r="U772" s="51" t="s">
        <v>1111</v>
      </c>
      <c r="V772" s="190"/>
      <c r="W772" s="227" t="str">
        <f t="shared" ref="W772:W835" si="24">I772&amp;J772</f>
        <v>国語A-801</v>
      </c>
    </row>
    <row r="773" spans="1:23" ht="45" hidden="1" customHeight="1" x14ac:dyDescent="0.2">
      <c r="A773" s="52" t="str">
        <f t="shared" si="23"/>
        <v>216032</v>
      </c>
      <c r="B773" s="211" t="s">
        <v>1105</v>
      </c>
      <c r="C773" s="169">
        <v>216</v>
      </c>
      <c r="D773" s="61">
        <v>32</v>
      </c>
      <c r="E773" s="173" t="s">
        <v>1057</v>
      </c>
      <c r="F773" s="197" t="s">
        <v>1274</v>
      </c>
      <c r="G773" s="96">
        <v>2</v>
      </c>
      <c r="H773" s="62">
        <v>6</v>
      </c>
      <c r="I773" s="194" t="s">
        <v>273</v>
      </c>
      <c r="J773" s="185" t="s">
        <v>1661</v>
      </c>
      <c r="K773" s="186" t="s">
        <v>1526</v>
      </c>
      <c r="L773" s="169"/>
      <c r="M773" s="169"/>
      <c r="N773" s="169"/>
      <c r="O773" s="170"/>
      <c r="P773" s="169"/>
      <c r="Q773" s="198"/>
      <c r="R773" s="51" t="s">
        <v>1108</v>
      </c>
      <c r="S773" s="51" t="s">
        <v>1109</v>
      </c>
      <c r="T773" s="51" t="s">
        <v>1110</v>
      </c>
      <c r="U773" s="51" t="s">
        <v>1111</v>
      </c>
      <c r="V773" s="190"/>
      <c r="W773" s="227" t="str">
        <f t="shared" si="24"/>
        <v>国語A-802</v>
      </c>
    </row>
    <row r="774" spans="1:23" ht="45" hidden="1" customHeight="1" x14ac:dyDescent="0.2">
      <c r="A774" s="52" t="str">
        <f t="shared" si="23"/>
        <v>216033</v>
      </c>
      <c r="B774" s="211" t="s">
        <v>1105</v>
      </c>
      <c r="C774" s="169">
        <v>216</v>
      </c>
      <c r="D774" s="61">
        <v>33</v>
      </c>
      <c r="E774" s="173" t="s">
        <v>1057</v>
      </c>
      <c r="F774" s="197" t="s">
        <v>1274</v>
      </c>
      <c r="G774" s="96">
        <v>2</v>
      </c>
      <c r="H774" s="62">
        <v>6</v>
      </c>
      <c r="I774" s="194" t="s">
        <v>273</v>
      </c>
      <c r="J774" s="185" t="s">
        <v>1662</v>
      </c>
      <c r="K774" s="186" t="s">
        <v>1527</v>
      </c>
      <c r="L774" s="169"/>
      <c r="M774" s="169"/>
      <c r="N774" s="169"/>
      <c r="O774" s="170"/>
      <c r="P774" s="169"/>
      <c r="Q774" s="198"/>
      <c r="R774" s="51" t="s">
        <v>1108</v>
      </c>
      <c r="S774" s="51" t="s">
        <v>1109</v>
      </c>
      <c r="T774" s="51" t="s">
        <v>1110</v>
      </c>
      <c r="U774" s="51" t="s">
        <v>1111</v>
      </c>
      <c r="V774" s="190"/>
      <c r="W774" s="227" t="str">
        <f t="shared" si="24"/>
        <v>国語A-803</v>
      </c>
    </row>
    <row r="775" spans="1:23" ht="45" hidden="1" customHeight="1" x14ac:dyDescent="0.2">
      <c r="A775" s="52" t="str">
        <f t="shared" si="23"/>
        <v>216034</v>
      </c>
      <c r="B775" s="211" t="s">
        <v>1105</v>
      </c>
      <c r="C775" s="169">
        <v>216</v>
      </c>
      <c r="D775" s="61">
        <v>34</v>
      </c>
      <c r="E775" s="173" t="s">
        <v>1057</v>
      </c>
      <c r="F775" s="197" t="s">
        <v>1274</v>
      </c>
      <c r="G775" s="48">
        <v>2</v>
      </c>
      <c r="H775" s="62">
        <v>6</v>
      </c>
      <c r="I775" s="194" t="s">
        <v>273</v>
      </c>
      <c r="J775" s="185" t="s">
        <v>1663</v>
      </c>
      <c r="K775" s="186" t="s">
        <v>1528</v>
      </c>
      <c r="L775" s="169"/>
      <c r="M775" s="169"/>
      <c r="N775" s="169"/>
      <c r="O775" s="170"/>
      <c r="P775" s="169"/>
      <c r="Q775" s="198"/>
      <c r="R775" s="51" t="s">
        <v>1108</v>
      </c>
      <c r="S775" s="51" t="s">
        <v>1109</v>
      </c>
      <c r="T775" s="51" t="s">
        <v>1110</v>
      </c>
      <c r="U775" s="51" t="s">
        <v>1111</v>
      </c>
      <c r="V775" s="190"/>
      <c r="W775" s="227" t="str">
        <f t="shared" si="24"/>
        <v>国語A-804</v>
      </c>
    </row>
    <row r="776" spans="1:23" ht="45" hidden="1" customHeight="1" x14ac:dyDescent="0.2">
      <c r="A776" s="52" t="str">
        <f t="shared" si="23"/>
        <v>216035</v>
      </c>
      <c r="B776" s="211" t="s">
        <v>1105</v>
      </c>
      <c r="C776" s="169">
        <v>216</v>
      </c>
      <c r="D776" s="61">
        <v>35</v>
      </c>
      <c r="E776" s="173" t="s">
        <v>1057</v>
      </c>
      <c r="F776" s="197" t="s">
        <v>1274</v>
      </c>
      <c r="G776" s="48">
        <v>2</v>
      </c>
      <c r="H776" s="62">
        <v>6</v>
      </c>
      <c r="I776" s="194" t="s">
        <v>273</v>
      </c>
      <c r="J776" s="173" t="s">
        <v>1664</v>
      </c>
      <c r="K776" s="183" t="s">
        <v>1529</v>
      </c>
      <c r="L776" s="96"/>
      <c r="M776" s="96"/>
      <c r="N776" s="96"/>
      <c r="O776" s="192"/>
      <c r="P776" s="96"/>
      <c r="Q776" s="96"/>
      <c r="R776" s="51" t="s">
        <v>1108</v>
      </c>
      <c r="S776" s="51" t="s">
        <v>1109</v>
      </c>
      <c r="T776" s="51" t="s">
        <v>1110</v>
      </c>
      <c r="U776" s="51" t="s">
        <v>1111</v>
      </c>
      <c r="V776" s="190"/>
      <c r="W776" s="227" t="str">
        <f t="shared" si="24"/>
        <v>国語A-805</v>
      </c>
    </row>
    <row r="777" spans="1:23" ht="45" hidden="1" customHeight="1" x14ac:dyDescent="0.2">
      <c r="A777" s="52" t="str">
        <f t="shared" si="23"/>
        <v>216036</v>
      </c>
      <c r="B777" s="211" t="s">
        <v>1105</v>
      </c>
      <c r="C777" s="169">
        <v>216</v>
      </c>
      <c r="D777" s="61">
        <v>36</v>
      </c>
      <c r="E777" s="173" t="s">
        <v>1057</v>
      </c>
      <c r="F777" s="197" t="s">
        <v>1274</v>
      </c>
      <c r="G777" s="48">
        <v>2</v>
      </c>
      <c r="H777" s="62">
        <v>6</v>
      </c>
      <c r="I777" s="65" t="s">
        <v>273</v>
      </c>
      <c r="J777" s="173" t="s">
        <v>1665</v>
      </c>
      <c r="K777" s="183" t="s">
        <v>1530</v>
      </c>
      <c r="L777" s="96"/>
      <c r="M777" s="96"/>
      <c r="N777" s="96"/>
      <c r="O777" s="192"/>
      <c r="P777" s="96"/>
      <c r="Q777" s="96"/>
      <c r="R777" s="51" t="s">
        <v>1108</v>
      </c>
      <c r="S777" s="51" t="s">
        <v>1109</v>
      </c>
      <c r="T777" s="51" t="s">
        <v>1110</v>
      </c>
      <c r="U777" s="51" t="s">
        <v>1111</v>
      </c>
      <c r="V777" s="190"/>
      <c r="W777" s="227" t="str">
        <f t="shared" si="24"/>
        <v>国語A-806</v>
      </c>
    </row>
    <row r="778" spans="1:23" ht="45" customHeight="1" x14ac:dyDescent="0.2">
      <c r="A778" s="52" t="str">
        <f t="shared" si="23"/>
        <v>216037</v>
      </c>
      <c r="B778" s="211" t="s">
        <v>1105</v>
      </c>
      <c r="C778" s="169">
        <v>216</v>
      </c>
      <c r="D778" s="61">
        <v>37</v>
      </c>
      <c r="E778" s="173" t="s">
        <v>1057</v>
      </c>
      <c r="F778" s="197" t="s">
        <v>1274</v>
      </c>
      <c r="G778" s="48">
        <v>3</v>
      </c>
      <c r="H778" s="62">
        <v>6</v>
      </c>
      <c r="I778" s="65" t="s">
        <v>273</v>
      </c>
      <c r="J778" s="173" t="s">
        <v>1276</v>
      </c>
      <c r="K778" s="183" t="s">
        <v>1506</v>
      </c>
      <c r="L778" s="96"/>
      <c r="M778" s="96"/>
      <c r="N778" s="96"/>
      <c r="O778" s="192"/>
      <c r="P778" s="96"/>
      <c r="Q778" s="96"/>
      <c r="R778" s="51" t="s">
        <v>1108</v>
      </c>
      <c r="S778" s="51" t="s">
        <v>1109</v>
      </c>
      <c r="T778" s="51" t="s">
        <v>1110</v>
      </c>
      <c r="U778" s="51" t="s">
        <v>1111</v>
      </c>
      <c r="V778" s="190"/>
      <c r="W778" s="227" t="str">
        <f t="shared" si="24"/>
        <v>国語A-901</v>
      </c>
    </row>
    <row r="779" spans="1:23" ht="45" customHeight="1" x14ac:dyDescent="0.2">
      <c r="A779" s="52" t="str">
        <f t="shared" si="23"/>
        <v>216038</v>
      </c>
      <c r="B779" s="211" t="s">
        <v>1105</v>
      </c>
      <c r="C779" s="169">
        <v>216</v>
      </c>
      <c r="D779" s="61">
        <v>38</v>
      </c>
      <c r="E779" s="173" t="s">
        <v>1057</v>
      </c>
      <c r="F779" s="197" t="s">
        <v>1274</v>
      </c>
      <c r="G779" s="48">
        <v>3</v>
      </c>
      <c r="H779" s="62">
        <v>6</v>
      </c>
      <c r="I779" s="65" t="s">
        <v>273</v>
      </c>
      <c r="J779" s="173" t="s">
        <v>1666</v>
      </c>
      <c r="K779" s="183" t="s">
        <v>1507</v>
      </c>
      <c r="L779" s="96"/>
      <c r="M779" s="96"/>
      <c r="N779" s="96"/>
      <c r="O779" s="192"/>
      <c r="P779" s="96"/>
      <c r="Q779" s="96"/>
      <c r="R779" s="51" t="s">
        <v>1108</v>
      </c>
      <c r="S779" s="51" t="s">
        <v>1109</v>
      </c>
      <c r="T779" s="51" t="s">
        <v>1110</v>
      </c>
      <c r="U779" s="51" t="s">
        <v>1111</v>
      </c>
      <c r="V779" s="190"/>
      <c r="W779" s="227" t="str">
        <f t="shared" si="24"/>
        <v>国語A-902</v>
      </c>
    </row>
    <row r="780" spans="1:23" ht="45" customHeight="1" x14ac:dyDescent="0.2">
      <c r="A780" s="52" t="str">
        <f t="shared" si="23"/>
        <v>216039</v>
      </c>
      <c r="B780" s="211" t="s">
        <v>1105</v>
      </c>
      <c r="C780" s="169">
        <v>216</v>
      </c>
      <c r="D780" s="61">
        <v>39</v>
      </c>
      <c r="E780" s="173" t="s">
        <v>1057</v>
      </c>
      <c r="F780" s="197" t="s">
        <v>1274</v>
      </c>
      <c r="G780" s="48">
        <v>3</v>
      </c>
      <c r="H780" s="62">
        <v>6</v>
      </c>
      <c r="I780" s="65" t="s">
        <v>273</v>
      </c>
      <c r="J780" s="173" t="s">
        <v>1667</v>
      </c>
      <c r="K780" s="183" t="s">
        <v>1508</v>
      </c>
      <c r="L780" s="96"/>
      <c r="M780" s="96"/>
      <c r="N780" s="96"/>
      <c r="O780" s="192"/>
      <c r="P780" s="96"/>
      <c r="Q780" s="96"/>
      <c r="R780" s="51" t="s">
        <v>1108</v>
      </c>
      <c r="S780" s="51" t="s">
        <v>1109</v>
      </c>
      <c r="T780" s="51" t="s">
        <v>1110</v>
      </c>
      <c r="U780" s="51" t="s">
        <v>1111</v>
      </c>
      <c r="V780" s="190"/>
      <c r="W780" s="227" t="str">
        <f t="shared" si="24"/>
        <v>国語A-903</v>
      </c>
    </row>
    <row r="781" spans="1:23" ht="45" customHeight="1" x14ac:dyDescent="0.2">
      <c r="A781" s="52" t="str">
        <f t="shared" si="23"/>
        <v>216040</v>
      </c>
      <c r="B781" s="211" t="s">
        <v>1105</v>
      </c>
      <c r="C781" s="169">
        <v>216</v>
      </c>
      <c r="D781" s="61">
        <v>40</v>
      </c>
      <c r="E781" s="173" t="s">
        <v>1057</v>
      </c>
      <c r="F781" s="197" t="s">
        <v>1274</v>
      </c>
      <c r="G781" s="48">
        <v>3</v>
      </c>
      <c r="H781" s="62">
        <v>6</v>
      </c>
      <c r="I781" s="65" t="s">
        <v>273</v>
      </c>
      <c r="J781" s="173" t="s">
        <v>1668</v>
      </c>
      <c r="K781" s="183" t="s">
        <v>1509</v>
      </c>
      <c r="L781" s="96"/>
      <c r="M781" s="96"/>
      <c r="N781" s="96"/>
      <c r="O781" s="192"/>
      <c r="P781" s="96"/>
      <c r="Q781" s="96"/>
      <c r="R781" s="51" t="s">
        <v>1108</v>
      </c>
      <c r="S781" s="51" t="s">
        <v>1109</v>
      </c>
      <c r="T781" s="51" t="s">
        <v>1110</v>
      </c>
      <c r="U781" s="51" t="s">
        <v>1111</v>
      </c>
      <c r="V781" s="190"/>
      <c r="W781" s="227" t="str">
        <f t="shared" si="24"/>
        <v>国語A-904</v>
      </c>
    </row>
    <row r="782" spans="1:23" ht="45" customHeight="1" x14ac:dyDescent="0.2">
      <c r="A782" s="52" t="str">
        <f t="shared" si="23"/>
        <v>216041</v>
      </c>
      <c r="B782" s="211" t="s">
        <v>1105</v>
      </c>
      <c r="C782" s="169">
        <v>216</v>
      </c>
      <c r="D782" s="61">
        <v>41</v>
      </c>
      <c r="E782" s="173" t="s">
        <v>1057</v>
      </c>
      <c r="F782" s="197" t="s">
        <v>1274</v>
      </c>
      <c r="G782" s="48">
        <v>3</v>
      </c>
      <c r="H782" s="62">
        <v>6</v>
      </c>
      <c r="I782" s="65" t="s">
        <v>273</v>
      </c>
      <c r="J782" s="173" t="s">
        <v>1669</v>
      </c>
      <c r="K782" s="199" t="s">
        <v>1531</v>
      </c>
      <c r="L782" s="156"/>
      <c r="M782" s="74"/>
      <c r="N782" s="156"/>
      <c r="O782" s="192"/>
      <c r="P782" s="96"/>
      <c r="Q782" s="96"/>
      <c r="R782" s="51" t="s">
        <v>1108</v>
      </c>
      <c r="S782" s="51" t="s">
        <v>1109</v>
      </c>
      <c r="T782" s="51" t="s">
        <v>1110</v>
      </c>
      <c r="U782" s="51" t="s">
        <v>1111</v>
      </c>
      <c r="V782" s="190"/>
      <c r="W782" s="227" t="str">
        <f t="shared" si="24"/>
        <v>国語A-905</v>
      </c>
    </row>
    <row r="783" spans="1:23" ht="45" customHeight="1" x14ac:dyDescent="0.2">
      <c r="A783" s="52" t="str">
        <f t="shared" si="23"/>
        <v>216042</v>
      </c>
      <c r="B783" s="211" t="s">
        <v>1105</v>
      </c>
      <c r="C783" s="169">
        <v>216</v>
      </c>
      <c r="D783" s="61">
        <v>42</v>
      </c>
      <c r="E783" s="173" t="s">
        <v>1057</v>
      </c>
      <c r="F783" s="197" t="s">
        <v>1274</v>
      </c>
      <c r="G783" s="48">
        <v>3</v>
      </c>
      <c r="H783" s="62">
        <v>6</v>
      </c>
      <c r="I783" s="65" t="s">
        <v>273</v>
      </c>
      <c r="J783" s="173" t="s">
        <v>1670</v>
      </c>
      <c r="K783" s="199" t="s">
        <v>1532</v>
      </c>
      <c r="L783" s="156"/>
      <c r="M783" s="74"/>
      <c r="N783" s="156"/>
      <c r="O783" s="192"/>
      <c r="P783" s="96"/>
      <c r="Q783" s="96"/>
      <c r="R783" s="51" t="s">
        <v>1108</v>
      </c>
      <c r="S783" s="51" t="s">
        <v>1109</v>
      </c>
      <c r="T783" s="51" t="s">
        <v>1110</v>
      </c>
      <c r="U783" s="51" t="s">
        <v>1111</v>
      </c>
      <c r="V783" s="190"/>
      <c r="W783" s="227" t="str">
        <f t="shared" si="24"/>
        <v>国語A-906</v>
      </c>
    </row>
    <row r="784" spans="1:23" ht="45" hidden="1" customHeight="1" x14ac:dyDescent="0.2">
      <c r="A784" s="52" t="str">
        <f t="shared" si="23"/>
        <v>216043</v>
      </c>
      <c r="B784" s="211" t="s">
        <v>1105</v>
      </c>
      <c r="C784" s="169">
        <v>216</v>
      </c>
      <c r="D784" s="61">
        <v>43</v>
      </c>
      <c r="E784" s="173" t="s">
        <v>1057</v>
      </c>
      <c r="F784" s="197" t="s">
        <v>1274</v>
      </c>
      <c r="G784" s="48" t="s">
        <v>1517</v>
      </c>
      <c r="H784" s="62">
        <v>6</v>
      </c>
      <c r="I784" s="65" t="s">
        <v>709</v>
      </c>
      <c r="J784" s="173" t="s">
        <v>1275</v>
      </c>
      <c r="K784" s="199" t="s">
        <v>1533</v>
      </c>
      <c r="L784" s="156"/>
      <c r="M784" s="74"/>
      <c r="N784" s="156"/>
      <c r="O784" s="192"/>
      <c r="P784" s="96"/>
      <c r="Q784" s="96"/>
      <c r="R784" s="51" t="s">
        <v>1108</v>
      </c>
      <c r="S784" s="51" t="s">
        <v>1109</v>
      </c>
      <c r="T784" s="51" t="s">
        <v>1110</v>
      </c>
      <c r="U784" s="51" t="s">
        <v>1111</v>
      </c>
      <c r="V784" s="190"/>
      <c r="W784" s="227" t="str">
        <f t="shared" si="24"/>
        <v>地理A-701</v>
      </c>
    </row>
    <row r="785" spans="1:23" ht="45" hidden="1" customHeight="1" x14ac:dyDescent="0.2">
      <c r="A785" s="52" t="str">
        <f t="shared" si="23"/>
        <v>216044</v>
      </c>
      <c r="B785" s="211" t="s">
        <v>1105</v>
      </c>
      <c r="C785" s="169">
        <v>216</v>
      </c>
      <c r="D785" s="61">
        <v>44</v>
      </c>
      <c r="E785" s="173" t="s">
        <v>1057</v>
      </c>
      <c r="F785" s="197" t="s">
        <v>1274</v>
      </c>
      <c r="G785" s="48" t="s">
        <v>1517</v>
      </c>
      <c r="H785" s="62">
        <v>6</v>
      </c>
      <c r="I785" s="65" t="s">
        <v>709</v>
      </c>
      <c r="J785" s="173" t="s">
        <v>1655</v>
      </c>
      <c r="K785" s="199" t="s">
        <v>1534</v>
      </c>
      <c r="L785" s="156"/>
      <c r="M785" s="74"/>
      <c r="N785" s="156"/>
      <c r="O785" s="192"/>
      <c r="P785" s="96"/>
      <c r="Q785" s="96"/>
      <c r="R785" s="51" t="s">
        <v>1108</v>
      </c>
      <c r="S785" s="51" t="s">
        <v>1109</v>
      </c>
      <c r="T785" s="51" t="s">
        <v>1110</v>
      </c>
      <c r="U785" s="51" t="s">
        <v>1111</v>
      </c>
      <c r="V785" s="190"/>
      <c r="W785" s="227" t="str">
        <f t="shared" si="24"/>
        <v>地理A-702</v>
      </c>
    </row>
    <row r="786" spans="1:23" ht="45" hidden="1" customHeight="1" x14ac:dyDescent="0.2">
      <c r="A786" s="52" t="str">
        <f t="shared" si="23"/>
        <v>216045</v>
      </c>
      <c r="B786" s="210" t="s">
        <v>1105</v>
      </c>
      <c r="C786" s="62">
        <v>216</v>
      </c>
      <c r="D786" s="61">
        <v>45</v>
      </c>
      <c r="E786" s="173" t="s">
        <v>1057</v>
      </c>
      <c r="F786" s="197" t="s">
        <v>1274</v>
      </c>
      <c r="G786" s="48" t="s">
        <v>1517</v>
      </c>
      <c r="H786" s="62">
        <v>6</v>
      </c>
      <c r="I786" s="62" t="s">
        <v>709</v>
      </c>
      <c r="J786" s="173" t="s">
        <v>1656</v>
      </c>
      <c r="K786" s="199" t="s">
        <v>1535</v>
      </c>
      <c r="L786" s="156"/>
      <c r="M786" s="74"/>
      <c r="N786" s="156"/>
      <c r="O786" s="192"/>
      <c r="P786" s="96"/>
      <c r="Q786" s="96"/>
      <c r="R786" s="51" t="s">
        <v>1108</v>
      </c>
      <c r="S786" s="51" t="s">
        <v>1109</v>
      </c>
      <c r="T786" s="51" t="s">
        <v>1110</v>
      </c>
      <c r="U786" s="51" t="s">
        <v>1111</v>
      </c>
      <c r="V786" s="51"/>
      <c r="W786" s="227" t="str">
        <f t="shared" si="24"/>
        <v>地理A-703</v>
      </c>
    </row>
    <row r="787" spans="1:23" ht="45" hidden="1" customHeight="1" x14ac:dyDescent="0.2">
      <c r="A787" s="52" t="str">
        <f t="shared" si="23"/>
        <v>216046</v>
      </c>
      <c r="B787" s="49" t="s">
        <v>1105</v>
      </c>
      <c r="C787" s="62">
        <v>216</v>
      </c>
      <c r="D787" s="61">
        <v>46</v>
      </c>
      <c r="E787" s="61" t="s">
        <v>1057</v>
      </c>
      <c r="F787" s="200" t="s">
        <v>1274</v>
      </c>
      <c r="G787" s="48" t="s">
        <v>1517</v>
      </c>
      <c r="H787" s="62">
        <v>6</v>
      </c>
      <c r="I787" s="62" t="s">
        <v>709</v>
      </c>
      <c r="J787" s="61" t="s">
        <v>1657</v>
      </c>
      <c r="K787" s="201" t="s">
        <v>1536</v>
      </c>
      <c r="L787" s="48"/>
      <c r="M787" s="48"/>
      <c r="N787" s="48"/>
      <c r="O787" s="48"/>
      <c r="P787" s="48"/>
      <c r="Q787" s="153"/>
      <c r="R787" s="51" t="s">
        <v>1108</v>
      </c>
      <c r="S787" s="51" t="s">
        <v>1109</v>
      </c>
      <c r="T787" s="51" t="s">
        <v>1110</v>
      </c>
      <c r="U787" s="51" t="s">
        <v>1111</v>
      </c>
      <c r="V787" s="51"/>
      <c r="W787" s="227" t="str">
        <f t="shared" si="24"/>
        <v>地理A-704</v>
      </c>
    </row>
    <row r="788" spans="1:23" ht="45" hidden="1" customHeight="1" x14ac:dyDescent="0.2">
      <c r="A788" s="52" t="str">
        <f t="shared" si="23"/>
        <v>216047</v>
      </c>
      <c r="B788" s="49" t="s">
        <v>1105</v>
      </c>
      <c r="C788" s="62">
        <v>216</v>
      </c>
      <c r="D788" s="61">
        <v>47</v>
      </c>
      <c r="E788" s="61" t="s">
        <v>1057</v>
      </c>
      <c r="F788" s="200" t="s">
        <v>1274</v>
      </c>
      <c r="G788" s="48" t="s">
        <v>1517</v>
      </c>
      <c r="H788" s="62">
        <v>6</v>
      </c>
      <c r="I788" s="62" t="s">
        <v>709</v>
      </c>
      <c r="J788" s="61" t="s">
        <v>1658</v>
      </c>
      <c r="K788" s="201" t="s">
        <v>1537</v>
      </c>
      <c r="L788" s="48"/>
      <c r="M788" s="48"/>
      <c r="N788" s="48"/>
      <c r="O788" s="48"/>
      <c r="P788" s="48"/>
      <c r="Q788" s="153"/>
      <c r="R788" s="51" t="s">
        <v>1108</v>
      </c>
      <c r="S788" s="51" t="s">
        <v>1109</v>
      </c>
      <c r="T788" s="51" t="s">
        <v>1110</v>
      </c>
      <c r="U788" s="51" t="s">
        <v>1111</v>
      </c>
      <c r="V788" s="51"/>
      <c r="W788" s="227" t="str">
        <f t="shared" si="24"/>
        <v>地理A-705</v>
      </c>
    </row>
    <row r="789" spans="1:23" ht="45" hidden="1" customHeight="1" x14ac:dyDescent="0.2">
      <c r="A789" s="52" t="str">
        <f t="shared" si="23"/>
        <v>216048</v>
      </c>
      <c r="B789" s="49" t="s">
        <v>1105</v>
      </c>
      <c r="C789" s="62">
        <v>216</v>
      </c>
      <c r="D789" s="61">
        <v>48</v>
      </c>
      <c r="E789" s="61" t="s">
        <v>1057</v>
      </c>
      <c r="F789" s="200" t="s">
        <v>1274</v>
      </c>
      <c r="G789" s="48" t="s">
        <v>1517</v>
      </c>
      <c r="H789" s="62">
        <v>6</v>
      </c>
      <c r="I789" s="62" t="s">
        <v>709</v>
      </c>
      <c r="J789" s="61" t="s">
        <v>1659</v>
      </c>
      <c r="K789" s="201" t="s">
        <v>1538</v>
      </c>
      <c r="L789" s="48"/>
      <c r="M789" s="48"/>
      <c r="N789" s="48"/>
      <c r="O789" s="48"/>
      <c r="P789" s="48"/>
      <c r="Q789" s="153"/>
      <c r="R789" s="51" t="s">
        <v>1108</v>
      </c>
      <c r="S789" s="51" t="s">
        <v>1109</v>
      </c>
      <c r="T789" s="51" t="s">
        <v>1110</v>
      </c>
      <c r="U789" s="51" t="s">
        <v>1111</v>
      </c>
      <c r="V789" s="51"/>
      <c r="W789" s="227" t="str">
        <f t="shared" si="24"/>
        <v>地理A-706</v>
      </c>
    </row>
    <row r="790" spans="1:23" ht="45" hidden="1" customHeight="1" x14ac:dyDescent="0.2">
      <c r="A790" s="52" t="str">
        <f t="shared" si="23"/>
        <v>216049</v>
      </c>
      <c r="B790" s="49" t="s">
        <v>1105</v>
      </c>
      <c r="C790" s="62">
        <v>216</v>
      </c>
      <c r="D790" s="61">
        <v>49</v>
      </c>
      <c r="E790" s="61" t="s">
        <v>1057</v>
      </c>
      <c r="F790" s="200" t="s">
        <v>1274</v>
      </c>
      <c r="G790" s="48" t="s">
        <v>1517</v>
      </c>
      <c r="H790" s="62">
        <v>6</v>
      </c>
      <c r="I790" s="62" t="s">
        <v>709</v>
      </c>
      <c r="J790" s="61" t="s">
        <v>1671</v>
      </c>
      <c r="K790" s="201" t="s">
        <v>1539</v>
      </c>
      <c r="L790" s="48"/>
      <c r="M790" s="48"/>
      <c r="N790" s="48"/>
      <c r="O790" s="48"/>
      <c r="P790" s="48"/>
      <c r="Q790" s="153"/>
      <c r="R790" s="51" t="s">
        <v>1108</v>
      </c>
      <c r="S790" s="51" t="s">
        <v>1109</v>
      </c>
      <c r="T790" s="51" t="s">
        <v>1110</v>
      </c>
      <c r="U790" s="51" t="s">
        <v>1111</v>
      </c>
      <c r="V790" s="51"/>
      <c r="W790" s="227" t="str">
        <f t="shared" si="24"/>
        <v>地理A-707</v>
      </c>
    </row>
    <row r="791" spans="1:23" ht="45" hidden="1" customHeight="1" x14ac:dyDescent="0.2">
      <c r="A791" s="52" t="str">
        <f t="shared" si="23"/>
        <v>216050</v>
      </c>
      <c r="B791" s="49" t="s">
        <v>1105</v>
      </c>
      <c r="C791" s="62">
        <v>216</v>
      </c>
      <c r="D791" s="61">
        <v>50</v>
      </c>
      <c r="E791" s="61" t="s">
        <v>1057</v>
      </c>
      <c r="F791" s="200" t="s">
        <v>1274</v>
      </c>
      <c r="G791" s="48" t="s">
        <v>1517</v>
      </c>
      <c r="H791" s="62">
        <v>6</v>
      </c>
      <c r="I791" s="62" t="s">
        <v>709</v>
      </c>
      <c r="J791" s="61" t="s">
        <v>1672</v>
      </c>
      <c r="K791" s="201" t="s">
        <v>1540</v>
      </c>
      <c r="L791" s="48"/>
      <c r="M791" s="48"/>
      <c r="N791" s="48"/>
      <c r="O791" s="48"/>
      <c r="P791" s="48"/>
      <c r="Q791" s="153"/>
      <c r="R791" s="51" t="s">
        <v>1108</v>
      </c>
      <c r="S791" s="51" t="s">
        <v>1109</v>
      </c>
      <c r="T791" s="51" t="s">
        <v>1110</v>
      </c>
      <c r="U791" s="51" t="s">
        <v>1111</v>
      </c>
      <c r="V791" s="51"/>
      <c r="W791" s="227" t="str">
        <f t="shared" si="24"/>
        <v>地理A-708</v>
      </c>
    </row>
    <row r="792" spans="1:23" ht="45" hidden="1" customHeight="1" x14ac:dyDescent="0.2">
      <c r="A792" s="52" t="str">
        <f t="shared" si="23"/>
        <v>216051</v>
      </c>
      <c r="B792" s="49" t="s">
        <v>1105</v>
      </c>
      <c r="C792" s="62">
        <v>216</v>
      </c>
      <c r="D792" s="61">
        <v>51</v>
      </c>
      <c r="E792" s="61" t="s">
        <v>1057</v>
      </c>
      <c r="F792" s="200" t="s">
        <v>1274</v>
      </c>
      <c r="G792" s="48" t="s">
        <v>1517</v>
      </c>
      <c r="H792" s="62">
        <v>6</v>
      </c>
      <c r="I792" s="62" t="s">
        <v>709</v>
      </c>
      <c r="J792" s="61" t="s">
        <v>1673</v>
      </c>
      <c r="K792" s="201" t="s">
        <v>1541</v>
      </c>
      <c r="L792" s="48"/>
      <c r="M792" s="48"/>
      <c r="N792" s="48"/>
      <c r="O792" s="48"/>
      <c r="P792" s="48"/>
      <c r="Q792" s="153"/>
      <c r="R792" s="51" t="s">
        <v>1108</v>
      </c>
      <c r="S792" s="51" t="s">
        <v>1109</v>
      </c>
      <c r="T792" s="51" t="s">
        <v>1110</v>
      </c>
      <c r="U792" s="51" t="s">
        <v>1111</v>
      </c>
      <c r="V792" s="51"/>
      <c r="W792" s="227" t="str">
        <f t="shared" si="24"/>
        <v>地理A-709</v>
      </c>
    </row>
    <row r="793" spans="1:23" ht="45" hidden="1" customHeight="1" x14ac:dyDescent="0.2">
      <c r="A793" s="52" t="str">
        <f t="shared" si="23"/>
        <v>216052</v>
      </c>
      <c r="B793" s="49" t="s">
        <v>1105</v>
      </c>
      <c r="C793" s="62">
        <v>216</v>
      </c>
      <c r="D793" s="61">
        <v>52</v>
      </c>
      <c r="E793" s="61" t="s">
        <v>1057</v>
      </c>
      <c r="F793" s="200" t="s">
        <v>1274</v>
      </c>
      <c r="G793" s="48" t="s">
        <v>1517</v>
      </c>
      <c r="H793" s="62">
        <v>6</v>
      </c>
      <c r="I793" s="62" t="s">
        <v>709</v>
      </c>
      <c r="J793" s="61" t="s">
        <v>1674</v>
      </c>
      <c r="K793" s="201" t="s">
        <v>1542</v>
      </c>
      <c r="L793" s="48"/>
      <c r="M793" s="48"/>
      <c r="N793" s="48"/>
      <c r="O793" s="48"/>
      <c r="P793" s="48"/>
      <c r="Q793" s="153"/>
      <c r="R793" s="51" t="s">
        <v>1108</v>
      </c>
      <c r="S793" s="51" t="s">
        <v>1109</v>
      </c>
      <c r="T793" s="51" t="s">
        <v>1110</v>
      </c>
      <c r="U793" s="51" t="s">
        <v>1111</v>
      </c>
      <c r="V793" s="51"/>
      <c r="W793" s="227" t="str">
        <f t="shared" si="24"/>
        <v>地理A-710</v>
      </c>
    </row>
    <row r="794" spans="1:23" ht="45" hidden="1" customHeight="1" x14ac:dyDescent="0.2">
      <c r="A794" s="52" t="str">
        <f t="shared" si="23"/>
        <v>216053</v>
      </c>
      <c r="B794" s="49" t="s">
        <v>1105</v>
      </c>
      <c r="C794" s="62">
        <v>216</v>
      </c>
      <c r="D794" s="61">
        <v>53</v>
      </c>
      <c r="E794" s="61" t="s">
        <v>1057</v>
      </c>
      <c r="F794" s="200" t="s">
        <v>1274</v>
      </c>
      <c r="G794" s="48" t="s">
        <v>1517</v>
      </c>
      <c r="H794" s="62">
        <v>6</v>
      </c>
      <c r="I794" s="62" t="s">
        <v>709</v>
      </c>
      <c r="J794" s="61" t="s">
        <v>1675</v>
      </c>
      <c r="K794" s="201" t="s">
        <v>1543</v>
      </c>
      <c r="L794" s="48"/>
      <c r="M794" s="48"/>
      <c r="N794" s="48"/>
      <c r="O794" s="48"/>
      <c r="P794" s="48"/>
      <c r="Q794" s="153"/>
      <c r="R794" s="51" t="s">
        <v>1108</v>
      </c>
      <c r="S794" s="51" t="s">
        <v>1109</v>
      </c>
      <c r="T794" s="51" t="s">
        <v>1110</v>
      </c>
      <c r="U794" s="51" t="s">
        <v>1111</v>
      </c>
      <c r="V794" s="51"/>
      <c r="W794" s="227" t="str">
        <f t="shared" si="24"/>
        <v>地理A-711</v>
      </c>
    </row>
    <row r="795" spans="1:23" ht="45" hidden="1" customHeight="1" x14ac:dyDescent="0.2">
      <c r="A795" s="52" t="str">
        <f t="shared" si="23"/>
        <v>216054</v>
      </c>
      <c r="B795" s="49" t="s">
        <v>1105</v>
      </c>
      <c r="C795" s="62">
        <v>216</v>
      </c>
      <c r="D795" s="61">
        <v>54</v>
      </c>
      <c r="E795" s="61" t="s">
        <v>1057</v>
      </c>
      <c r="F795" s="200" t="s">
        <v>1274</v>
      </c>
      <c r="G795" s="48" t="s">
        <v>1517</v>
      </c>
      <c r="H795" s="62">
        <v>6</v>
      </c>
      <c r="I795" s="62" t="s">
        <v>709</v>
      </c>
      <c r="J795" s="61" t="s">
        <v>1676</v>
      </c>
      <c r="K795" s="201" t="s">
        <v>1544</v>
      </c>
      <c r="L795" s="48"/>
      <c r="M795" s="48"/>
      <c r="N795" s="48"/>
      <c r="O795" s="48"/>
      <c r="P795" s="48"/>
      <c r="Q795" s="153"/>
      <c r="R795" s="51" t="s">
        <v>1108</v>
      </c>
      <c r="S795" s="51" t="s">
        <v>1109</v>
      </c>
      <c r="T795" s="51" t="s">
        <v>1110</v>
      </c>
      <c r="U795" s="51" t="s">
        <v>1111</v>
      </c>
      <c r="V795" s="51"/>
      <c r="W795" s="227" t="str">
        <f t="shared" si="24"/>
        <v>地理A-712</v>
      </c>
    </row>
    <row r="796" spans="1:23" ht="45" hidden="1" customHeight="1" x14ac:dyDescent="0.2">
      <c r="A796" s="52" t="str">
        <f t="shared" si="23"/>
        <v>196057</v>
      </c>
      <c r="B796" s="49" t="s">
        <v>1303</v>
      </c>
      <c r="C796" s="62">
        <v>196</v>
      </c>
      <c r="D796" s="61">
        <v>57</v>
      </c>
      <c r="E796" s="61" t="s">
        <v>1057</v>
      </c>
      <c r="F796" s="200" t="s">
        <v>1274</v>
      </c>
      <c r="G796" s="48" t="s">
        <v>1518</v>
      </c>
      <c r="H796" s="62">
        <v>6</v>
      </c>
      <c r="I796" s="48" t="s">
        <v>728</v>
      </c>
      <c r="J796" s="61" t="s">
        <v>1275</v>
      </c>
      <c r="K796" s="201" t="s">
        <v>1545</v>
      </c>
      <c r="L796" s="48"/>
      <c r="M796" s="48"/>
      <c r="N796" s="48"/>
      <c r="O796" s="48"/>
      <c r="P796" s="48"/>
      <c r="Q796" s="153"/>
      <c r="R796" s="51" t="s">
        <v>1145</v>
      </c>
      <c r="S796" s="51" t="s">
        <v>1146</v>
      </c>
      <c r="T796" s="51" t="s">
        <v>1147</v>
      </c>
      <c r="U796" s="51" t="s">
        <v>1148</v>
      </c>
      <c r="V796" s="51"/>
      <c r="W796" s="227" t="str">
        <f t="shared" si="24"/>
        <v>歴史A-701</v>
      </c>
    </row>
    <row r="797" spans="1:23" ht="45" hidden="1" customHeight="1" x14ac:dyDescent="0.2">
      <c r="A797" s="52" t="str">
        <f t="shared" si="23"/>
        <v>196058</v>
      </c>
      <c r="B797" s="49" t="s">
        <v>1303</v>
      </c>
      <c r="C797" s="62">
        <v>196</v>
      </c>
      <c r="D797" s="61">
        <v>58</v>
      </c>
      <c r="E797" s="61" t="s">
        <v>1057</v>
      </c>
      <c r="F797" s="200" t="s">
        <v>1274</v>
      </c>
      <c r="G797" s="48" t="s">
        <v>1518</v>
      </c>
      <c r="H797" s="62">
        <v>6</v>
      </c>
      <c r="I797" s="48" t="s">
        <v>728</v>
      </c>
      <c r="J797" s="61" t="s">
        <v>1655</v>
      </c>
      <c r="K797" s="201" t="s">
        <v>1546</v>
      </c>
      <c r="L797" s="48"/>
      <c r="M797" s="48"/>
      <c r="N797" s="48"/>
      <c r="O797" s="48"/>
      <c r="P797" s="48"/>
      <c r="Q797" s="153"/>
      <c r="R797" s="51" t="s">
        <v>1145</v>
      </c>
      <c r="S797" s="51" t="s">
        <v>1146</v>
      </c>
      <c r="T797" s="51" t="s">
        <v>1147</v>
      </c>
      <c r="U797" s="51" t="s">
        <v>1148</v>
      </c>
      <c r="V797" s="51"/>
      <c r="W797" s="227" t="str">
        <f t="shared" si="24"/>
        <v>歴史A-702</v>
      </c>
    </row>
    <row r="798" spans="1:23" ht="45" hidden="1" customHeight="1" x14ac:dyDescent="0.2">
      <c r="A798" s="52" t="str">
        <f t="shared" si="23"/>
        <v>196059</v>
      </c>
      <c r="B798" s="49" t="s">
        <v>1303</v>
      </c>
      <c r="C798" s="62">
        <v>196</v>
      </c>
      <c r="D798" s="61">
        <v>59</v>
      </c>
      <c r="E798" s="61" t="s">
        <v>1057</v>
      </c>
      <c r="F798" s="200" t="s">
        <v>1274</v>
      </c>
      <c r="G798" s="48" t="s">
        <v>1518</v>
      </c>
      <c r="H798" s="62">
        <v>6</v>
      </c>
      <c r="I798" s="48" t="s">
        <v>728</v>
      </c>
      <c r="J798" s="61" t="s">
        <v>1656</v>
      </c>
      <c r="K798" s="201" t="s">
        <v>1547</v>
      </c>
      <c r="L798" s="48"/>
      <c r="M798" s="48"/>
      <c r="N798" s="48"/>
      <c r="O798" s="48"/>
      <c r="P798" s="48"/>
      <c r="Q798" s="153"/>
      <c r="R798" s="51" t="s">
        <v>1145</v>
      </c>
      <c r="S798" s="51" t="s">
        <v>1146</v>
      </c>
      <c r="T798" s="51" t="s">
        <v>1147</v>
      </c>
      <c r="U798" s="51" t="s">
        <v>1148</v>
      </c>
      <c r="V798" s="51"/>
      <c r="W798" s="227" t="str">
        <f t="shared" si="24"/>
        <v>歴史A-703</v>
      </c>
    </row>
    <row r="799" spans="1:23" ht="45" hidden="1" customHeight="1" x14ac:dyDescent="0.2">
      <c r="A799" s="52" t="str">
        <f t="shared" si="23"/>
        <v>196060</v>
      </c>
      <c r="B799" s="49" t="s">
        <v>1303</v>
      </c>
      <c r="C799" s="62">
        <v>196</v>
      </c>
      <c r="D799" s="61">
        <v>60</v>
      </c>
      <c r="E799" s="61" t="s">
        <v>1057</v>
      </c>
      <c r="F799" s="200" t="s">
        <v>1274</v>
      </c>
      <c r="G799" s="48" t="s">
        <v>1518</v>
      </c>
      <c r="H799" s="62">
        <v>6</v>
      </c>
      <c r="I799" s="48" t="s">
        <v>728</v>
      </c>
      <c r="J799" s="61" t="s">
        <v>1657</v>
      </c>
      <c r="K799" s="201" t="s">
        <v>1548</v>
      </c>
      <c r="L799" s="48"/>
      <c r="M799" s="48"/>
      <c r="N799" s="48"/>
      <c r="O799" s="48"/>
      <c r="P799" s="48"/>
      <c r="Q799" s="153"/>
      <c r="R799" s="51" t="s">
        <v>1145</v>
      </c>
      <c r="S799" s="51" t="s">
        <v>1146</v>
      </c>
      <c r="T799" s="51" t="s">
        <v>1147</v>
      </c>
      <c r="U799" s="51" t="s">
        <v>1148</v>
      </c>
      <c r="V799" s="51"/>
      <c r="W799" s="227" t="str">
        <f t="shared" si="24"/>
        <v>歴史A-704</v>
      </c>
    </row>
    <row r="800" spans="1:23" ht="45" hidden="1" customHeight="1" x14ac:dyDescent="0.2">
      <c r="A800" s="52" t="str">
        <f t="shared" si="23"/>
        <v>196061</v>
      </c>
      <c r="B800" s="49" t="s">
        <v>1303</v>
      </c>
      <c r="C800" s="62">
        <v>196</v>
      </c>
      <c r="D800" s="61">
        <v>61</v>
      </c>
      <c r="E800" s="61" t="s">
        <v>1057</v>
      </c>
      <c r="F800" s="200" t="s">
        <v>1274</v>
      </c>
      <c r="G800" s="48" t="s">
        <v>1518</v>
      </c>
      <c r="H800" s="62">
        <v>6</v>
      </c>
      <c r="I800" s="48" t="s">
        <v>728</v>
      </c>
      <c r="J800" s="61" t="s">
        <v>1658</v>
      </c>
      <c r="K800" s="201" t="s">
        <v>1549</v>
      </c>
      <c r="L800" s="48"/>
      <c r="M800" s="48"/>
      <c r="N800" s="48"/>
      <c r="O800" s="48"/>
      <c r="P800" s="48"/>
      <c r="Q800" s="153"/>
      <c r="R800" s="51" t="s">
        <v>1145</v>
      </c>
      <c r="S800" s="51" t="s">
        <v>1146</v>
      </c>
      <c r="T800" s="51" t="s">
        <v>1147</v>
      </c>
      <c r="U800" s="51" t="s">
        <v>1148</v>
      </c>
      <c r="V800" s="51"/>
      <c r="W800" s="227" t="str">
        <f t="shared" si="24"/>
        <v>歴史A-705</v>
      </c>
    </row>
    <row r="801" spans="1:23" ht="45" hidden="1" customHeight="1" x14ac:dyDescent="0.2">
      <c r="A801" s="52" t="str">
        <f t="shared" si="23"/>
        <v>196062</v>
      </c>
      <c r="B801" s="49" t="s">
        <v>1303</v>
      </c>
      <c r="C801" s="62">
        <v>196</v>
      </c>
      <c r="D801" s="61">
        <v>62</v>
      </c>
      <c r="E801" s="61" t="s">
        <v>1057</v>
      </c>
      <c r="F801" s="200" t="s">
        <v>1274</v>
      </c>
      <c r="G801" s="48" t="s">
        <v>1518</v>
      </c>
      <c r="H801" s="62">
        <v>6</v>
      </c>
      <c r="I801" s="48" t="s">
        <v>728</v>
      </c>
      <c r="J801" s="61" t="s">
        <v>1659</v>
      </c>
      <c r="K801" s="201" t="s">
        <v>1550</v>
      </c>
      <c r="L801" s="48"/>
      <c r="M801" s="48"/>
      <c r="N801" s="48"/>
      <c r="O801" s="48"/>
      <c r="P801" s="48"/>
      <c r="Q801" s="153"/>
      <c r="R801" s="51" t="s">
        <v>1145</v>
      </c>
      <c r="S801" s="51" t="s">
        <v>1146</v>
      </c>
      <c r="T801" s="51" t="s">
        <v>1147</v>
      </c>
      <c r="U801" s="51" t="s">
        <v>1148</v>
      </c>
      <c r="V801" s="51"/>
      <c r="W801" s="227" t="str">
        <f t="shared" si="24"/>
        <v>歴史A-706</v>
      </c>
    </row>
    <row r="802" spans="1:23" ht="45" hidden="1" customHeight="1" x14ac:dyDescent="0.2">
      <c r="A802" s="52" t="str">
        <f t="shared" si="23"/>
        <v>196063</v>
      </c>
      <c r="B802" s="49" t="s">
        <v>1303</v>
      </c>
      <c r="C802" s="62">
        <v>196</v>
      </c>
      <c r="D802" s="61">
        <v>63</v>
      </c>
      <c r="E802" s="61" t="s">
        <v>1057</v>
      </c>
      <c r="F802" s="200" t="s">
        <v>1274</v>
      </c>
      <c r="G802" s="48" t="s">
        <v>1518</v>
      </c>
      <c r="H802" s="62">
        <v>6</v>
      </c>
      <c r="I802" s="48" t="s">
        <v>728</v>
      </c>
      <c r="J802" s="61" t="s">
        <v>1671</v>
      </c>
      <c r="K802" s="201" t="s">
        <v>1551</v>
      </c>
      <c r="L802" s="48"/>
      <c r="M802" s="48"/>
      <c r="N802" s="48"/>
      <c r="O802" s="48"/>
      <c r="P802" s="48"/>
      <c r="Q802" s="153"/>
      <c r="R802" s="51" t="s">
        <v>1145</v>
      </c>
      <c r="S802" s="51" t="s">
        <v>1146</v>
      </c>
      <c r="T802" s="51" t="s">
        <v>1147</v>
      </c>
      <c r="U802" s="51" t="s">
        <v>1148</v>
      </c>
      <c r="V802" s="51"/>
      <c r="W802" s="227" t="str">
        <f t="shared" si="24"/>
        <v>歴史A-707</v>
      </c>
    </row>
    <row r="803" spans="1:23" ht="45" hidden="1" customHeight="1" x14ac:dyDescent="0.2">
      <c r="A803" s="52" t="str">
        <f t="shared" si="23"/>
        <v>196064</v>
      </c>
      <c r="B803" s="49" t="s">
        <v>1303</v>
      </c>
      <c r="C803" s="62">
        <v>196</v>
      </c>
      <c r="D803" s="61">
        <v>64</v>
      </c>
      <c r="E803" s="61" t="s">
        <v>1057</v>
      </c>
      <c r="F803" s="200" t="s">
        <v>1274</v>
      </c>
      <c r="G803" s="48" t="s">
        <v>1518</v>
      </c>
      <c r="H803" s="62">
        <v>6</v>
      </c>
      <c r="I803" s="48" t="s">
        <v>728</v>
      </c>
      <c r="J803" s="61" t="s">
        <v>1672</v>
      </c>
      <c r="K803" s="201" t="s">
        <v>1552</v>
      </c>
      <c r="L803" s="48"/>
      <c r="M803" s="48"/>
      <c r="N803" s="48"/>
      <c r="O803" s="48"/>
      <c r="P803" s="48"/>
      <c r="Q803" s="153"/>
      <c r="R803" s="51" t="s">
        <v>1145</v>
      </c>
      <c r="S803" s="51" t="s">
        <v>1146</v>
      </c>
      <c r="T803" s="51" t="s">
        <v>1147</v>
      </c>
      <c r="U803" s="51" t="s">
        <v>1148</v>
      </c>
      <c r="V803" s="51"/>
      <c r="W803" s="227" t="str">
        <f t="shared" si="24"/>
        <v>歴史A-708</v>
      </c>
    </row>
    <row r="804" spans="1:23" ht="45" hidden="1" customHeight="1" x14ac:dyDescent="0.2">
      <c r="A804" s="52" t="str">
        <f t="shared" si="23"/>
        <v>196065</v>
      </c>
      <c r="B804" s="49" t="s">
        <v>1303</v>
      </c>
      <c r="C804" s="62">
        <v>196</v>
      </c>
      <c r="D804" s="61">
        <v>65</v>
      </c>
      <c r="E804" s="61" t="s">
        <v>1057</v>
      </c>
      <c r="F804" s="200" t="s">
        <v>1274</v>
      </c>
      <c r="G804" s="48" t="s">
        <v>1518</v>
      </c>
      <c r="H804" s="62">
        <v>6</v>
      </c>
      <c r="I804" s="48" t="s">
        <v>728</v>
      </c>
      <c r="J804" s="61" t="s">
        <v>1673</v>
      </c>
      <c r="K804" s="201" t="s">
        <v>1553</v>
      </c>
      <c r="L804" s="48"/>
      <c r="M804" s="48"/>
      <c r="N804" s="48"/>
      <c r="O804" s="48"/>
      <c r="P804" s="48"/>
      <c r="Q804" s="153"/>
      <c r="R804" s="51" t="s">
        <v>1145</v>
      </c>
      <c r="S804" s="51" t="s">
        <v>1146</v>
      </c>
      <c r="T804" s="51" t="s">
        <v>1147</v>
      </c>
      <c r="U804" s="51" t="s">
        <v>1148</v>
      </c>
      <c r="V804" s="51"/>
      <c r="W804" s="227" t="str">
        <f t="shared" si="24"/>
        <v>歴史A-709</v>
      </c>
    </row>
    <row r="805" spans="1:23" ht="45" hidden="1" customHeight="1" x14ac:dyDescent="0.2">
      <c r="A805" s="52" t="str">
        <f t="shared" si="23"/>
        <v>196066</v>
      </c>
      <c r="B805" s="211" t="s">
        <v>1303</v>
      </c>
      <c r="C805" s="169">
        <v>196</v>
      </c>
      <c r="D805" s="61">
        <v>66</v>
      </c>
      <c r="E805" s="173" t="s">
        <v>1057</v>
      </c>
      <c r="F805" s="197" t="s">
        <v>1274</v>
      </c>
      <c r="G805" s="96" t="s">
        <v>1518</v>
      </c>
      <c r="H805" s="62">
        <v>6</v>
      </c>
      <c r="I805" s="194" t="s">
        <v>728</v>
      </c>
      <c r="J805" s="185" t="s">
        <v>1674</v>
      </c>
      <c r="K805" s="186" t="s">
        <v>1554</v>
      </c>
      <c r="L805" s="169"/>
      <c r="M805" s="169"/>
      <c r="N805" s="169"/>
      <c r="O805" s="170"/>
      <c r="P805" s="169"/>
      <c r="Q805" s="169"/>
      <c r="R805" s="51" t="s">
        <v>1145</v>
      </c>
      <c r="S805" s="51" t="s">
        <v>1146</v>
      </c>
      <c r="T805" s="51" t="s">
        <v>1147</v>
      </c>
      <c r="U805" s="51" t="s">
        <v>1148</v>
      </c>
      <c r="V805" s="190"/>
      <c r="W805" s="227" t="str">
        <f t="shared" si="24"/>
        <v>歴史A-710</v>
      </c>
    </row>
    <row r="806" spans="1:23" ht="45" customHeight="1" x14ac:dyDescent="0.2">
      <c r="A806" s="52" t="str">
        <f t="shared" si="23"/>
        <v>217001</v>
      </c>
      <c r="B806" s="211" t="s">
        <v>1516</v>
      </c>
      <c r="C806" s="169">
        <v>217</v>
      </c>
      <c r="D806" s="185">
        <v>1</v>
      </c>
      <c r="E806" s="173" t="s">
        <v>1057</v>
      </c>
      <c r="F806" s="197" t="s">
        <v>1274</v>
      </c>
      <c r="G806" s="96">
        <v>3</v>
      </c>
      <c r="H806" s="62">
        <v>6</v>
      </c>
      <c r="I806" s="194" t="s">
        <v>775</v>
      </c>
      <c r="J806" s="185" t="s">
        <v>1276</v>
      </c>
      <c r="K806" s="186" t="s">
        <v>1555</v>
      </c>
      <c r="L806" s="169"/>
      <c r="M806" s="169"/>
      <c r="N806" s="169"/>
      <c r="O806" s="170"/>
      <c r="P806" s="169"/>
      <c r="Q806" s="169"/>
      <c r="R806" s="151" t="s">
        <v>1744</v>
      </c>
      <c r="S806" s="152" t="s">
        <v>1745</v>
      </c>
      <c r="T806" s="152" t="s">
        <v>1746</v>
      </c>
      <c r="U806" s="152" t="s">
        <v>1748</v>
      </c>
      <c r="V806" s="190"/>
      <c r="W806" s="227" t="str">
        <f t="shared" si="24"/>
        <v>公民A-901</v>
      </c>
    </row>
    <row r="807" spans="1:23" ht="45" customHeight="1" x14ac:dyDescent="0.2">
      <c r="A807" s="52" t="str">
        <f t="shared" si="23"/>
        <v>217002</v>
      </c>
      <c r="B807" s="211" t="s">
        <v>1516</v>
      </c>
      <c r="C807" s="169">
        <v>217</v>
      </c>
      <c r="D807" s="185">
        <v>2</v>
      </c>
      <c r="E807" s="173" t="s">
        <v>1057</v>
      </c>
      <c r="F807" s="197" t="s">
        <v>1274</v>
      </c>
      <c r="G807" s="96">
        <v>3</v>
      </c>
      <c r="H807" s="62">
        <v>6</v>
      </c>
      <c r="I807" s="194" t="s">
        <v>775</v>
      </c>
      <c r="J807" s="185" t="s">
        <v>1666</v>
      </c>
      <c r="K807" s="186" t="s">
        <v>1556</v>
      </c>
      <c r="L807" s="169"/>
      <c r="M807" s="169"/>
      <c r="N807" s="169"/>
      <c r="O807" s="170"/>
      <c r="P807" s="169"/>
      <c r="Q807" s="169"/>
      <c r="R807" s="151" t="s">
        <v>1744</v>
      </c>
      <c r="S807" s="152" t="s">
        <v>1745</v>
      </c>
      <c r="T807" s="152" t="s">
        <v>1746</v>
      </c>
      <c r="U807" s="152" t="s">
        <v>1747</v>
      </c>
      <c r="V807" s="190"/>
      <c r="W807" s="227" t="str">
        <f t="shared" si="24"/>
        <v>公民A-902</v>
      </c>
    </row>
    <row r="808" spans="1:23" ht="45" customHeight="1" x14ac:dyDescent="0.2">
      <c r="A808" s="52" t="str">
        <f t="shared" si="23"/>
        <v>217003</v>
      </c>
      <c r="B808" s="211" t="s">
        <v>1516</v>
      </c>
      <c r="C808" s="169">
        <v>217</v>
      </c>
      <c r="D808" s="185">
        <v>3</v>
      </c>
      <c r="E808" s="173" t="s">
        <v>1057</v>
      </c>
      <c r="F808" s="197" t="s">
        <v>1274</v>
      </c>
      <c r="G808" s="96">
        <v>3</v>
      </c>
      <c r="H808" s="62">
        <v>6</v>
      </c>
      <c r="I808" s="194" t="s">
        <v>775</v>
      </c>
      <c r="J808" s="185" t="s">
        <v>1667</v>
      </c>
      <c r="K808" s="186" t="s">
        <v>1557</v>
      </c>
      <c r="L808" s="169"/>
      <c r="M808" s="169"/>
      <c r="N808" s="169"/>
      <c r="O808" s="170"/>
      <c r="P808" s="169"/>
      <c r="Q808" s="169"/>
      <c r="R808" s="151" t="s">
        <v>1744</v>
      </c>
      <c r="S808" s="152" t="s">
        <v>1745</v>
      </c>
      <c r="T808" s="152" t="s">
        <v>1746</v>
      </c>
      <c r="U808" s="152" t="s">
        <v>1747</v>
      </c>
      <c r="V808" s="190"/>
      <c r="W808" s="227" t="str">
        <f t="shared" si="24"/>
        <v>公民A-903</v>
      </c>
    </row>
    <row r="809" spans="1:23" ht="45" customHeight="1" x14ac:dyDescent="0.2">
      <c r="A809" s="52" t="str">
        <f t="shared" si="23"/>
        <v>217004</v>
      </c>
      <c r="B809" s="211" t="s">
        <v>1516</v>
      </c>
      <c r="C809" s="169">
        <v>217</v>
      </c>
      <c r="D809" s="185">
        <v>4</v>
      </c>
      <c r="E809" s="173" t="s">
        <v>1057</v>
      </c>
      <c r="F809" s="197" t="s">
        <v>1274</v>
      </c>
      <c r="G809" s="96">
        <v>3</v>
      </c>
      <c r="H809" s="62">
        <v>6</v>
      </c>
      <c r="I809" s="194" t="s">
        <v>775</v>
      </c>
      <c r="J809" s="185" t="s">
        <v>1668</v>
      </c>
      <c r="K809" s="186" t="s">
        <v>1558</v>
      </c>
      <c r="L809" s="169"/>
      <c r="M809" s="169"/>
      <c r="N809" s="169"/>
      <c r="O809" s="170"/>
      <c r="P809" s="169"/>
      <c r="Q809" s="198"/>
      <c r="R809" s="151" t="s">
        <v>1744</v>
      </c>
      <c r="S809" s="152" t="s">
        <v>1745</v>
      </c>
      <c r="T809" s="152" t="s">
        <v>1746</v>
      </c>
      <c r="U809" s="152" t="s">
        <v>1747</v>
      </c>
      <c r="V809" s="190"/>
      <c r="W809" s="227" t="str">
        <f t="shared" si="24"/>
        <v>公民A-904</v>
      </c>
    </row>
    <row r="810" spans="1:23" ht="45" customHeight="1" x14ac:dyDescent="0.2">
      <c r="A810" s="52" t="str">
        <f t="shared" si="23"/>
        <v>217005</v>
      </c>
      <c r="B810" s="211" t="s">
        <v>1516</v>
      </c>
      <c r="C810" s="169">
        <v>217</v>
      </c>
      <c r="D810" s="185">
        <v>5</v>
      </c>
      <c r="E810" s="173" t="s">
        <v>1057</v>
      </c>
      <c r="F810" s="197" t="s">
        <v>1274</v>
      </c>
      <c r="G810" s="96">
        <v>3</v>
      </c>
      <c r="H810" s="62">
        <v>6</v>
      </c>
      <c r="I810" s="194" t="s">
        <v>775</v>
      </c>
      <c r="J810" s="185" t="s">
        <v>1669</v>
      </c>
      <c r="K810" s="186" t="s">
        <v>1559</v>
      </c>
      <c r="L810" s="169"/>
      <c r="M810" s="169"/>
      <c r="N810" s="169"/>
      <c r="O810" s="170"/>
      <c r="P810" s="169"/>
      <c r="Q810" s="198"/>
      <c r="R810" s="151" t="s">
        <v>1744</v>
      </c>
      <c r="S810" s="152" t="s">
        <v>1745</v>
      </c>
      <c r="T810" s="152" t="s">
        <v>1746</v>
      </c>
      <c r="U810" s="152" t="s">
        <v>1747</v>
      </c>
      <c r="V810" s="190"/>
      <c r="W810" s="227" t="str">
        <f t="shared" si="24"/>
        <v>公民A-905</v>
      </c>
    </row>
    <row r="811" spans="1:23" ht="45" customHeight="1" x14ac:dyDescent="0.2">
      <c r="A811" s="52" t="str">
        <f t="shared" si="23"/>
        <v>217006</v>
      </c>
      <c r="B811" s="211" t="s">
        <v>1516</v>
      </c>
      <c r="C811" s="169">
        <v>217</v>
      </c>
      <c r="D811" s="185">
        <v>6</v>
      </c>
      <c r="E811" s="173" t="s">
        <v>1057</v>
      </c>
      <c r="F811" s="197" t="s">
        <v>1274</v>
      </c>
      <c r="G811" s="96">
        <v>3</v>
      </c>
      <c r="H811" s="62">
        <v>6</v>
      </c>
      <c r="I811" s="194" t="s">
        <v>775</v>
      </c>
      <c r="J811" s="185" t="s">
        <v>1670</v>
      </c>
      <c r="K811" s="186" t="s">
        <v>1560</v>
      </c>
      <c r="L811" s="169"/>
      <c r="M811" s="169"/>
      <c r="N811" s="169"/>
      <c r="O811" s="170"/>
      <c r="P811" s="169"/>
      <c r="Q811" s="198"/>
      <c r="R811" s="151" t="s">
        <v>1744</v>
      </c>
      <c r="S811" s="152" t="s">
        <v>1745</v>
      </c>
      <c r="T811" s="152" t="s">
        <v>1746</v>
      </c>
      <c r="U811" s="152" t="s">
        <v>1747</v>
      </c>
      <c r="V811" s="190"/>
      <c r="W811" s="227" t="str">
        <f t="shared" si="24"/>
        <v>公民A-906</v>
      </c>
    </row>
    <row r="812" spans="1:23" ht="45" customHeight="1" x14ac:dyDescent="0.2">
      <c r="A812" s="52" t="str">
        <f t="shared" si="23"/>
        <v>217007</v>
      </c>
      <c r="B812" s="211" t="s">
        <v>1516</v>
      </c>
      <c r="C812" s="169">
        <v>217</v>
      </c>
      <c r="D812" s="185">
        <v>7</v>
      </c>
      <c r="E812" s="173" t="s">
        <v>1057</v>
      </c>
      <c r="F812" s="197" t="s">
        <v>1274</v>
      </c>
      <c r="G812" s="96">
        <v>3</v>
      </c>
      <c r="H812" s="62">
        <v>6</v>
      </c>
      <c r="I812" s="194" t="s">
        <v>775</v>
      </c>
      <c r="J812" s="185" t="s">
        <v>1677</v>
      </c>
      <c r="K812" s="186" t="s">
        <v>1561</v>
      </c>
      <c r="L812" s="169"/>
      <c r="M812" s="169"/>
      <c r="N812" s="169"/>
      <c r="O812" s="170"/>
      <c r="P812" s="169"/>
      <c r="Q812" s="198"/>
      <c r="R812" s="151" t="s">
        <v>1744</v>
      </c>
      <c r="S812" s="152" t="s">
        <v>1745</v>
      </c>
      <c r="T812" s="152" t="s">
        <v>1746</v>
      </c>
      <c r="U812" s="152" t="s">
        <v>1747</v>
      </c>
      <c r="V812" s="190"/>
      <c r="W812" s="227" t="str">
        <f t="shared" si="24"/>
        <v>公民A-907</v>
      </c>
    </row>
    <row r="813" spans="1:23" ht="45" customHeight="1" x14ac:dyDescent="0.2">
      <c r="A813" s="52" t="str">
        <f t="shared" si="23"/>
        <v>217008</v>
      </c>
      <c r="B813" s="211" t="s">
        <v>1516</v>
      </c>
      <c r="C813" s="169">
        <v>217</v>
      </c>
      <c r="D813" s="185">
        <v>8</v>
      </c>
      <c r="E813" s="173" t="s">
        <v>1057</v>
      </c>
      <c r="F813" s="197" t="s">
        <v>1274</v>
      </c>
      <c r="G813" s="96">
        <v>3</v>
      </c>
      <c r="H813" s="62">
        <v>6</v>
      </c>
      <c r="I813" s="194" t="s">
        <v>775</v>
      </c>
      <c r="J813" s="185" t="s">
        <v>1678</v>
      </c>
      <c r="K813" s="186" t="s">
        <v>1562</v>
      </c>
      <c r="L813" s="169"/>
      <c r="M813" s="169"/>
      <c r="N813" s="169"/>
      <c r="O813" s="170"/>
      <c r="P813" s="169"/>
      <c r="Q813" s="198"/>
      <c r="R813" s="151" t="s">
        <v>1744</v>
      </c>
      <c r="S813" s="152" t="s">
        <v>1745</v>
      </c>
      <c r="T813" s="152" t="s">
        <v>1746</v>
      </c>
      <c r="U813" s="152" t="s">
        <v>1747</v>
      </c>
      <c r="V813" s="190"/>
      <c r="W813" s="227" t="str">
        <f t="shared" si="24"/>
        <v>公民A-908</v>
      </c>
    </row>
    <row r="814" spans="1:23" ht="45" customHeight="1" x14ac:dyDescent="0.2">
      <c r="A814" s="52" t="str">
        <f t="shared" si="23"/>
        <v>217009</v>
      </c>
      <c r="B814" s="211" t="s">
        <v>1516</v>
      </c>
      <c r="C814" s="169">
        <v>217</v>
      </c>
      <c r="D814" s="185">
        <v>9</v>
      </c>
      <c r="E814" s="173" t="s">
        <v>1057</v>
      </c>
      <c r="F814" s="197" t="s">
        <v>1274</v>
      </c>
      <c r="G814" s="48">
        <v>3</v>
      </c>
      <c r="H814" s="62">
        <v>6</v>
      </c>
      <c r="I814" s="194" t="s">
        <v>775</v>
      </c>
      <c r="J814" s="185" t="s">
        <v>1679</v>
      </c>
      <c r="K814" s="186" t="s">
        <v>1563</v>
      </c>
      <c r="L814" s="169"/>
      <c r="M814" s="169"/>
      <c r="N814" s="169"/>
      <c r="O814" s="170"/>
      <c r="P814" s="169"/>
      <c r="Q814" s="198"/>
      <c r="R814" s="151" t="s">
        <v>1744</v>
      </c>
      <c r="S814" s="152" t="s">
        <v>1745</v>
      </c>
      <c r="T814" s="152" t="s">
        <v>1746</v>
      </c>
      <c r="U814" s="152" t="s">
        <v>1747</v>
      </c>
      <c r="V814" s="190"/>
      <c r="W814" s="227" t="str">
        <f t="shared" si="24"/>
        <v>公民A-909</v>
      </c>
    </row>
    <row r="815" spans="1:23" ht="45" customHeight="1" x14ac:dyDescent="0.2">
      <c r="A815" s="52" t="str">
        <f t="shared" si="23"/>
        <v>217010</v>
      </c>
      <c r="B815" s="211" t="s">
        <v>1516</v>
      </c>
      <c r="C815" s="169">
        <v>217</v>
      </c>
      <c r="D815" s="185">
        <v>10</v>
      </c>
      <c r="E815" s="173" t="s">
        <v>1057</v>
      </c>
      <c r="F815" s="197" t="s">
        <v>1274</v>
      </c>
      <c r="G815" s="48">
        <v>3</v>
      </c>
      <c r="H815" s="62">
        <v>6</v>
      </c>
      <c r="I815" s="194" t="s">
        <v>775</v>
      </c>
      <c r="J815" s="173" t="s">
        <v>1680</v>
      </c>
      <c r="K815" s="183" t="s">
        <v>1564</v>
      </c>
      <c r="L815" s="96"/>
      <c r="M815" s="96"/>
      <c r="N815" s="96"/>
      <c r="O815" s="192"/>
      <c r="P815" s="96"/>
      <c r="Q815" s="96"/>
      <c r="R815" s="151" t="s">
        <v>1744</v>
      </c>
      <c r="S815" s="152" t="s">
        <v>1745</v>
      </c>
      <c r="T815" s="152" t="s">
        <v>1746</v>
      </c>
      <c r="U815" s="152" t="s">
        <v>1747</v>
      </c>
      <c r="V815" s="190"/>
      <c r="W815" s="227" t="str">
        <f t="shared" si="24"/>
        <v>公民A-910</v>
      </c>
    </row>
    <row r="816" spans="1:23" ht="45" customHeight="1" x14ac:dyDescent="0.2">
      <c r="A816" s="52" t="str">
        <f t="shared" si="23"/>
        <v>217011</v>
      </c>
      <c r="B816" s="211" t="s">
        <v>1516</v>
      </c>
      <c r="C816" s="169">
        <v>217</v>
      </c>
      <c r="D816" s="185">
        <v>11</v>
      </c>
      <c r="E816" s="173" t="s">
        <v>1057</v>
      </c>
      <c r="F816" s="197" t="s">
        <v>1274</v>
      </c>
      <c r="G816" s="48">
        <v>3</v>
      </c>
      <c r="H816" s="62">
        <v>6</v>
      </c>
      <c r="I816" s="65" t="s">
        <v>775</v>
      </c>
      <c r="J816" s="173" t="s">
        <v>1681</v>
      </c>
      <c r="K816" s="183" t="s">
        <v>1565</v>
      </c>
      <c r="L816" s="96"/>
      <c r="M816" s="96"/>
      <c r="N816" s="96"/>
      <c r="O816" s="192"/>
      <c r="P816" s="96"/>
      <c r="Q816" s="96"/>
      <c r="R816" s="151" t="s">
        <v>1744</v>
      </c>
      <c r="S816" s="152" t="s">
        <v>1745</v>
      </c>
      <c r="T816" s="152" t="s">
        <v>1746</v>
      </c>
      <c r="U816" s="152" t="s">
        <v>1747</v>
      </c>
      <c r="V816" s="190"/>
      <c r="W816" s="227" t="str">
        <f t="shared" si="24"/>
        <v>公民A-911</v>
      </c>
    </row>
    <row r="817" spans="1:23" ht="45" customHeight="1" x14ac:dyDescent="0.2">
      <c r="A817" s="52" t="str">
        <f t="shared" si="23"/>
        <v>217012</v>
      </c>
      <c r="B817" s="211" t="s">
        <v>1516</v>
      </c>
      <c r="C817" s="169">
        <v>217</v>
      </c>
      <c r="D817" s="185">
        <v>12</v>
      </c>
      <c r="E817" s="173" t="s">
        <v>1057</v>
      </c>
      <c r="F817" s="197" t="s">
        <v>1274</v>
      </c>
      <c r="G817" s="48">
        <v>3</v>
      </c>
      <c r="H817" s="62">
        <v>6</v>
      </c>
      <c r="I817" s="65" t="s">
        <v>775</v>
      </c>
      <c r="J817" s="173" t="s">
        <v>1682</v>
      </c>
      <c r="K817" s="183" t="s">
        <v>1566</v>
      </c>
      <c r="L817" s="96"/>
      <c r="M817" s="96"/>
      <c r="N817" s="96"/>
      <c r="O817" s="192"/>
      <c r="P817" s="96"/>
      <c r="Q817" s="96"/>
      <c r="R817" s="151" t="s">
        <v>1744</v>
      </c>
      <c r="S817" s="152" t="s">
        <v>1745</v>
      </c>
      <c r="T817" s="152" t="s">
        <v>1746</v>
      </c>
      <c r="U817" s="152" t="s">
        <v>1747</v>
      </c>
      <c r="V817" s="190"/>
      <c r="W817" s="227" t="str">
        <f t="shared" si="24"/>
        <v>公民A-912</v>
      </c>
    </row>
    <row r="818" spans="1:23" ht="45" hidden="1" customHeight="1" x14ac:dyDescent="0.2">
      <c r="A818" s="52" t="str">
        <f t="shared" si="23"/>
        <v>182050</v>
      </c>
      <c r="B818" s="211" t="s">
        <v>1503</v>
      </c>
      <c r="C818" s="169">
        <v>182</v>
      </c>
      <c r="D818" s="61">
        <v>50</v>
      </c>
      <c r="E818" s="173" t="s">
        <v>1057</v>
      </c>
      <c r="F818" s="197" t="s">
        <v>1274</v>
      </c>
      <c r="G818" s="48">
        <v>1</v>
      </c>
      <c r="H818" s="62">
        <v>6</v>
      </c>
      <c r="I818" s="65" t="s">
        <v>789</v>
      </c>
      <c r="J818" s="173" t="s">
        <v>1275</v>
      </c>
      <c r="K818" s="183" t="s">
        <v>1567</v>
      </c>
      <c r="L818" s="96"/>
      <c r="M818" s="96"/>
      <c r="N818" s="96"/>
      <c r="O818" s="192"/>
      <c r="P818" s="96"/>
      <c r="Q818" s="96"/>
      <c r="R818" s="151" t="s">
        <v>1061</v>
      </c>
      <c r="S818" s="152" t="s">
        <v>1062</v>
      </c>
      <c r="T818" s="152" t="s">
        <v>1063</v>
      </c>
      <c r="U818" s="152" t="s">
        <v>1064</v>
      </c>
      <c r="V818" s="190"/>
      <c r="W818" s="227" t="str">
        <f t="shared" si="24"/>
        <v>数学A-701</v>
      </c>
    </row>
    <row r="819" spans="1:23" ht="45" hidden="1" customHeight="1" x14ac:dyDescent="0.2">
      <c r="A819" s="52" t="str">
        <f t="shared" si="23"/>
        <v>182051</v>
      </c>
      <c r="B819" s="211" t="s">
        <v>1503</v>
      </c>
      <c r="C819" s="169">
        <v>182</v>
      </c>
      <c r="D819" s="61">
        <v>51</v>
      </c>
      <c r="E819" s="173" t="s">
        <v>1057</v>
      </c>
      <c r="F819" s="197" t="s">
        <v>1274</v>
      </c>
      <c r="G819" s="48">
        <v>1</v>
      </c>
      <c r="H819" s="62">
        <v>6</v>
      </c>
      <c r="I819" s="65" t="s">
        <v>789</v>
      </c>
      <c r="J819" s="173" t="s">
        <v>1655</v>
      </c>
      <c r="K819" s="183" t="s">
        <v>1568</v>
      </c>
      <c r="L819" s="96"/>
      <c r="M819" s="96"/>
      <c r="N819" s="96"/>
      <c r="O819" s="192"/>
      <c r="P819" s="96"/>
      <c r="Q819" s="96"/>
      <c r="R819" s="151" t="s">
        <v>1061</v>
      </c>
      <c r="S819" s="152" t="s">
        <v>1062</v>
      </c>
      <c r="T819" s="152" t="s">
        <v>1063</v>
      </c>
      <c r="U819" s="152" t="s">
        <v>1064</v>
      </c>
      <c r="V819" s="190"/>
      <c r="W819" s="227" t="str">
        <f t="shared" si="24"/>
        <v>数学A-702</v>
      </c>
    </row>
    <row r="820" spans="1:23" ht="45" hidden="1" customHeight="1" x14ac:dyDescent="0.2">
      <c r="A820" s="52" t="str">
        <f t="shared" si="23"/>
        <v>182052</v>
      </c>
      <c r="B820" s="211" t="s">
        <v>1503</v>
      </c>
      <c r="C820" s="169">
        <v>182</v>
      </c>
      <c r="D820" s="61">
        <v>52</v>
      </c>
      <c r="E820" s="173" t="s">
        <v>1057</v>
      </c>
      <c r="F820" s="197" t="s">
        <v>1274</v>
      </c>
      <c r="G820" s="48">
        <v>1</v>
      </c>
      <c r="H820" s="62">
        <v>6</v>
      </c>
      <c r="I820" s="65" t="s">
        <v>789</v>
      </c>
      <c r="J820" s="173" t="s">
        <v>1656</v>
      </c>
      <c r="K820" s="183" t="s">
        <v>1569</v>
      </c>
      <c r="L820" s="96"/>
      <c r="M820" s="96"/>
      <c r="N820" s="96"/>
      <c r="O820" s="192"/>
      <c r="P820" s="96"/>
      <c r="Q820" s="96"/>
      <c r="R820" s="151" t="s">
        <v>1061</v>
      </c>
      <c r="S820" s="152" t="s">
        <v>1062</v>
      </c>
      <c r="T820" s="152" t="s">
        <v>1063</v>
      </c>
      <c r="U820" s="152" t="s">
        <v>1064</v>
      </c>
      <c r="V820" s="190"/>
      <c r="W820" s="227" t="str">
        <f t="shared" si="24"/>
        <v>数学A-703</v>
      </c>
    </row>
    <row r="821" spans="1:23" ht="45" hidden="1" customHeight="1" x14ac:dyDescent="0.2">
      <c r="A821" s="52" t="str">
        <f t="shared" si="23"/>
        <v>182053</v>
      </c>
      <c r="B821" s="211" t="s">
        <v>1503</v>
      </c>
      <c r="C821" s="169">
        <v>182</v>
      </c>
      <c r="D821" s="61">
        <v>53</v>
      </c>
      <c r="E821" s="173" t="s">
        <v>1057</v>
      </c>
      <c r="F821" s="197" t="s">
        <v>1274</v>
      </c>
      <c r="G821" s="48">
        <v>1</v>
      </c>
      <c r="H821" s="62">
        <v>6</v>
      </c>
      <c r="I821" s="65" t="s">
        <v>789</v>
      </c>
      <c r="J821" s="173" t="s">
        <v>1657</v>
      </c>
      <c r="K821" s="199" t="s">
        <v>1570</v>
      </c>
      <c r="L821" s="156"/>
      <c r="M821" s="74"/>
      <c r="N821" s="156"/>
      <c r="O821" s="192"/>
      <c r="P821" s="96"/>
      <c r="Q821" s="96"/>
      <c r="R821" s="151" t="s">
        <v>1061</v>
      </c>
      <c r="S821" s="152" t="s">
        <v>1062</v>
      </c>
      <c r="T821" s="152" t="s">
        <v>1063</v>
      </c>
      <c r="U821" s="152" t="s">
        <v>1064</v>
      </c>
      <c r="V821" s="190"/>
      <c r="W821" s="227" t="str">
        <f t="shared" si="24"/>
        <v>数学A-704</v>
      </c>
    </row>
    <row r="822" spans="1:23" ht="45" hidden="1" customHeight="1" x14ac:dyDescent="0.2">
      <c r="A822" s="52" t="str">
        <f t="shared" si="23"/>
        <v>182054</v>
      </c>
      <c r="B822" s="211" t="s">
        <v>1503</v>
      </c>
      <c r="C822" s="169">
        <v>182</v>
      </c>
      <c r="D822" s="61">
        <v>54</v>
      </c>
      <c r="E822" s="173" t="s">
        <v>1057</v>
      </c>
      <c r="F822" s="197" t="s">
        <v>1274</v>
      </c>
      <c r="G822" s="48">
        <v>1</v>
      </c>
      <c r="H822" s="62">
        <v>6</v>
      </c>
      <c r="I822" s="65" t="s">
        <v>789</v>
      </c>
      <c r="J822" s="173" t="s">
        <v>1658</v>
      </c>
      <c r="K822" s="199" t="s">
        <v>1571</v>
      </c>
      <c r="L822" s="156"/>
      <c r="M822" s="74"/>
      <c r="N822" s="156"/>
      <c r="O822" s="192"/>
      <c r="P822" s="96"/>
      <c r="Q822" s="96"/>
      <c r="R822" s="151" t="s">
        <v>1061</v>
      </c>
      <c r="S822" s="152" t="s">
        <v>1062</v>
      </c>
      <c r="T822" s="152" t="s">
        <v>1063</v>
      </c>
      <c r="U822" s="152" t="s">
        <v>1064</v>
      </c>
      <c r="V822" s="190"/>
      <c r="W822" s="227" t="str">
        <f t="shared" si="24"/>
        <v>数学A-705</v>
      </c>
    </row>
    <row r="823" spans="1:23" ht="45" hidden="1" customHeight="1" x14ac:dyDescent="0.2">
      <c r="A823" s="52" t="str">
        <f t="shared" si="23"/>
        <v>182055</v>
      </c>
      <c r="B823" s="211" t="s">
        <v>1503</v>
      </c>
      <c r="C823" s="169">
        <v>182</v>
      </c>
      <c r="D823" s="61">
        <v>55</v>
      </c>
      <c r="E823" s="173" t="s">
        <v>1057</v>
      </c>
      <c r="F823" s="197" t="s">
        <v>1274</v>
      </c>
      <c r="G823" s="48">
        <v>1</v>
      </c>
      <c r="H823" s="62">
        <v>6</v>
      </c>
      <c r="I823" s="65" t="s">
        <v>789</v>
      </c>
      <c r="J823" s="173" t="s">
        <v>1659</v>
      </c>
      <c r="K823" s="199" t="s">
        <v>1572</v>
      </c>
      <c r="L823" s="156"/>
      <c r="M823" s="74"/>
      <c r="N823" s="156"/>
      <c r="O823" s="192"/>
      <c r="P823" s="96"/>
      <c r="Q823" s="96"/>
      <c r="R823" s="151" t="s">
        <v>1061</v>
      </c>
      <c r="S823" s="152" t="s">
        <v>1062</v>
      </c>
      <c r="T823" s="152" t="s">
        <v>1063</v>
      </c>
      <c r="U823" s="152" t="s">
        <v>1064</v>
      </c>
      <c r="V823" s="190"/>
      <c r="W823" s="227" t="str">
        <f t="shared" si="24"/>
        <v>数学A-706</v>
      </c>
    </row>
    <row r="824" spans="1:23" ht="45" hidden="1" customHeight="1" x14ac:dyDescent="0.2">
      <c r="A824" s="52" t="str">
        <f t="shared" si="23"/>
        <v>182056</v>
      </c>
      <c r="B824" s="211" t="s">
        <v>1503</v>
      </c>
      <c r="C824" s="169">
        <v>182</v>
      </c>
      <c r="D824" s="61">
        <v>56</v>
      </c>
      <c r="E824" s="173" t="s">
        <v>1057</v>
      </c>
      <c r="F824" s="197" t="s">
        <v>1274</v>
      </c>
      <c r="G824" s="48">
        <v>1</v>
      </c>
      <c r="H824" s="62">
        <v>6</v>
      </c>
      <c r="I824" s="65" t="s">
        <v>789</v>
      </c>
      <c r="J824" s="173" t="s">
        <v>1671</v>
      </c>
      <c r="K824" s="199" t="s">
        <v>1573</v>
      </c>
      <c r="L824" s="156"/>
      <c r="M824" s="74"/>
      <c r="N824" s="156"/>
      <c r="O824" s="192"/>
      <c r="P824" s="96"/>
      <c r="Q824" s="96"/>
      <c r="R824" s="151" t="s">
        <v>1061</v>
      </c>
      <c r="S824" s="152" t="s">
        <v>1062</v>
      </c>
      <c r="T824" s="152" t="s">
        <v>1063</v>
      </c>
      <c r="U824" s="152" t="s">
        <v>1064</v>
      </c>
      <c r="V824" s="190"/>
      <c r="W824" s="227" t="str">
        <f t="shared" si="24"/>
        <v>数学A-707</v>
      </c>
    </row>
    <row r="825" spans="1:23" ht="45" hidden="1" customHeight="1" x14ac:dyDescent="0.2">
      <c r="A825" s="52" t="str">
        <f t="shared" si="23"/>
        <v>182057</v>
      </c>
      <c r="B825" s="210" t="s">
        <v>1503</v>
      </c>
      <c r="C825" s="62">
        <v>182</v>
      </c>
      <c r="D825" s="61">
        <v>57</v>
      </c>
      <c r="E825" s="173" t="s">
        <v>1057</v>
      </c>
      <c r="F825" s="197" t="s">
        <v>1274</v>
      </c>
      <c r="G825" s="48">
        <v>1</v>
      </c>
      <c r="H825" s="62">
        <v>6</v>
      </c>
      <c r="I825" s="62" t="s">
        <v>789</v>
      </c>
      <c r="J825" s="173" t="s">
        <v>1672</v>
      </c>
      <c r="K825" s="199" t="s">
        <v>1574</v>
      </c>
      <c r="L825" s="156"/>
      <c r="M825" s="74"/>
      <c r="N825" s="156"/>
      <c r="O825" s="192"/>
      <c r="P825" s="96"/>
      <c r="Q825" s="96"/>
      <c r="R825" s="151" t="s">
        <v>1061</v>
      </c>
      <c r="S825" s="152" t="s">
        <v>1062</v>
      </c>
      <c r="T825" s="152" t="s">
        <v>1063</v>
      </c>
      <c r="U825" s="152" t="s">
        <v>1064</v>
      </c>
      <c r="V825" s="51"/>
      <c r="W825" s="227" t="str">
        <f t="shared" si="24"/>
        <v>数学A-708</v>
      </c>
    </row>
    <row r="826" spans="1:23" ht="45" hidden="1" customHeight="1" x14ac:dyDescent="0.2">
      <c r="A826" s="52" t="str">
        <f t="shared" si="23"/>
        <v>182058</v>
      </c>
      <c r="B826" s="49" t="s">
        <v>1503</v>
      </c>
      <c r="C826" s="62">
        <v>182</v>
      </c>
      <c r="D826" s="61">
        <v>58</v>
      </c>
      <c r="E826" s="61" t="s">
        <v>1057</v>
      </c>
      <c r="F826" s="200" t="s">
        <v>1274</v>
      </c>
      <c r="G826" s="48">
        <v>1</v>
      </c>
      <c r="H826" s="62">
        <v>6</v>
      </c>
      <c r="I826" s="62" t="s">
        <v>789</v>
      </c>
      <c r="J826" s="61" t="s">
        <v>1673</v>
      </c>
      <c r="K826" s="201" t="s">
        <v>1575</v>
      </c>
      <c r="L826" s="48"/>
      <c r="M826" s="48"/>
      <c r="N826" s="48"/>
      <c r="O826" s="48"/>
      <c r="P826" s="48"/>
      <c r="Q826" s="153"/>
      <c r="R826" s="151" t="s">
        <v>1061</v>
      </c>
      <c r="S826" s="152" t="s">
        <v>1062</v>
      </c>
      <c r="T826" s="152" t="s">
        <v>1063</v>
      </c>
      <c r="U826" s="152" t="s">
        <v>1064</v>
      </c>
      <c r="V826" s="51"/>
      <c r="W826" s="227" t="str">
        <f t="shared" si="24"/>
        <v>数学A-709</v>
      </c>
    </row>
    <row r="827" spans="1:23" ht="45" hidden="1" customHeight="1" x14ac:dyDescent="0.2">
      <c r="A827" s="52" t="str">
        <f t="shared" si="23"/>
        <v>182059</v>
      </c>
      <c r="B827" s="49" t="s">
        <v>1503</v>
      </c>
      <c r="C827" s="62">
        <v>182</v>
      </c>
      <c r="D827" s="61">
        <v>59</v>
      </c>
      <c r="E827" s="61" t="s">
        <v>1057</v>
      </c>
      <c r="F827" s="200" t="s">
        <v>1274</v>
      </c>
      <c r="G827" s="48">
        <v>1</v>
      </c>
      <c r="H827" s="62">
        <v>6</v>
      </c>
      <c r="I827" s="62" t="s">
        <v>789</v>
      </c>
      <c r="J827" s="61" t="s">
        <v>1674</v>
      </c>
      <c r="K827" s="201" t="s">
        <v>1576</v>
      </c>
      <c r="L827" s="48"/>
      <c r="M827" s="48"/>
      <c r="N827" s="48"/>
      <c r="O827" s="48"/>
      <c r="P827" s="48"/>
      <c r="Q827" s="153"/>
      <c r="R827" s="151" t="s">
        <v>1061</v>
      </c>
      <c r="S827" s="152" t="s">
        <v>1062</v>
      </c>
      <c r="T827" s="152" t="s">
        <v>1063</v>
      </c>
      <c r="U827" s="152" t="s">
        <v>1064</v>
      </c>
      <c r="V827" s="51"/>
      <c r="W827" s="227" t="str">
        <f t="shared" si="24"/>
        <v>数学A-710</v>
      </c>
    </row>
    <row r="828" spans="1:23" ht="45" hidden="1" customHeight="1" x14ac:dyDescent="0.2">
      <c r="A828" s="52" t="str">
        <f t="shared" si="23"/>
        <v>182060</v>
      </c>
      <c r="B828" s="49" t="s">
        <v>1503</v>
      </c>
      <c r="C828" s="62">
        <v>182</v>
      </c>
      <c r="D828" s="61">
        <v>60</v>
      </c>
      <c r="E828" s="61" t="s">
        <v>1057</v>
      </c>
      <c r="F828" s="200" t="s">
        <v>1274</v>
      </c>
      <c r="G828" s="48">
        <v>1</v>
      </c>
      <c r="H828" s="62">
        <v>6</v>
      </c>
      <c r="I828" s="62" t="s">
        <v>789</v>
      </c>
      <c r="J828" s="61" t="s">
        <v>1675</v>
      </c>
      <c r="K828" s="201" t="s">
        <v>1577</v>
      </c>
      <c r="L828" s="48"/>
      <c r="M828" s="48"/>
      <c r="N828" s="48"/>
      <c r="O828" s="48"/>
      <c r="P828" s="48"/>
      <c r="Q828" s="153"/>
      <c r="R828" s="151" t="s">
        <v>1061</v>
      </c>
      <c r="S828" s="152" t="s">
        <v>1062</v>
      </c>
      <c r="T828" s="152" t="s">
        <v>1063</v>
      </c>
      <c r="U828" s="152" t="s">
        <v>1064</v>
      </c>
      <c r="V828" s="51"/>
      <c r="W828" s="227" t="str">
        <f t="shared" si="24"/>
        <v>数学A-711</v>
      </c>
    </row>
    <row r="829" spans="1:23" ht="45" hidden="1" customHeight="1" x14ac:dyDescent="0.2">
      <c r="A829" s="52" t="str">
        <f t="shared" si="23"/>
        <v>182061</v>
      </c>
      <c r="B829" s="49" t="s">
        <v>1503</v>
      </c>
      <c r="C829" s="62">
        <v>182</v>
      </c>
      <c r="D829" s="61">
        <v>61</v>
      </c>
      <c r="E829" s="61" t="s">
        <v>1057</v>
      </c>
      <c r="F829" s="200" t="s">
        <v>1274</v>
      </c>
      <c r="G829" s="48">
        <v>2</v>
      </c>
      <c r="H829" s="62">
        <v>6</v>
      </c>
      <c r="I829" s="62" t="s">
        <v>789</v>
      </c>
      <c r="J829" s="61" t="s">
        <v>1660</v>
      </c>
      <c r="K829" s="201" t="s">
        <v>1578</v>
      </c>
      <c r="L829" s="48"/>
      <c r="M829" s="48"/>
      <c r="N829" s="48"/>
      <c r="O829" s="48"/>
      <c r="P829" s="48"/>
      <c r="Q829" s="153"/>
      <c r="R829" s="151" t="s">
        <v>1061</v>
      </c>
      <c r="S829" s="152" t="s">
        <v>1062</v>
      </c>
      <c r="T829" s="152" t="s">
        <v>1063</v>
      </c>
      <c r="U829" s="152" t="s">
        <v>1064</v>
      </c>
      <c r="V829" s="51"/>
      <c r="W829" s="227" t="str">
        <f t="shared" si="24"/>
        <v>数学A-801</v>
      </c>
    </row>
    <row r="830" spans="1:23" ht="45" hidden="1" customHeight="1" x14ac:dyDescent="0.2">
      <c r="A830" s="52" t="str">
        <f t="shared" si="23"/>
        <v>182062</v>
      </c>
      <c r="B830" s="49" t="s">
        <v>1503</v>
      </c>
      <c r="C830" s="62">
        <v>182</v>
      </c>
      <c r="D830" s="61">
        <v>62</v>
      </c>
      <c r="E830" s="61" t="s">
        <v>1057</v>
      </c>
      <c r="F830" s="200" t="s">
        <v>1274</v>
      </c>
      <c r="G830" s="48">
        <v>2</v>
      </c>
      <c r="H830" s="62">
        <v>6</v>
      </c>
      <c r="I830" s="62" t="s">
        <v>789</v>
      </c>
      <c r="J830" s="61" t="s">
        <v>1661</v>
      </c>
      <c r="K830" s="201" t="s">
        <v>1579</v>
      </c>
      <c r="L830" s="48"/>
      <c r="M830" s="48"/>
      <c r="N830" s="48"/>
      <c r="O830" s="48"/>
      <c r="P830" s="48"/>
      <c r="Q830" s="153"/>
      <c r="R830" s="151" t="s">
        <v>1061</v>
      </c>
      <c r="S830" s="152" t="s">
        <v>1062</v>
      </c>
      <c r="T830" s="152" t="s">
        <v>1063</v>
      </c>
      <c r="U830" s="152" t="s">
        <v>1064</v>
      </c>
      <c r="V830" s="51"/>
      <c r="W830" s="227" t="str">
        <f t="shared" si="24"/>
        <v>数学A-802</v>
      </c>
    </row>
    <row r="831" spans="1:23" ht="45" hidden="1" customHeight="1" x14ac:dyDescent="0.2">
      <c r="A831" s="52" t="str">
        <f t="shared" si="23"/>
        <v>182063</v>
      </c>
      <c r="B831" s="49" t="s">
        <v>1503</v>
      </c>
      <c r="C831" s="62">
        <v>182</v>
      </c>
      <c r="D831" s="61">
        <v>63</v>
      </c>
      <c r="E831" s="61" t="s">
        <v>1057</v>
      </c>
      <c r="F831" s="200" t="s">
        <v>1274</v>
      </c>
      <c r="G831" s="48">
        <v>2</v>
      </c>
      <c r="H831" s="62">
        <v>6</v>
      </c>
      <c r="I831" s="62" t="s">
        <v>789</v>
      </c>
      <c r="J831" s="61" t="s">
        <v>1662</v>
      </c>
      <c r="K831" s="201" t="s">
        <v>1580</v>
      </c>
      <c r="L831" s="48"/>
      <c r="M831" s="48"/>
      <c r="N831" s="48"/>
      <c r="O831" s="48"/>
      <c r="P831" s="48"/>
      <c r="Q831" s="153"/>
      <c r="R831" s="151" t="s">
        <v>1061</v>
      </c>
      <c r="S831" s="152" t="s">
        <v>1062</v>
      </c>
      <c r="T831" s="152" t="s">
        <v>1063</v>
      </c>
      <c r="U831" s="152" t="s">
        <v>1064</v>
      </c>
      <c r="V831" s="51"/>
      <c r="W831" s="227" t="str">
        <f t="shared" si="24"/>
        <v>数学A-803</v>
      </c>
    </row>
    <row r="832" spans="1:23" ht="45" hidden="1" customHeight="1" x14ac:dyDescent="0.2">
      <c r="A832" s="52" t="str">
        <f t="shared" si="23"/>
        <v>182064</v>
      </c>
      <c r="B832" s="49" t="s">
        <v>1503</v>
      </c>
      <c r="C832" s="62">
        <v>182</v>
      </c>
      <c r="D832" s="61">
        <v>64</v>
      </c>
      <c r="E832" s="61" t="s">
        <v>1057</v>
      </c>
      <c r="F832" s="200" t="s">
        <v>1274</v>
      </c>
      <c r="G832" s="48">
        <v>2</v>
      </c>
      <c r="H832" s="62">
        <v>6</v>
      </c>
      <c r="I832" s="62" t="s">
        <v>789</v>
      </c>
      <c r="J832" s="61" t="s">
        <v>1663</v>
      </c>
      <c r="K832" s="201" t="s">
        <v>1581</v>
      </c>
      <c r="L832" s="48"/>
      <c r="M832" s="48"/>
      <c r="N832" s="48"/>
      <c r="O832" s="48"/>
      <c r="P832" s="48"/>
      <c r="Q832" s="153"/>
      <c r="R832" s="151" t="s">
        <v>1061</v>
      </c>
      <c r="S832" s="152" t="s">
        <v>1062</v>
      </c>
      <c r="T832" s="152" t="s">
        <v>1063</v>
      </c>
      <c r="U832" s="152" t="s">
        <v>1064</v>
      </c>
      <c r="V832" s="51"/>
      <c r="W832" s="227" t="str">
        <f t="shared" si="24"/>
        <v>数学A-804</v>
      </c>
    </row>
    <row r="833" spans="1:23" ht="45" hidden="1" customHeight="1" x14ac:dyDescent="0.2">
      <c r="A833" s="52" t="str">
        <f t="shared" si="23"/>
        <v>182065</v>
      </c>
      <c r="B833" s="49" t="s">
        <v>1503</v>
      </c>
      <c r="C833" s="62">
        <v>182</v>
      </c>
      <c r="D833" s="61">
        <v>65</v>
      </c>
      <c r="E833" s="61" t="s">
        <v>1057</v>
      </c>
      <c r="F833" s="200" t="s">
        <v>1274</v>
      </c>
      <c r="G833" s="48">
        <v>2</v>
      </c>
      <c r="H833" s="62">
        <v>6</v>
      </c>
      <c r="I833" s="62" t="s">
        <v>789</v>
      </c>
      <c r="J833" s="61" t="s">
        <v>1664</v>
      </c>
      <c r="K833" s="201" t="s">
        <v>1582</v>
      </c>
      <c r="L833" s="48"/>
      <c r="M833" s="48"/>
      <c r="N833" s="48"/>
      <c r="O833" s="48"/>
      <c r="P833" s="48"/>
      <c r="Q833" s="153"/>
      <c r="R833" s="151" t="s">
        <v>1061</v>
      </c>
      <c r="S833" s="152" t="s">
        <v>1062</v>
      </c>
      <c r="T833" s="152" t="s">
        <v>1063</v>
      </c>
      <c r="U833" s="152" t="s">
        <v>1064</v>
      </c>
      <c r="V833" s="51"/>
      <c r="W833" s="227" t="str">
        <f t="shared" si="24"/>
        <v>数学A-805</v>
      </c>
    </row>
    <row r="834" spans="1:23" ht="45" hidden="1" customHeight="1" x14ac:dyDescent="0.2">
      <c r="A834" s="52" t="str">
        <f t="shared" si="23"/>
        <v>182066</v>
      </c>
      <c r="B834" s="49" t="s">
        <v>1503</v>
      </c>
      <c r="C834" s="62">
        <v>182</v>
      </c>
      <c r="D834" s="61">
        <v>66</v>
      </c>
      <c r="E834" s="61" t="s">
        <v>1057</v>
      </c>
      <c r="F834" s="200" t="s">
        <v>1274</v>
      </c>
      <c r="G834" s="48">
        <v>2</v>
      </c>
      <c r="H834" s="62">
        <v>6</v>
      </c>
      <c r="I834" s="62" t="s">
        <v>789</v>
      </c>
      <c r="J834" s="61" t="s">
        <v>1665</v>
      </c>
      <c r="K834" s="201" t="s">
        <v>1583</v>
      </c>
      <c r="L834" s="48"/>
      <c r="M834" s="48"/>
      <c r="N834" s="48"/>
      <c r="O834" s="48"/>
      <c r="P834" s="48"/>
      <c r="Q834" s="153"/>
      <c r="R834" s="151" t="s">
        <v>1061</v>
      </c>
      <c r="S834" s="152" t="s">
        <v>1062</v>
      </c>
      <c r="T834" s="152" t="s">
        <v>1063</v>
      </c>
      <c r="U834" s="152" t="s">
        <v>1064</v>
      </c>
      <c r="V834" s="51"/>
      <c r="W834" s="227" t="str">
        <f t="shared" si="24"/>
        <v>数学A-806</v>
      </c>
    </row>
    <row r="835" spans="1:23" ht="45" hidden="1" customHeight="1" x14ac:dyDescent="0.2">
      <c r="A835" s="52" t="str">
        <f t="shared" si="23"/>
        <v>182067</v>
      </c>
      <c r="B835" s="49" t="s">
        <v>1503</v>
      </c>
      <c r="C835" s="62">
        <v>182</v>
      </c>
      <c r="D835" s="61">
        <v>67</v>
      </c>
      <c r="E835" s="61" t="s">
        <v>1057</v>
      </c>
      <c r="F835" s="200" t="s">
        <v>1274</v>
      </c>
      <c r="G835" s="48">
        <v>2</v>
      </c>
      <c r="H835" s="62">
        <v>6</v>
      </c>
      <c r="I835" s="48" t="s">
        <v>789</v>
      </c>
      <c r="J835" s="61" t="s">
        <v>1683</v>
      </c>
      <c r="K835" s="201" t="s">
        <v>1584</v>
      </c>
      <c r="L835" s="48"/>
      <c r="M835" s="48"/>
      <c r="N835" s="48"/>
      <c r="O835" s="48"/>
      <c r="P835" s="48"/>
      <c r="Q835" s="153"/>
      <c r="R835" s="151" t="s">
        <v>1061</v>
      </c>
      <c r="S835" s="152" t="s">
        <v>1062</v>
      </c>
      <c r="T835" s="152" t="s">
        <v>1063</v>
      </c>
      <c r="U835" s="152" t="s">
        <v>1064</v>
      </c>
      <c r="V835" s="51"/>
      <c r="W835" s="227" t="str">
        <f t="shared" si="24"/>
        <v>数学A-807</v>
      </c>
    </row>
    <row r="836" spans="1:23" ht="45" hidden="1" customHeight="1" x14ac:dyDescent="0.2">
      <c r="A836" s="52" t="str">
        <f t="shared" si="23"/>
        <v>182068</v>
      </c>
      <c r="B836" s="49" t="s">
        <v>1503</v>
      </c>
      <c r="C836" s="62">
        <v>182</v>
      </c>
      <c r="D836" s="61">
        <v>68</v>
      </c>
      <c r="E836" s="61" t="s">
        <v>1057</v>
      </c>
      <c r="F836" s="200" t="s">
        <v>1274</v>
      </c>
      <c r="G836" s="48">
        <v>2</v>
      </c>
      <c r="H836" s="62">
        <v>6</v>
      </c>
      <c r="I836" s="48" t="s">
        <v>789</v>
      </c>
      <c r="J836" s="61" t="s">
        <v>1684</v>
      </c>
      <c r="K836" s="201" t="s">
        <v>1585</v>
      </c>
      <c r="L836" s="48"/>
      <c r="M836" s="48"/>
      <c r="N836" s="48"/>
      <c r="O836" s="48"/>
      <c r="P836" s="48"/>
      <c r="Q836" s="153"/>
      <c r="R836" s="151" t="s">
        <v>1061</v>
      </c>
      <c r="S836" s="152" t="s">
        <v>1062</v>
      </c>
      <c r="T836" s="152" t="s">
        <v>1063</v>
      </c>
      <c r="U836" s="152" t="s">
        <v>1064</v>
      </c>
      <c r="V836" s="51"/>
      <c r="W836" s="227" t="str">
        <f t="shared" ref="W836:W899" si="25">I836&amp;J836</f>
        <v>数学A-808</v>
      </c>
    </row>
    <row r="837" spans="1:23" ht="45" hidden="1" customHeight="1" x14ac:dyDescent="0.2">
      <c r="A837" s="52" t="str">
        <f t="shared" si="23"/>
        <v>182069</v>
      </c>
      <c r="B837" s="49" t="s">
        <v>1503</v>
      </c>
      <c r="C837" s="62">
        <v>182</v>
      </c>
      <c r="D837" s="61">
        <v>69</v>
      </c>
      <c r="E837" s="61" t="s">
        <v>1057</v>
      </c>
      <c r="F837" s="200" t="s">
        <v>1274</v>
      </c>
      <c r="G837" s="48">
        <v>2</v>
      </c>
      <c r="H837" s="62">
        <v>6</v>
      </c>
      <c r="I837" s="48" t="s">
        <v>789</v>
      </c>
      <c r="J837" s="61" t="s">
        <v>1685</v>
      </c>
      <c r="K837" s="201" t="s">
        <v>1586</v>
      </c>
      <c r="L837" s="48"/>
      <c r="M837" s="48"/>
      <c r="N837" s="48"/>
      <c r="O837" s="48"/>
      <c r="P837" s="48"/>
      <c r="Q837" s="153"/>
      <c r="R837" s="151" t="s">
        <v>1061</v>
      </c>
      <c r="S837" s="152" t="s">
        <v>1062</v>
      </c>
      <c r="T837" s="152" t="s">
        <v>1063</v>
      </c>
      <c r="U837" s="152" t="s">
        <v>1064</v>
      </c>
      <c r="V837" s="51"/>
      <c r="W837" s="227" t="str">
        <f t="shared" si="25"/>
        <v>数学A-809</v>
      </c>
    </row>
    <row r="838" spans="1:23" ht="45" hidden="1" customHeight="1" x14ac:dyDescent="0.2">
      <c r="A838" s="52" t="str">
        <f t="shared" si="23"/>
        <v>182070</v>
      </c>
      <c r="B838" s="49" t="s">
        <v>1503</v>
      </c>
      <c r="C838" s="62">
        <v>182</v>
      </c>
      <c r="D838" s="61">
        <v>70</v>
      </c>
      <c r="E838" s="61" t="s">
        <v>1057</v>
      </c>
      <c r="F838" s="200" t="s">
        <v>1274</v>
      </c>
      <c r="G838" s="48">
        <v>2</v>
      </c>
      <c r="H838" s="62">
        <v>6</v>
      </c>
      <c r="I838" s="48" t="s">
        <v>789</v>
      </c>
      <c r="J838" s="61" t="s">
        <v>1686</v>
      </c>
      <c r="K838" s="201" t="s">
        <v>1587</v>
      </c>
      <c r="L838" s="48"/>
      <c r="M838" s="48"/>
      <c r="N838" s="48"/>
      <c r="O838" s="48"/>
      <c r="P838" s="48"/>
      <c r="Q838" s="153"/>
      <c r="R838" s="151" t="s">
        <v>1061</v>
      </c>
      <c r="S838" s="152" t="s">
        <v>1062</v>
      </c>
      <c r="T838" s="152" t="s">
        <v>1063</v>
      </c>
      <c r="U838" s="152" t="s">
        <v>1064</v>
      </c>
      <c r="V838" s="51"/>
      <c r="W838" s="227" t="str">
        <f t="shared" si="25"/>
        <v>数学A-810</v>
      </c>
    </row>
    <row r="839" spans="1:23" ht="45" customHeight="1" x14ac:dyDescent="0.2">
      <c r="A839" s="52" t="str">
        <f t="shared" si="23"/>
        <v>182071</v>
      </c>
      <c r="B839" s="49" t="s">
        <v>1503</v>
      </c>
      <c r="C839" s="62">
        <v>182</v>
      </c>
      <c r="D839" s="61">
        <v>71</v>
      </c>
      <c r="E839" s="61" t="s">
        <v>1057</v>
      </c>
      <c r="F839" s="200" t="s">
        <v>1274</v>
      </c>
      <c r="G839" s="48">
        <v>3</v>
      </c>
      <c r="H839" s="62">
        <v>6</v>
      </c>
      <c r="I839" s="48" t="s">
        <v>789</v>
      </c>
      <c r="J839" s="61" t="s">
        <v>1276</v>
      </c>
      <c r="K839" s="201" t="s">
        <v>1588</v>
      </c>
      <c r="L839" s="48"/>
      <c r="M839" s="48"/>
      <c r="N839" s="48"/>
      <c r="O839" s="48"/>
      <c r="P839" s="48"/>
      <c r="Q839" s="153"/>
      <c r="R839" s="151" t="s">
        <v>1061</v>
      </c>
      <c r="S839" s="152" t="s">
        <v>1062</v>
      </c>
      <c r="T839" s="152" t="s">
        <v>1063</v>
      </c>
      <c r="U839" s="152" t="s">
        <v>1064</v>
      </c>
      <c r="V839" s="51"/>
      <c r="W839" s="227" t="str">
        <f t="shared" si="25"/>
        <v>数学A-901</v>
      </c>
    </row>
    <row r="840" spans="1:23" ht="45" customHeight="1" x14ac:dyDescent="0.2">
      <c r="A840" s="52" t="str">
        <f t="shared" si="23"/>
        <v>182072</v>
      </c>
      <c r="B840" s="49" t="s">
        <v>1503</v>
      </c>
      <c r="C840" s="62">
        <v>182</v>
      </c>
      <c r="D840" s="61">
        <v>72</v>
      </c>
      <c r="E840" s="61" t="s">
        <v>1057</v>
      </c>
      <c r="F840" s="200" t="s">
        <v>1274</v>
      </c>
      <c r="G840" s="48">
        <v>3</v>
      </c>
      <c r="H840" s="62">
        <v>6</v>
      </c>
      <c r="I840" s="48" t="s">
        <v>789</v>
      </c>
      <c r="J840" s="61" t="s">
        <v>1666</v>
      </c>
      <c r="K840" s="201" t="s">
        <v>1589</v>
      </c>
      <c r="L840" s="48"/>
      <c r="M840" s="48"/>
      <c r="N840" s="48"/>
      <c r="O840" s="48"/>
      <c r="P840" s="48"/>
      <c r="Q840" s="153"/>
      <c r="R840" s="151" t="s">
        <v>1061</v>
      </c>
      <c r="S840" s="152" t="s">
        <v>1062</v>
      </c>
      <c r="T840" s="152" t="s">
        <v>1063</v>
      </c>
      <c r="U840" s="152" t="s">
        <v>1064</v>
      </c>
      <c r="V840" s="51"/>
      <c r="W840" s="227" t="str">
        <f t="shared" si="25"/>
        <v>数学A-902</v>
      </c>
    </row>
    <row r="841" spans="1:23" ht="45" customHeight="1" x14ac:dyDescent="0.2">
      <c r="A841" s="52" t="str">
        <f t="shared" si="23"/>
        <v>182073</v>
      </c>
      <c r="B841" s="49" t="s">
        <v>1503</v>
      </c>
      <c r="C841" s="62">
        <v>182</v>
      </c>
      <c r="D841" s="61">
        <v>73</v>
      </c>
      <c r="E841" s="61" t="s">
        <v>1057</v>
      </c>
      <c r="F841" s="200" t="s">
        <v>1274</v>
      </c>
      <c r="G841" s="48">
        <v>3</v>
      </c>
      <c r="H841" s="62">
        <v>6</v>
      </c>
      <c r="I841" s="48" t="s">
        <v>789</v>
      </c>
      <c r="J841" s="61" t="s">
        <v>1667</v>
      </c>
      <c r="K841" s="201" t="s">
        <v>1590</v>
      </c>
      <c r="L841" s="48"/>
      <c r="M841" s="48"/>
      <c r="N841" s="48"/>
      <c r="O841" s="48"/>
      <c r="P841" s="48"/>
      <c r="Q841" s="153"/>
      <c r="R841" s="151" t="s">
        <v>1061</v>
      </c>
      <c r="S841" s="152" t="s">
        <v>1062</v>
      </c>
      <c r="T841" s="152" t="s">
        <v>1063</v>
      </c>
      <c r="U841" s="152" t="s">
        <v>1064</v>
      </c>
      <c r="V841" s="51"/>
      <c r="W841" s="227" t="str">
        <f t="shared" si="25"/>
        <v>数学A-903</v>
      </c>
    </row>
    <row r="842" spans="1:23" ht="45" customHeight="1" x14ac:dyDescent="0.2">
      <c r="A842" s="52" t="str">
        <f t="shared" si="23"/>
        <v>182074</v>
      </c>
      <c r="B842" s="49" t="s">
        <v>1503</v>
      </c>
      <c r="C842" s="62">
        <v>182</v>
      </c>
      <c r="D842" s="61">
        <v>74</v>
      </c>
      <c r="E842" s="61" t="s">
        <v>1057</v>
      </c>
      <c r="F842" s="200" t="s">
        <v>1274</v>
      </c>
      <c r="G842" s="48">
        <v>3</v>
      </c>
      <c r="H842" s="62">
        <v>6</v>
      </c>
      <c r="I842" s="48" t="s">
        <v>789</v>
      </c>
      <c r="J842" s="61" t="s">
        <v>1668</v>
      </c>
      <c r="K842" s="201" t="s">
        <v>1591</v>
      </c>
      <c r="L842" s="48"/>
      <c r="M842" s="48"/>
      <c r="N842" s="48"/>
      <c r="O842" s="48"/>
      <c r="P842" s="48"/>
      <c r="Q842" s="153"/>
      <c r="R842" s="151" t="s">
        <v>1061</v>
      </c>
      <c r="S842" s="152" t="s">
        <v>1062</v>
      </c>
      <c r="T842" s="152" t="s">
        <v>1063</v>
      </c>
      <c r="U842" s="152" t="s">
        <v>1064</v>
      </c>
      <c r="V842" s="51"/>
      <c r="W842" s="227" t="str">
        <f t="shared" si="25"/>
        <v>数学A-904</v>
      </c>
    </row>
    <row r="843" spans="1:23" ht="45" customHeight="1" x14ac:dyDescent="0.2">
      <c r="A843" s="52" t="str">
        <f t="shared" si="23"/>
        <v>182075</v>
      </c>
      <c r="B843" s="49" t="s">
        <v>1503</v>
      </c>
      <c r="C843" s="62">
        <v>182</v>
      </c>
      <c r="D843" s="61">
        <v>75</v>
      </c>
      <c r="E843" s="61" t="s">
        <v>1057</v>
      </c>
      <c r="F843" s="200" t="s">
        <v>1274</v>
      </c>
      <c r="G843" s="48">
        <v>3</v>
      </c>
      <c r="H843" s="62">
        <v>6</v>
      </c>
      <c r="I843" s="48" t="s">
        <v>789</v>
      </c>
      <c r="J843" s="61" t="s">
        <v>1669</v>
      </c>
      <c r="K843" s="201" t="s">
        <v>1592</v>
      </c>
      <c r="L843" s="48"/>
      <c r="M843" s="48"/>
      <c r="N843" s="48"/>
      <c r="O843" s="48"/>
      <c r="P843" s="48"/>
      <c r="Q843" s="153"/>
      <c r="R843" s="151" t="s">
        <v>1061</v>
      </c>
      <c r="S843" s="152" t="s">
        <v>1062</v>
      </c>
      <c r="T843" s="152" t="s">
        <v>1063</v>
      </c>
      <c r="U843" s="152" t="s">
        <v>1064</v>
      </c>
      <c r="V843" s="51"/>
      <c r="W843" s="227" t="str">
        <f t="shared" si="25"/>
        <v>数学A-905</v>
      </c>
    </row>
    <row r="844" spans="1:23" ht="45" customHeight="1" x14ac:dyDescent="0.2">
      <c r="A844" s="52" t="str">
        <f t="shared" si="21"/>
        <v>182076</v>
      </c>
      <c r="B844" s="211" t="s">
        <v>1503</v>
      </c>
      <c r="C844" s="169">
        <v>182</v>
      </c>
      <c r="D844" s="61">
        <v>76</v>
      </c>
      <c r="E844" s="173" t="s">
        <v>1057</v>
      </c>
      <c r="F844" s="197" t="s">
        <v>1274</v>
      </c>
      <c r="G844" s="96">
        <v>3</v>
      </c>
      <c r="H844" s="62">
        <v>6</v>
      </c>
      <c r="I844" s="194" t="s">
        <v>789</v>
      </c>
      <c r="J844" s="185" t="s">
        <v>1670</v>
      </c>
      <c r="K844" s="186" t="s">
        <v>1593</v>
      </c>
      <c r="L844" s="169"/>
      <c r="M844" s="169"/>
      <c r="N844" s="169"/>
      <c r="O844" s="170"/>
      <c r="P844" s="169"/>
      <c r="Q844" s="169"/>
      <c r="R844" s="151" t="s">
        <v>1061</v>
      </c>
      <c r="S844" s="152" t="s">
        <v>1062</v>
      </c>
      <c r="T844" s="152" t="s">
        <v>1063</v>
      </c>
      <c r="U844" s="152" t="s">
        <v>1064</v>
      </c>
      <c r="V844" s="190"/>
      <c r="W844" s="227" t="str">
        <f t="shared" si="25"/>
        <v>数学A-906</v>
      </c>
    </row>
    <row r="845" spans="1:23" ht="45" customHeight="1" x14ac:dyDescent="0.2">
      <c r="A845" s="52" t="str">
        <f t="shared" si="21"/>
        <v>182077</v>
      </c>
      <c r="B845" s="211" t="s">
        <v>1503</v>
      </c>
      <c r="C845" s="169">
        <v>182</v>
      </c>
      <c r="D845" s="61">
        <v>77</v>
      </c>
      <c r="E845" s="173" t="s">
        <v>1057</v>
      </c>
      <c r="F845" s="197" t="s">
        <v>1274</v>
      </c>
      <c r="G845" s="96">
        <v>3</v>
      </c>
      <c r="H845" s="62">
        <v>6</v>
      </c>
      <c r="I845" s="194" t="s">
        <v>789</v>
      </c>
      <c r="J845" s="185" t="s">
        <v>1677</v>
      </c>
      <c r="K845" s="186" t="s">
        <v>1594</v>
      </c>
      <c r="L845" s="169"/>
      <c r="M845" s="169"/>
      <c r="N845" s="169"/>
      <c r="O845" s="170"/>
      <c r="P845" s="169"/>
      <c r="Q845" s="169"/>
      <c r="R845" s="151" t="s">
        <v>1061</v>
      </c>
      <c r="S845" s="152" t="s">
        <v>1062</v>
      </c>
      <c r="T845" s="152" t="s">
        <v>1063</v>
      </c>
      <c r="U845" s="152" t="s">
        <v>1064</v>
      </c>
      <c r="V845" s="190"/>
      <c r="W845" s="227" t="str">
        <f t="shared" si="25"/>
        <v>数学A-907</v>
      </c>
    </row>
    <row r="846" spans="1:23" ht="45" customHeight="1" x14ac:dyDescent="0.2">
      <c r="A846" s="52" t="str">
        <f t="shared" si="21"/>
        <v>182078</v>
      </c>
      <c r="B846" s="211" t="s">
        <v>1503</v>
      </c>
      <c r="C846" s="169">
        <v>182</v>
      </c>
      <c r="D846" s="61">
        <v>78</v>
      </c>
      <c r="E846" s="173" t="s">
        <v>1057</v>
      </c>
      <c r="F846" s="197" t="s">
        <v>1274</v>
      </c>
      <c r="G846" s="96">
        <v>3</v>
      </c>
      <c r="H846" s="62">
        <v>6</v>
      </c>
      <c r="I846" s="194" t="s">
        <v>789</v>
      </c>
      <c r="J846" s="185" t="s">
        <v>1678</v>
      </c>
      <c r="K846" s="186" t="s">
        <v>1595</v>
      </c>
      <c r="L846" s="169"/>
      <c r="M846" s="169"/>
      <c r="N846" s="169"/>
      <c r="O846" s="170"/>
      <c r="P846" s="169"/>
      <c r="Q846" s="169"/>
      <c r="R846" s="151" t="s">
        <v>1061</v>
      </c>
      <c r="S846" s="152" t="s">
        <v>1062</v>
      </c>
      <c r="T846" s="152" t="s">
        <v>1063</v>
      </c>
      <c r="U846" s="152" t="s">
        <v>1064</v>
      </c>
      <c r="V846" s="190"/>
      <c r="W846" s="227" t="str">
        <f t="shared" si="25"/>
        <v>数学A-908</v>
      </c>
    </row>
    <row r="847" spans="1:23" ht="45" customHeight="1" x14ac:dyDescent="0.2">
      <c r="A847" s="52" t="str">
        <f t="shared" si="21"/>
        <v>182079</v>
      </c>
      <c r="B847" s="211" t="s">
        <v>1503</v>
      </c>
      <c r="C847" s="169">
        <v>182</v>
      </c>
      <c r="D847" s="61">
        <v>79</v>
      </c>
      <c r="E847" s="173" t="s">
        <v>1057</v>
      </c>
      <c r="F847" s="197" t="s">
        <v>1274</v>
      </c>
      <c r="G847" s="96">
        <v>3</v>
      </c>
      <c r="H847" s="62">
        <v>6</v>
      </c>
      <c r="I847" s="194" t="s">
        <v>789</v>
      </c>
      <c r="J847" s="185" t="s">
        <v>1679</v>
      </c>
      <c r="K847" s="186" t="s">
        <v>1596</v>
      </c>
      <c r="L847" s="169"/>
      <c r="M847" s="169"/>
      <c r="N847" s="169"/>
      <c r="O847" s="170"/>
      <c r="P847" s="169"/>
      <c r="Q847" s="169"/>
      <c r="R847" s="151" t="s">
        <v>1061</v>
      </c>
      <c r="S847" s="152" t="s">
        <v>1062</v>
      </c>
      <c r="T847" s="152" t="s">
        <v>1063</v>
      </c>
      <c r="U847" s="152" t="s">
        <v>1064</v>
      </c>
      <c r="V847" s="190"/>
      <c r="W847" s="227" t="str">
        <f t="shared" si="25"/>
        <v>数学A-909</v>
      </c>
    </row>
    <row r="848" spans="1:23" ht="45" customHeight="1" x14ac:dyDescent="0.2">
      <c r="A848" s="52" t="str">
        <f t="shared" si="21"/>
        <v>182080</v>
      </c>
      <c r="B848" s="211" t="s">
        <v>1503</v>
      </c>
      <c r="C848" s="169">
        <v>182</v>
      </c>
      <c r="D848" s="61">
        <v>80</v>
      </c>
      <c r="E848" s="173" t="s">
        <v>1057</v>
      </c>
      <c r="F848" s="197" t="s">
        <v>1274</v>
      </c>
      <c r="G848" s="96">
        <v>3</v>
      </c>
      <c r="H848" s="62">
        <v>6</v>
      </c>
      <c r="I848" s="194" t="s">
        <v>789</v>
      </c>
      <c r="J848" s="185" t="s">
        <v>1680</v>
      </c>
      <c r="K848" s="186" t="s">
        <v>1597</v>
      </c>
      <c r="L848" s="169"/>
      <c r="M848" s="169"/>
      <c r="N848" s="169"/>
      <c r="O848" s="170"/>
      <c r="P848" s="169"/>
      <c r="Q848" s="198"/>
      <c r="R848" s="151" t="s">
        <v>1061</v>
      </c>
      <c r="S848" s="152" t="s">
        <v>1062</v>
      </c>
      <c r="T848" s="152" t="s">
        <v>1063</v>
      </c>
      <c r="U848" s="152" t="s">
        <v>1064</v>
      </c>
      <c r="V848" s="190"/>
      <c r="W848" s="227" t="str">
        <f t="shared" si="25"/>
        <v>数学A-910</v>
      </c>
    </row>
    <row r="849" spans="1:23" ht="45" hidden="1" customHeight="1" x14ac:dyDescent="0.2">
      <c r="A849" s="52" t="str">
        <f t="shared" si="21"/>
        <v>181033</v>
      </c>
      <c r="B849" s="211" t="s">
        <v>1504</v>
      </c>
      <c r="C849" s="169">
        <v>181</v>
      </c>
      <c r="D849" s="61">
        <v>33</v>
      </c>
      <c r="E849" s="173" t="s">
        <v>1057</v>
      </c>
      <c r="F849" s="197" t="s">
        <v>1274</v>
      </c>
      <c r="G849" s="96">
        <v>1</v>
      </c>
      <c r="H849" s="62">
        <v>6</v>
      </c>
      <c r="I849" s="194" t="s">
        <v>847</v>
      </c>
      <c r="J849" s="185" t="s">
        <v>1275</v>
      </c>
      <c r="K849" s="186" t="s">
        <v>1598</v>
      </c>
      <c r="L849" s="169"/>
      <c r="M849" s="169"/>
      <c r="N849" s="169"/>
      <c r="O849" s="170"/>
      <c r="P849" s="169"/>
      <c r="Q849" s="198"/>
      <c r="R849" s="51" t="s">
        <v>1231</v>
      </c>
      <c r="S849" s="51" t="s">
        <v>1232</v>
      </c>
      <c r="T849" s="51" t="s">
        <v>1233</v>
      </c>
      <c r="U849" s="51" t="s">
        <v>1234</v>
      </c>
      <c r="V849" s="190"/>
      <c r="W849" s="227" t="str">
        <f t="shared" si="25"/>
        <v>理科A-701</v>
      </c>
    </row>
    <row r="850" spans="1:23" ht="45" hidden="1" customHeight="1" x14ac:dyDescent="0.2">
      <c r="A850" s="52" t="str">
        <f t="shared" si="21"/>
        <v>181034</v>
      </c>
      <c r="B850" s="211" t="s">
        <v>1504</v>
      </c>
      <c r="C850" s="169">
        <v>181</v>
      </c>
      <c r="D850" s="61">
        <v>34</v>
      </c>
      <c r="E850" s="173" t="s">
        <v>1057</v>
      </c>
      <c r="F850" s="197" t="s">
        <v>1274</v>
      </c>
      <c r="G850" s="96">
        <v>1</v>
      </c>
      <c r="H850" s="62">
        <v>6</v>
      </c>
      <c r="I850" s="194" t="s">
        <v>847</v>
      </c>
      <c r="J850" s="185" t="s">
        <v>1655</v>
      </c>
      <c r="K850" s="186" t="s">
        <v>1599</v>
      </c>
      <c r="L850" s="169"/>
      <c r="M850" s="169"/>
      <c r="N850" s="169"/>
      <c r="O850" s="170"/>
      <c r="P850" s="169"/>
      <c r="Q850" s="198"/>
      <c r="R850" s="51" t="s">
        <v>1231</v>
      </c>
      <c r="S850" s="51" t="s">
        <v>1232</v>
      </c>
      <c r="T850" s="51" t="s">
        <v>1233</v>
      </c>
      <c r="U850" s="51" t="s">
        <v>1234</v>
      </c>
      <c r="V850" s="190"/>
      <c r="W850" s="227" t="str">
        <f t="shared" si="25"/>
        <v>理科A-702</v>
      </c>
    </row>
    <row r="851" spans="1:23" ht="45" hidden="1" customHeight="1" x14ac:dyDescent="0.2">
      <c r="A851" s="52" t="str">
        <f t="shared" si="21"/>
        <v>181035</v>
      </c>
      <c r="B851" s="211" t="s">
        <v>1504</v>
      </c>
      <c r="C851" s="169">
        <v>181</v>
      </c>
      <c r="D851" s="61">
        <v>35</v>
      </c>
      <c r="E851" s="173" t="s">
        <v>1057</v>
      </c>
      <c r="F851" s="197" t="s">
        <v>1274</v>
      </c>
      <c r="G851" s="96">
        <v>1</v>
      </c>
      <c r="H851" s="62">
        <v>6</v>
      </c>
      <c r="I851" s="194" t="s">
        <v>847</v>
      </c>
      <c r="J851" s="185" t="s">
        <v>1656</v>
      </c>
      <c r="K851" s="186" t="s">
        <v>1600</v>
      </c>
      <c r="L851" s="169"/>
      <c r="M851" s="169"/>
      <c r="N851" s="169"/>
      <c r="O851" s="170"/>
      <c r="P851" s="169"/>
      <c r="Q851" s="198"/>
      <c r="R851" s="51" t="s">
        <v>1231</v>
      </c>
      <c r="S851" s="51" t="s">
        <v>1232</v>
      </c>
      <c r="T851" s="51" t="s">
        <v>1233</v>
      </c>
      <c r="U851" s="51" t="s">
        <v>1234</v>
      </c>
      <c r="V851" s="190"/>
      <c r="W851" s="227" t="str">
        <f t="shared" si="25"/>
        <v>理科A-703</v>
      </c>
    </row>
    <row r="852" spans="1:23" ht="45" hidden="1" customHeight="1" x14ac:dyDescent="0.2">
      <c r="A852" s="52" t="str">
        <f t="shared" si="21"/>
        <v>181036</v>
      </c>
      <c r="B852" s="211" t="s">
        <v>1504</v>
      </c>
      <c r="C852" s="169">
        <v>181</v>
      </c>
      <c r="D852" s="61">
        <v>36</v>
      </c>
      <c r="E852" s="173" t="s">
        <v>1057</v>
      </c>
      <c r="F852" s="197" t="s">
        <v>1274</v>
      </c>
      <c r="G852" s="96">
        <v>1</v>
      </c>
      <c r="H852" s="62">
        <v>6</v>
      </c>
      <c r="I852" s="194" t="s">
        <v>847</v>
      </c>
      <c r="J852" s="185" t="s">
        <v>1657</v>
      </c>
      <c r="K852" s="186" t="s">
        <v>1601</v>
      </c>
      <c r="L852" s="169"/>
      <c r="M852" s="169"/>
      <c r="N852" s="169"/>
      <c r="O852" s="170"/>
      <c r="P852" s="169"/>
      <c r="Q852" s="198"/>
      <c r="R852" s="51" t="s">
        <v>1231</v>
      </c>
      <c r="S852" s="51" t="s">
        <v>1232</v>
      </c>
      <c r="T852" s="51" t="s">
        <v>1233</v>
      </c>
      <c r="U852" s="51" t="s">
        <v>1234</v>
      </c>
      <c r="V852" s="190"/>
      <c r="W852" s="227" t="str">
        <f t="shared" si="25"/>
        <v>理科A-704</v>
      </c>
    </row>
    <row r="853" spans="1:23" ht="45" hidden="1" customHeight="1" x14ac:dyDescent="0.2">
      <c r="A853" s="52" t="str">
        <f t="shared" si="21"/>
        <v>181037</v>
      </c>
      <c r="B853" s="211" t="s">
        <v>1504</v>
      </c>
      <c r="C853" s="169">
        <v>181</v>
      </c>
      <c r="D853" s="61">
        <v>37</v>
      </c>
      <c r="E853" s="173" t="s">
        <v>1057</v>
      </c>
      <c r="F853" s="197" t="s">
        <v>1274</v>
      </c>
      <c r="G853" s="48">
        <v>1</v>
      </c>
      <c r="H853" s="62">
        <v>6</v>
      </c>
      <c r="I853" s="194" t="s">
        <v>847</v>
      </c>
      <c r="J853" s="185" t="s">
        <v>1658</v>
      </c>
      <c r="K853" s="186" t="s">
        <v>1602</v>
      </c>
      <c r="L853" s="169"/>
      <c r="M853" s="169"/>
      <c r="N853" s="169"/>
      <c r="O853" s="170"/>
      <c r="P853" s="169"/>
      <c r="Q853" s="198"/>
      <c r="R853" s="51" t="s">
        <v>1231</v>
      </c>
      <c r="S853" s="51" t="s">
        <v>1232</v>
      </c>
      <c r="T853" s="51" t="s">
        <v>1233</v>
      </c>
      <c r="U853" s="51" t="s">
        <v>1234</v>
      </c>
      <c r="V853" s="190"/>
      <c r="W853" s="227" t="str">
        <f t="shared" si="25"/>
        <v>理科A-705</v>
      </c>
    </row>
    <row r="854" spans="1:23" ht="45" hidden="1" customHeight="1" x14ac:dyDescent="0.2">
      <c r="A854" s="52" t="str">
        <f t="shared" si="21"/>
        <v>181038</v>
      </c>
      <c r="B854" s="211" t="s">
        <v>1504</v>
      </c>
      <c r="C854" s="169">
        <v>181</v>
      </c>
      <c r="D854" s="61">
        <v>38</v>
      </c>
      <c r="E854" s="173" t="s">
        <v>1057</v>
      </c>
      <c r="F854" s="197" t="s">
        <v>1274</v>
      </c>
      <c r="G854" s="48">
        <v>1</v>
      </c>
      <c r="H854" s="62">
        <v>6</v>
      </c>
      <c r="I854" s="194" t="s">
        <v>847</v>
      </c>
      <c r="J854" s="173" t="s">
        <v>1659</v>
      </c>
      <c r="K854" s="183" t="s">
        <v>1603</v>
      </c>
      <c r="L854" s="96"/>
      <c r="M854" s="96"/>
      <c r="N854" s="96"/>
      <c r="O854" s="192"/>
      <c r="P854" s="96"/>
      <c r="Q854" s="96"/>
      <c r="R854" s="51" t="s">
        <v>1231</v>
      </c>
      <c r="S854" s="51" t="s">
        <v>1232</v>
      </c>
      <c r="T854" s="51" t="s">
        <v>1233</v>
      </c>
      <c r="U854" s="51" t="s">
        <v>1234</v>
      </c>
      <c r="V854" s="190"/>
      <c r="W854" s="227" t="str">
        <f t="shared" si="25"/>
        <v>理科A-706</v>
      </c>
    </row>
    <row r="855" spans="1:23" ht="45" hidden="1" customHeight="1" x14ac:dyDescent="0.2">
      <c r="A855" s="52" t="str">
        <f t="shared" si="21"/>
        <v>181039</v>
      </c>
      <c r="B855" s="211" t="s">
        <v>1504</v>
      </c>
      <c r="C855" s="169">
        <v>181</v>
      </c>
      <c r="D855" s="61">
        <v>39</v>
      </c>
      <c r="E855" s="173" t="s">
        <v>1057</v>
      </c>
      <c r="F855" s="197" t="s">
        <v>1274</v>
      </c>
      <c r="G855" s="48">
        <v>1</v>
      </c>
      <c r="H855" s="62">
        <v>6</v>
      </c>
      <c r="I855" s="65" t="s">
        <v>847</v>
      </c>
      <c r="J855" s="173" t="s">
        <v>1671</v>
      </c>
      <c r="K855" s="183" t="s">
        <v>1604</v>
      </c>
      <c r="L855" s="96"/>
      <c r="M855" s="96"/>
      <c r="N855" s="96"/>
      <c r="O855" s="192"/>
      <c r="P855" s="96"/>
      <c r="Q855" s="96"/>
      <c r="R855" s="51" t="s">
        <v>1231</v>
      </c>
      <c r="S855" s="51" t="s">
        <v>1232</v>
      </c>
      <c r="T855" s="51" t="s">
        <v>1233</v>
      </c>
      <c r="U855" s="51" t="s">
        <v>1234</v>
      </c>
      <c r="V855" s="190"/>
      <c r="W855" s="227" t="str">
        <f t="shared" si="25"/>
        <v>理科A-707</v>
      </c>
    </row>
    <row r="856" spans="1:23" ht="45" hidden="1" customHeight="1" x14ac:dyDescent="0.2">
      <c r="A856" s="52" t="str">
        <f t="shared" si="21"/>
        <v>181040</v>
      </c>
      <c r="B856" s="211" t="s">
        <v>1504</v>
      </c>
      <c r="C856" s="169">
        <v>181</v>
      </c>
      <c r="D856" s="61">
        <v>40</v>
      </c>
      <c r="E856" s="173" t="s">
        <v>1057</v>
      </c>
      <c r="F856" s="197" t="s">
        <v>1274</v>
      </c>
      <c r="G856" s="48">
        <v>1</v>
      </c>
      <c r="H856" s="62">
        <v>6</v>
      </c>
      <c r="I856" s="65" t="s">
        <v>847</v>
      </c>
      <c r="J856" s="173" t="s">
        <v>1672</v>
      </c>
      <c r="K856" s="183" t="s">
        <v>1605</v>
      </c>
      <c r="L856" s="96"/>
      <c r="M856" s="96"/>
      <c r="N856" s="96"/>
      <c r="O856" s="192"/>
      <c r="P856" s="96"/>
      <c r="Q856" s="96"/>
      <c r="R856" s="51" t="s">
        <v>1231</v>
      </c>
      <c r="S856" s="51" t="s">
        <v>1232</v>
      </c>
      <c r="T856" s="51" t="s">
        <v>1233</v>
      </c>
      <c r="U856" s="51" t="s">
        <v>1234</v>
      </c>
      <c r="V856" s="190"/>
      <c r="W856" s="227" t="str">
        <f t="shared" si="25"/>
        <v>理科A-708</v>
      </c>
    </row>
    <row r="857" spans="1:23" ht="45" hidden="1" customHeight="1" x14ac:dyDescent="0.2">
      <c r="A857" s="52" t="str">
        <f t="shared" si="21"/>
        <v>181041</v>
      </c>
      <c r="B857" s="211" t="s">
        <v>1504</v>
      </c>
      <c r="C857" s="169">
        <v>181</v>
      </c>
      <c r="D857" s="61">
        <v>41</v>
      </c>
      <c r="E857" s="173" t="s">
        <v>1057</v>
      </c>
      <c r="F857" s="197" t="s">
        <v>1274</v>
      </c>
      <c r="G857" s="48">
        <v>1</v>
      </c>
      <c r="H857" s="62">
        <v>6</v>
      </c>
      <c r="I857" s="65" t="s">
        <v>847</v>
      </c>
      <c r="J857" s="173" t="s">
        <v>1673</v>
      </c>
      <c r="K857" s="183" t="s">
        <v>1606</v>
      </c>
      <c r="L857" s="96"/>
      <c r="M857" s="96"/>
      <c r="N857" s="96"/>
      <c r="O857" s="192"/>
      <c r="P857" s="96"/>
      <c r="Q857" s="96"/>
      <c r="R857" s="51" t="s">
        <v>1231</v>
      </c>
      <c r="S857" s="51" t="s">
        <v>1232</v>
      </c>
      <c r="T857" s="51" t="s">
        <v>1233</v>
      </c>
      <c r="U857" s="51" t="s">
        <v>1234</v>
      </c>
      <c r="V857" s="190"/>
      <c r="W857" s="227" t="str">
        <f t="shared" si="25"/>
        <v>理科A-709</v>
      </c>
    </row>
    <row r="858" spans="1:23" ht="45" hidden="1" customHeight="1" x14ac:dyDescent="0.2">
      <c r="A858" s="52" t="str">
        <f t="shared" si="21"/>
        <v>181042</v>
      </c>
      <c r="B858" s="211" t="s">
        <v>1504</v>
      </c>
      <c r="C858" s="169">
        <v>181</v>
      </c>
      <c r="D858" s="61">
        <v>42</v>
      </c>
      <c r="E858" s="173" t="s">
        <v>1057</v>
      </c>
      <c r="F858" s="197" t="s">
        <v>1274</v>
      </c>
      <c r="G858" s="48">
        <v>2</v>
      </c>
      <c r="H858" s="62">
        <v>6</v>
      </c>
      <c r="I858" s="65" t="s">
        <v>847</v>
      </c>
      <c r="J858" s="173" t="s">
        <v>1660</v>
      </c>
      <c r="K858" s="183" t="s">
        <v>1607</v>
      </c>
      <c r="L858" s="96"/>
      <c r="M858" s="96"/>
      <c r="N858" s="96"/>
      <c r="O858" s="192"/>
      <c r="P858" s="96"/>
      <c r="Q858" s="96"/>
      <c r="R858" s="51" t="s">
        <v>1231</v>
      </c>
      <c r="S858" s="51" t="s">
        <v>1232</v>
      </c>
      <c r="T858" s="51" t="s">
        <v>1233</v>
      </c>
      <c r="U858" s="51" t="s">
        <v>1234</v>
      </c>
      <c r="V858" s="190"/>
      <c r="W858" s="227" t="str">
        <f t="shared" si="25"/>
        <v>理科A-801</v>
      </c>
    </row>
    <row r="859" spans="1:23" ht="45" hidden="1" customHeight="1" x14ac:dyDescent="0.2">
      <c r="A859" s="52" t="str">
        <f t="shared" si="21"/>
        <v>181043</v>
      </c>
      <c r="B859" s="211" t="s">
        <v>1504</v>
      </c>
      <c r="C859" s="169">
        <v>181</v>
      </c>
      <c r="D859" s="61">
        <v>43</v>
      </c>
      <c r="E859" s="173" t="s">
        <v>1057</v>
      </c>
      <c r="F859" s="197" t="s">
        <v>1274</v>
      </c>
      <c r="G859" s="48">
        <v>2</v>
      </c>
      <c r="H859" s="62">
        <v>6</v>
      </c>
      <c r="I859" s="65" t="s">
        <v>847</v>
      </c>
      <c r="J859" s="173" t="s">
        <v>1661</v>
      </c>
      <c r="K859" s="183" t="s">
        <v>1608</v>
      </c>
      <c r="L859" s="96"/>
      <c r="M859" s="96"/>
      <c r="N859" s="96"/>
      <c r="O859" s="192"/>
      <c r="P859" s="96"/>
      <c r="Q859" s="96"/>
      <c r="R859" s="51" t="s">
        <v>1231</v>
      </c>
      <c r="S859" s="51" t="s">
        <v>1232</v>
      </c>
      <c r="T859" s="51" t="s">
        <v>1233</v>
      </c>
      <c r="U859" s="51" t="s">
        <v>1234</v>
      </c>
      <c r="V859" s="190"/>
      <c r="W859" s="227" t="str">
        <f t="shared" si="25"/>
        <v>理科A-802</v>
      </c>
    </row>
    <row r="860" spans="1:23" ht="45" hidden="1" customHeight="1" x14ac:dyDescent="0.2">
      <c r="A860" s="52" t="str">
        <f t="shared" si="21"/>
        <v>181044</v>
      </c>
      <c r="B860" s="211" t="s">
        <v>1504</v>
      </c>
      <c r="C860" s="169">
        <v>181</v>
      </c>
      <c r="D860" s="61">
        <v>44</v>
      </c>
      <c r="E860" s="173" t="s">
        <v>1057</v>
      </c>
      <c r="F860" s="197" t="s">
        <v>1274</v>
      </c>
      <c r="G860" s="48">
        <v>2</v>
      </c>
      <c r="H860" s="62">
        <v>6</v>
      </c>
      <c r="I860" s="65" t="s">
        <v>847</v>
      </c>
      <c r="J860" s="173" t="s">
        <v>1662</v>
      </c>
      <c r="K860" s="199" t="s">
        <v>1609</v>
      </c>
      <c r="L860" s="156"/>
      <c r="M860" s="74"/>
      <c r="N860" s="156"/>
      <c r="O860" s="192"/>
      <c r="P860" s="96"/>
      <c r="Q860" s="96"/>
      <c r="R860" s="51" t="s">
        <v>1231</v>
      </c>
      <c r="S860" s="51" t="s">
        <v>1232</v>
      </c>
      <c r="T860" s="51" t="s">
        <v>1233</v>
      </c>
      <c r="U860" s="51" t="s">
        <v>1234</v>
      </c>
      <c r="V860" s="190"/>
      <c r="W860" s="227" t="str">
        <f t="shared" si="25"/>
        <v>理科A-803</v>
      </c>
    </row>
    <row r="861" spans="1:23" ht="45" hidden="1" customHeight="1" x14ac:dyDescent="0.2">
      <c r="A861" s="52" t="str">
        <f t="shared" si="21"/>
        <v>181045</v>
      </c>
      <c r="B861" s="211" t="s">
        <v>1504</v>
      </c>
      <c r="C861" s="169">
        <v>181</v>
      </c>
      <c r="D861" s="61">
        <v>45</v>
      </c>
      <c r="E861" s="173" t="s">
        <v>1057</v>
      </c>
      <c r="F861" s="197" t="s">
        <v>1274</v>
      </c>
      <c r="G861" s="48">
        <v>2</v>
      </c>
      <c r="H861" s="62">
        <v>6</v>
      </c>
      <c r="I861" s="65" t="s">
        <v>847</v>
      </c>
      <c r="J861" s="173" t="s">
        <v>1663</v>
      </c>
      <c r="K861" s="199" t="s">
        <v>1610</v>
      </c>
      <c r="L861" s="156"/>
      <c r="M861" s="74"/>
      <c r="N861" s="156"/>
      <c r="O861" s="192"/>
      <c r="P861" s="96"/>
      <c r="Q861" s="96"/>
      <c r="R861" s="51" t="s">
        <v>1231</v>
      </c>
      <c r="S861" s="51" t="s">
        <v>1232</v>
      </c>
      <c r="T861" s="51" t="s">
        <v>1233</v>
      </c>
      <c r="U861" s="51" t="s">
        <v>1234</v>
      </c>
      <c r="V861" s="190"/>
      <c r="W861" s="227" t="str">
        <f t="shared" si="25"/>
        <v>理科A-804</v>
      </c>
    </row>
    <row r="862" spans="1:23" ht="45" hidden="1" customHeight="1" x14ac:dyDescent="0.2">
      <c r="A862" s="52" t="str">
        <f t="shared" si="21"/>
        <v>181046</v>
      </c>
      <c r="B862" s="211" t="s">
        <v>1504</v>
      </c>
      <c r="C862" s="169">
        <v>181</v>
      </c>
      <c r="D862" s="61">
        <v>46</v>
      </c>
      <c r="E862" s="173" t="s">
        <v>1057</v>
      </c>
      <c r="F862" s="197" t="s">
        <v>1274</v>
      </c>
      <c r="G862" s="48">
        <v>2</v>
      </c>
      <c r="H862" s="62">
        <v>6</v>
      </c>
      <c r="I862" s="65" t="s">
        <v>847</v>
      </c>
      <c r="J862" s="173" t="s">
        <v>1664</v>
      </c>
      <c r="K862" s="199" t="s">
        <v>1611</v>
      </c>
      <c r="L862" s="156"/>
      <c r="M862" s="74"/>
      <c r="N862" s="156"/>
      <c r="O862" s="192"/>
      <c r="P862" s="96"/>
      <c r="Q862" s="96"/>
      <c r="R862" s="51" t="s">
        <v>1231</v>
      </c>
      <c r="S862" s="51" t="s">
        <v>1232</v>
      </c>
      <c r="T862" s="51" t="s">
        <v>1233</v>
      </c>
      <c r="U862" s="51" t="s">
        <v>1234</v>
      </c>
      <c r="V862" s="190"/>
      <c r="W862" s="227" t="str">
        <f t="shared" si="25"/>
        <v>理科A-805</v>
      </c>
    </row>
    <row r="863" spans="1:23" ht="45" hidden="1" customHeight="1" x14ac:dyDescent="0.2">
      <c r="A863" s="52" t="str">
        <f t="shared" si="21"/>
        <v>181047</v>
      </c>
      <c r="B863" s="211" t="s">
        <v>1504</v>
      </c>
      <c r="C863" s="169">
        <v>181</v>
      </c>
      <c r="D863" s="61">
        <v>47</v>
      </c>
      <c r="E863" s="173" t="s">
        <v>1057</v>
      </c>
      <c r="F863" s="197" t="s">
        <v>1274</v>
      </c>
      <c r="G863" s="48">
        <v>2</v>
      </c>
      <c r="H863" s="62">
        <v>6</v>
      </c>
      <c r="I863" s="65" t="s">
        <v>847</v>
      </c>
      <c r="J863" s="173" t="s">
        <v>1665</v>
      </c>
      <c r="K863" s="199" t="s">
        <v>1612</v>
      </c>
      <c r="L863" s="156"/>
      <c r="M863" s="74"/>
      <c r="N863" s="156"/>
      <c r="O863" s="192"/>
      <c r="P863" s="96"/>
      <c r="Q863" s="96"/>
      <c r="R863" s="51" t="s">
        <v>1231</v>
      </c>
      <c r="S863" s="51" t="s">
        <v>1232</v>
      </c>
      <c r="T863" s="51" t="s">
        <v>1233</v>
      </c>
      <c r="U863" s="51" t="s">
        <v>1234</v>
      </c>
      <c r="V863" s="190"/>
      <c r="W863" s="227" t="str">
        <f t="shared" si="25"/>
        <v>理科A-806</v>
      </c>
    </row>
    <row r="864" spans="1:23" ht="45" hidden="1" customHeight="1" x14ac:dyDescent="0.2">
      <c r="A864" s="52" t="str">
        <f t="shared" si="21"/>
        <v>181048</v>
      </c>
      <c r="B864" s="210" t="s">
        <v>1504</v>
      </c>
      <c r="C864" s="62">
        <v>181</v>
      </c>
      <c r="D864" s="61">
        <v>48</v>
      </c>
      <c r="E864" s="173" t="s">
        <v>1057</v>
      </c>
      <c r="F864" s="197" t="s">
        <v>1274</v>
      </c>
      <c r="G864" s="48">
        <v>2</v>
      </c>
      <c r="H864" s="62">
        <v>6</v>
      </c>
      <c r="I864" s="62" t="s">
        <v>847</v>
      </c>
      <c r="J864" s="173" t="s">
        <v>1683</v>
      </c>
      <c r="K864" s="199" t="s">
        <v>1613</v>
      </c>
      <c r="L864" s="156"/>
      <c r="M864" s="74"/>
      <c r="N864" s="156"/>
      <c r="O864" s="192"/>
      <c r="P864" s="96"/>
      <c r="Q864" s="96"/>
      <c r="R864" s="51" t="s">
        <v>1231</v>
      </c>
      <c r="S864" s="51" t="s">
        <v>1232</v>
      </c>
      <c r="T864" s="51" t="s">
        <v>1233</v>
      </c>
      <c r="U864" s="51" t="s">
        <v>1234</v>
      </c>
      <c r="V864" s="51"/>
      <c r="W864" s="227" t="str">
        <f t="shared" si="25"/>
        <v>理科A-807</v>
      </c>
    </row>
    <row r="865" spans="1:23" ht="45" hidden="1" customHeight="1" x14ac:dyDescent="0.2">
      <c r="A865" s="52" t="str">
        <f t="shared" si="21"/>
        <v>181049</v>
      </c>
      <c r="B865" s="49" t="s">
        <v>1504</v>
      </c>
      <c r="C865" s="62">
        <v>181</v>
      </c>
      <c r="D865" s="61">
        <v>49</v>
      </c>
      <c r="E865" s="61" t="s">
        <v>1057</v>
      </c>
      <c r="F865" s="200" t="s">
        <v>1274</v>
      </c>
      <c r="G865" s="48">
        <v>2</v>
      </c>
      <c r="H865" s="62">
        <v>6</v>
      </c>
      <c r="I865" s="62" t="s">
        <v>847</v>
      </c>
      <c r="J865" s="61" t="s">
        <v>1684</v>
      </c>
      <c r="K865" s="201" t="s">
        <v>1614</v>
      </c>
      <c r="L865" s="48"/>
      <c r="M865" s="48"/>
      <c r="N865" s="48"/>
      <c r="O865" s="48"/>
      <c r="P865" s="48"/>
      <c r="Q865" s="153"/>
      <c r="R865" s="51" t="s">
        <v>1231</v>
      </c>
      <c r="S865" s="51" t="s">
        <v>1232</v>
      </c>
      <c r="T865" s="51" t="s">
        <v>1233</v>
      </c>
      <c r="U865" s="51" t="s">
        <v>1234</v>
      </c>
      <c r="V865" s="51"/>
      <c r="W865" s="227" t="str">
        <f t="shared" si="25"/>
        <v>理科A-808</v>
      </c>
    </row>
    <row r="866" spans="1:23" ht="45" hidden="1" customHeight="1" x14ac:dyDescent="0.2">
      <c r="A866" s="52" t="str">
        <f t="shared" si="21"/>
        <v>181050</v>
      </c>
      <c r="B866" s="49" t="s">
        <v>1504</v>
      </c>
      <c r="C866" s="62">
        <v>181</v>
      </c>
      <c r="D866" s="61">
        <v>50</v>
      </c>
      <c r="E866" s="61" t="s">
        <v>1057</v>
      </c>
      <c r="F866" s="200" t="s">
        <v>1274</v>
      </c>
      <c r="G866" s="48">
        <v>2</v>
      </c>
      <c r="H866" s="62">
        <v>6</v>
      </c>
      <c r="I866" s="62" t="s">
        <v>847</v>
      </c>
      <c r="J866" s="61" t="s">
        <v>1685</v>
      </c>
      <c r="K866" s="201" t="s">
        <v>1615</v>
      </c>
      <c r="L866" s="48"/>
      <c r="M866" s="48"/>
      <c r="N866" s="48"/>
      <c r="O866" s="48"/>
      <c r="P866" s="48"/>
      <c r="Q866" s="153"/>
      <c r="R866" s="51" t="s">
        <v>1231</v>
      </c>
      <c r="S866" s="51" t="s">
        <v>1232</v>
      </c>
      <c r="T866" s="51" t="s">
        <v>1233</v>
      </c>
      <c r="U866" s="51" t="s">
        <v>1234</v>
      </c>
      <c r="V866" s="51"/>
      <c r="W866" s="227" t="str">
        <f t="shared" si="25"/>
        <v>理科A-809</v>
      </c>
    </row>
    <row r="867" spans="1:23" ht="45" hidden="1" customHeight="1" x14ac:dyDescent="0.2">
      <c r="A867" s="52" t="str">
        <f t="shared" si="21"/>
        <v>181051</v>
      </c>
      <c r="B867" s="49" t="s">
        <v>1504</v>
      </c>
      <c r="C867" s="62">
        <v>181</v>
      </c>
      <c r="D867" s="61">
        <v>51</v>
      </c>
      <c r="E867" s="61" t="s">
        <v>1057</v>
      </c>
      <c r="F867" s="200" t="s">
        <v>1274</v>
      </c>
      <c r="G867" s="48">
        <v>2</v>
      </c>
      <c r="H867" s="62">
        <v>6</v>
      </c>
      <c r="I867" s="62" t="s">
        <v>847</v>
      </c>
      <c r="J867" s="61" t="s">
        <v>1686</v>
      </c>
      <c r="K867" s="201" t="s">
        <v>1616</v>
      </c>
      <c r="L867" s="48"/>
      <c r="M867" s="48"/>
      <c r="N867" s="48"/>
      <c r="O867" s="48"/>
      <c r="P867" s="48"/>
      <c r="Q867" s="153"/>
      <c r="R867" s="51" t="s">
        <v>1231</v>
      </c>
      <c r="S867" s="51" t="s">
        <v>1232</v>
      </c>
      <c r="T867" s="51" t="s">
        <v>1233</v>
      </c>
      <c r="U867" s="51" t="s">
        <v>1234</v>
      </c>
      <c r="V867" s="51"/>
      <c r="W867" s="227" t="str">
        <f t="shared" si="25"/>
        <v>理科A-810</v>
      </c>
    </row>
    <row r="868" spans="1:23" ht="45" hidden="1" customHeight="1" x14ac:dyDescent="0.2">
      <c r="A868" s="52" t="str">
        <f t="shared" si="21"/>
        <v>181052</v>
      </c>
      <c r="B868" s="49" t="s">
        <v>1504</v>
      </c>
      <c r="C868" s="62">
        <v>181</v>
      </c>
      <c r="D868" s="61">
        <v>52</v>
      </c>
      <c r="E868" s="61" t="s">
        <v>1057</v>
      </c>
      <c r="F868" s="200" t="s">
        <v>1274</v>
      </c>
      <c r="G868" s="48">
        <v>2</v>
      </c>
      <c r="H868" s="62">
        <v>6</v>
      </c>
      <c r="I868" s="62" t="s">
        <v>847</v>
      </c>
      <c r="J868" s="61" t="s">
        <v>1687</v>
      </c>
      <c r="K868" s="201" t="s">
        <v>1617</v>
      </c>
      <c r="L868" s="48"/>
      <c r="M868" s="48"/>
      <c r="N868" s="48"/>
      <c r="O868" s="48"/>
      <c r="P868" s="48"/>
      <c r="Q868" s="153"/>
      <c r="R868" s="51" t="s">
        <v>1231</v>
      </c>
      <c r="S868" s="51" t="s">
        <v>1232</v>
      </c>
      <c r="T868" s="51" t="s">
        <v>1233</v>
      </c>
      <c r="U868" s="51" t="s">
        <v>1234</v>
      </c>
      <c r="V868" s="51"/>
      <c r="W868" s="227" t="str">
        <f t="shared" si="25"/>
        <v>理科A-811</v>
      </c>
    </row>
    <row r="869" spans="1:23" ht="45" customHeight="1" x14ac:dyDescent="0.2">
      <c r="A869" s="52" t="str">
        <f t="shared" si="21"/>
        <v>181053</v>
      </c>
      <c r="B869" s="49" t="s">
        <v>1504</v>
      </c>
      <c r="C869" s="62">
        <v>181</v>
      </c>
      <c r="D869" s="61">
        <v>53</v>
      </c>
      <c r="E869" s="61" t="s">
        <v>1057</v>
      </c>
      <c r="F869" s="200" t="s">
        <v>1274</v>
      </c>
      <c r="G869" s="48">
        <v>3</v>
      </c>
      <c r="H869" s="62">
        <v>6</v>
      </c>
      <c r="I869" s="62" t="s">
        <v>847</v>
      </c>
      <c r="J869" s="61" t="s">
        <v>1276</v>
      </c>
      <c r="K869" s="201" t="s">
        <v>1618</v>
      </c>
      <c r="L869" s="48"/>
      <c r="M869" s="48"/>
      <c r="N869" s="48"/>
      <c r="O869" s="48"/>
      <c r="P869" s="48"/>
      <c r="Q869" s="153"/>
      <c r="R869" s="51" t="s">
        <v>1231</v>
      </c>
      <c r="S869" s="51" t="s">
        <v>1232</v>
      </c>
      <c r="T869" s="51" t="s">
        <v>1233</v>
      </c>
      <c r="U869" s="51" t="s">
        <v>1234</v>
      </c>
      <c r="V869" s="51"/>
      <c r="W869" s="227" t="str">
        <f t="shared" si="25"/>
        <v>理科A-901</v>
      </c>
    </row>
    <row r="870" spans="1:23" ht="45" customHeight="1" x14ac:dyDescent="0.2">
      <c r="A870" s="52" t="str">
        <f t="shared" si="21"/>
        <v>181054</v>
      </c>
      <c r="B870" s="49" t="s">
        <v>1504</v>
      </c>
      <c r="C870" s="62">
        <v>181</v>
      </c>
      <c r="D870" s="61">
        <v>54</v>
      </c>
      <c r="E870" s="61" t="s">
        <v>1057</v>
      </c>
      <c r="F870" s="200" t="s">
        <v>1274</v>
      </c>
      <c r="G870" s="48">
        <v>3</v>
      </c>
      <c r="H870" s="62">
        <v>6</v>
      </c>
      <c r="I870" s="62" t="s">
        <v>847</v>
      </c>
      <c r="J870" s="61" t="s">
        <v>1666</v>
      </c>
      <c r="K870" s="201" t="s">
        <v>1619</v>
      </c>
      <c r="L870" s="48"/>
      <c r="M870" s="48"/>
      <c r="N870" s="48"/>
      <c r="O870" s="48"/>
      <c r="P870" s="48"/>
      <c r="Q870" s="153"/>
      <c r="R870" s="51" t="s">
        <v>1231</v>
      </c>
      <c r="S870" s="51" t="s">
        <v>1232</v>
      </c>
      <c r="T870" s="51" t="s">
        <v>1233</v>
      </c>
      <c r="U870" s="51" t="s">
        <v>1234</v>
      </c>
      <c r="V870" s="51"/>
      <c r="W870" s="227" t="str">
        <f t="shared" si="25"/>
        <v>理科A-902</v>
      </c>
    </row>
    <row r="871" spans="1:23" ht="45" customHeight="1" x14ac:dyDescent="0.2">
      <c r="A871" s="52" t="str">
        <f t="shared" si="21"/>
        <v>181055</v>
      </c>
      <c r="B871" s="49" t="s">
        <v>1504</v>
      </c>
      <c r="C871" s="62">
        <v>181</v>
      </c>
      <c r="D871" s="61">
        <v>55</v>
      </c>
      <c r="E871" s="61" t="s">
        <v>1057</v>
      </c>
      <c r="F871" s="200" t="s">
        <v>1274</v>
      </c>
      <c r="G871" s="48">
        <v>3</v>
      </c>
      <c r="H871" s="62">
        <v>6</v>
      </c>
      <c r="I871" s="62" t="s">
        <v>847</v>
      </c>
      <c r="J871" s="61" t="s">
        <v>1667</v>
      </c>
      <c r="K871" s="201" t="s">
        <v>1620</v>
      </c>
      <c r="L871" s="48"/>
      <c r="M871" s="48"/>
      <c r="N871" s="48"/>
      <c r="O871" s="48"/>
      <c r="P871" s="48"/>
      <c r="Q871" s="153"/>
      <c r="R871" s="51" t="s">
        <v>1231</v>
      </c>
      <c r="S871" s="51" t="s">
        <v>1232</v>
      </c>
      <c r="T871" s="51" t="s">
        <v>1233</v>
      </c>
      <c r="U871" s="51" t="s">
        <v>1234</v>
      </c>
      <c r="V871" s="51"/>
      <c r="W871" s="227" t="str">
        <f t="shared" si="25"/>
        <v>理科A-903</v>
      </c>
    </row>
    <row r="872" spans="1:23" ht="45" customHeight="1" x14ac:dyDescent="0.2">
      <c r="A872" s="52" t="str">
        <f t="shared" si="21"/>
        <v>181056</v>
      </c>
      <c r="B872" s="49" t="s">
        <v>1504</v>
      </c>
      <c r="C872" s="62">
        <v>181</v>
      </c>
      <c r="D872" s="61">
        <v>56</v>
      </c>
      <c r="E872" s="61" t="s">
        <v>1057</v>
      </c>
      <c r="F872" s="200" t="s">
        <v>1274</v>
      </c>
      <c r="G872" s="48">
        <v>3</v>
      </c>
      <c r="H872" s="62">
        <v>6</v>
      </c>
      <c r="I872" s="62" t="s">
        <v>847</v>
      </c>
      <c r="J872" s="61" t="s">
        <v>1668</v>
      </c>
      <c r="K872" s="201" t="s">
        <v>1621</v>
      </c>
      <c r="L872" s="48"/>
      <c r="M872" s="48"/>
      <c r="N872" s="48"/>
      <c r="O872" s="48"/>
      <c r="P872" s="48"/>
      <c r="Q872" s="153"/>
      <c r="R872" s="51" t="s">
        <v>1231</v>
      </c>
      <c r="S872" s="51" t="s">
        <v>1232</v>
      </c>
      <c r="T872" s="51" t="s">
        <v>1233</v>
      </c>
      <c r="U872" s="51" t="s">
        <v>1234</v>
      </c>
      <c r="V872" s="51"/>
      <c r="W872" s="227" t="str">
        <f t="shared" si="25"/>
        <v>理科A-904</v>
      </c>
    </row>
    <row r="873" spans="1:23" ht="45" customHeight="1" x14ac:dyDescent="0.2">
      <c r="A873" s="52" t="str">
        <f t="shared" si="21"/>
        <v>181057</v>
      </c>
      <c r="B873" s="49" t="s">
        <v>1504</v>
      </c>
      <c r="C873" s="62">
        <v>181</v>
      </c>
      <c r="D873" s="61">
        <v>57</v>
      </c>
      <c r="E873" s="61" t="s">
        <v>1057</v>
      </c>
      <c r="F873" s="200" t="s">
        <v>1274</v>
      </c>
      <c r="G873" s="48">
        <v>3</v>
      </c>
      <c r="H873" s="62">
        <v>6</v>
      </c>
      <c r="I873" s="62" t="s">
        <v>847</v>
      </c>
      <c r="J873" s="61" t="s">
        <v>1669</v>
      </c>
      <c r="K873" s="201" t="s">
        <v>1622</v>
      </c>
      <c r="L873" s="48"/>
      <c r="M873" s="48"/>
      <c r="N873" s="48"/>
      <c r="O873" s="48"/>
      <c r="P873" s="48"/>
      <c r="Q873" s="153"/>
      <c r="R873" s="51" t="s">
        <v>1231</v>
      </c>
      <c r="S873" s="51" t="s">
        <v>1232</v>
      </c>
      <c r="T873" s="51" t="s">
        <v>1233</v>
      </c>
      <c r="U873" s="51" t="s">
        <v>1234</v>
      </c>
      <c r="V873" s="51"/>
      <c r="W873" s="227" t="str">
        <f t="shared" si="25"/>
        <v>理科A-905</v>
      </c>
    </row>
    <row r="874" spans="1:23" ht="45" customHeight="1" x14ac:dyDescent="0.2">
      <c r="A874" s="52" t="str">
        <f t="shared" si="21"/>
        <v>181058</v>
      </c>
      <c r="B874" s="49" t="s">
        <v>1504</v>
      </c>
      <c r="C874" s="62">
        <v>181</v>
      </c>
      <c r="D874" s="61">
        <v>58</v>
      </c>
      <c r="E874" s="61" t="s">
        <v>1057</v>
      </c>
      <c r="F874" s="200" t="s">
        <v>1274</v>
      </c>
      <c r="G874" s="48">
        <v>3</v>
      </c>
      <c r="H874" s="62">
        <v>6</v>
      </c>
      <c r="I874" s="48" t="s">
        <v>847</v>
      </c>
      <c r="J874" s="61" t="s">
        <v>1670</v>
      </c>
      <c r="K874" s="201" t="s">
        <v>1623</v>
      </c>
      <c r="L874" s="48"/>
      <c r="M874" s="48"/>
      <c r="N874" s="48"/>
      <c r="O874" s="48"/>
      <c r="P874" s="48"/>
      <c r="Q874" s="153"/>
      <c r="R874" s="51" t="s">
        <v>1231</v>
      </c>
      <c r="S874" s="51" t="s">
        <v>1232</v>
      </c>
      <c r="T874" s="51" t="s">
        <v>1233</v>
      </c>
      <c r="U874" s="51" t="s">
        <v>1234</v>
      </c>
      <c r="V874" s="51"/>
      <c r="W874" s="227" t="str">
        <f t="shared" si="25"/>
        <v>理科A-906</v>
      </c>
    </row>
    <row r="875" spans="1:23" ht="45" customHeight="1" x14ac:dyDescent="0.2">
      <c r="A875" s="52" t="str">
        <f t="shared" si="21"/>
        <v>181059</v>
      </c>
      <c r="B875" s="49" t="s">
        <v>1504</v>
      </c>
      <c r="C875" s="62">
        <v>181</v>
      </c>
      <c r="D875" s="61">
        <v>59</v>
      </c>
      <c r="E875" s="61" t="s">
        <v>1057</v>
      </c>
      <c r="F875" s="200" t="s">
        <v>1274</v>
      </c>
      <c r="G875" s="48">
        <v>3</v>
      </c>
      <c r="H875" s="62">
        <v>6</v>
      </c>
      <c r="I875" s="48" t="s">
        <v>847</v>
      </c>
      <c r="J875" s="61" t="s">
        <v>1677</v>
      </c>
      <c r="K875" s="201" t="s">
        <v>1624</v>
      </c>
      <c r="L875" s="48"/>
      <c r="M875" s="48"/>
      <c r="N875" s="48"/>
      <c r="O875" s="48"/>
      <c r="P875" s="48"/>
      <c r="Q875" s="153"/>
      <c r="R875" s="51" t="s">
        <v>1231</v>
      </c>
      <c r="S875" s="51" t="s">
        <v>1232</v>
      </c>
      <c r="T875" s="51" t="s">
        <v>1233</v>
      </c>
      <c r="U875" s="51" t="s">
        <v>1234</v>
      </c>
      <c r="V875" s="51"/>
      <c r="W875" s="227" t="str">
        <f t="shared" si="25"/>
        <v>理科A-907</v>
      </c>
    </row>
    <row r="876" spans="1:23" ht="45" customHeight="1" x14ac:dyDescent="0.2">
      <c r="A876" s="52" t="str">
        <f t="shared" si="21"/>
        <v>181060</v>
      </c>
      <c r="B876" s="49" t="s">
        <v>1504</v>
      </c>
      <c r="C876" s="62">
        <v>181</v>
      </c>
      <c r="D876" s="61">
        <v>60</v>
      </c>
      <c r="E876" s="61" t="s">
        <v>1057</v>
      </c>
      <c r="F876" s="200" t="s">
        <v>1274</v>
      </c>
      <c r="G876" s="48">
        <v>3</v>
      </c>
      <c r="H876" s="62">
        <v>6</v>
      </c>
      <c r="I876" s="48" t="s">
        <v>847</v>
      </c>
      <c r="J876" s="61" t="s">
        <v>1678</v>
      </c>
      <c r="K876" s="201" t="s">
        <v>1625</v>
      </c>
      <c r="L876" s="48"/>
      <c r="M876" s="48"/>
      <c r="N876" s="48"/>
      <c r="O876" s="48"/>
      <c r="P876" s="48"/>
      <c r="Q876" s="153"/>
      <c r="R876" s="51" t="s">
        <v>1231</v>
      </c>
      <c r="S876" s="51" t="s">
        <v>1232</v>
      </c>
      <c r="T876" s="51" t="s">
        <v>1233</v>
      </c>
      <c r="U876" s="51" t="s">
        <v>1234</v>
      </c>
      <c r="V876" s="51"/>
      <c r="W876" s="227" t="str">
        <f t="shared" si="25"/>
        <v>理科A-908</v>
      </c>
    </row>
    <row r="877" spans="1:23" ht="45" customHeight="1" x14ac:dyDescent="0.2">
      <c r="A877" s="52" t="str">
        <f t="shared" si="21"/>
        <v>181061</v>
      </c>
      <c r="B877" s="49" t="s">
        <v>1504</v>
      </c>
      <c r="C877" s="62">
        <v>181</v>
      </c>
      <c r="D877" s="61">
        <v>61</v>
      </c>
      <c r="E877" s="61" t="s">
        <v>1057</v>
      </c>
      <c r="F877" s="200" t="s">
        <v>1274</v>
      </c>
      <c r="G877" s="48">
        <v>3</v>
      </c>
      <c r="H877" s="62">
        <v>6</v>
      </c>
      <c r="I877" s="48" t="s">
        <v>847</v>
      </c>
      <c r="J877" s="61" t="s">
        <v>1679</v>
      </c>
      <c r="K877" s="201" t="s">
        <v>1626</v>
      </c>
      <c r="L877" s="48"/>
      <c r="M877" s="48"/>
      <c r="N877" s="48"/>
      <c r="O877" s="48"/>
      <c r="P877" s="48"/>
      <c r="Q877" s="153"/>
      <c r="R877" s="51" t="s">
        <v>1231</v>
      </c>
      <c r="S877" s="51" t="s">
        <v>1232</v>
      </c>
      <c r="T877" s="51" t="s">
        <v>1233</v>
      </c>
      <c r="U877" s="51" t="s">
        <v>1234</v>
      </c>
      <c r="V877" s="51"/>
      <c r="W877" s="227" t="str">
        <f t="shared" si="25"/>
        <v>理科A-909</v>
      </c>
    </row>
    <row r="878" spans="1:23" ht="45" customHeight="1" x14ac:dyDescent="0.2">
      <c r="A878" s="52" t="str">
        <f t="shared" si="21"/>
        <v>181062</v>
      </c>
      <c r="B878" s="49" t="s">
        <v>1504</v>
      </c>
      <c r="C878" s="62">
        <v>181</v>
      </c>
      <c r="D878" s="61">
        <v>62</v>
      </c>
      <c r="E878" s="61" t="s">
        <v>1057</v>
      </c>
      <c r="F878" s="200" t="s">
        <v>1274</v>
      </c>
      <c r="G878" s="48">
        <v>3</v>
      </c>
      <c r="H878" s="62">
        <v>6</v>
      </c>
      <c r="I878" s="48" t="s">
        <v>847</v>
      </c>
      <c r="J878" s="61" t="s">
        <v>1680</v>
      </c>
      <c r="K878" s="201" t="s">
        <v>1627</v>
      </c>
      <c r="L878" s="48"/>
      <c r="M878" s="48"/>
      <c r="N878" s="48"/>
      <c r="O878" s="48"/>
      <c r="P878" s="48"/>
      <c r="Q878" s="153"/>
      <c r="R878" s="51" t="s">
        <v>1231</v>
      </c>
      <c r="S878" s="51" t="s">
        <v>1232</v>
      </c>
      <c r="T878" s="51" t="s">
        <v>1233</v>
      </c>
      <c r="U878" s="51" t="s">
        <v>1234</v>
      </c>
      <c r="V878" s="51"/>
      <c r="W878" s="227" t="str">
        <f t="shared" si="25"/>
        <v>理科A-910</v>
      </c>
    </row>
    <row r="879" spans="1:23" ht="45" customHeight="1" x14ac:dyDescent="0.2">
      <c r="A879" s="52" t="str">
        <f t="shared" si="21"/>
        <v>181063</v>
      </c>
      <c r="B879" s="49" t="s">
        <v>1504</v>
      </c>
      <c r="C879" s="62">
        <v>181</v>
      </c>
      <c r="D879" s="61">
        <v>63</v>
      </c>
      <c r="E879" s="61" t="s">
        <v>1057</v>
      </c>
      <c r="F879" s="200" t="s">
        <v>1274</v>
      </c>
      <c r="G879" s="48">
        <v>3</v>
      </c>
      <c r="H879" s="62">
        <v>6</v>
      </c>
      <c r="I879" s="48" t="s">
        <v>847</v>
      </c>
      <c r="J879" s="61" t="s">
        <v>1681</v>
      </c>
      <c r="K879" s="201" t="s">
        <v>1628</v>
      </c>
      <c r="L879" s="48"/>
      <c r="M879" s="48"/>
      <c r="N879" s="48"/>
      <c r="O879" s="48"/>
      <c r="P879" s="48"/>
      <c r="Q879" s="153"/>
      <c r="R879" s="51" t="s">
        <v>1231</v>
      </c>
      <c r="S879" s="51" t="s">
        <v>1232</v>
      </c>
      <c r="T879" s="51" t="s">
        <v>1233</v>
      </c>
      <c r="U879" s="51" t="s">
        <v>1234</v>
      </c>
      <c r="V879" s="51"/>
      <c r="W879" s="227" t="str">
        <f t="shared" si="25"/>
        <v>理科A-911</v>
      </c>
    </row>
    <row r="880" spans="1:23" ht="45" hidden="1" customHeight="1" x14ac:dyDescent="0.2">
      <c r="A880" s="52" t="str">
        <f t="shared" si="21"/>
        <v>181064</v>
      </c>
      <c r="B880" s="49" t="s">
        <v>1504</v>
      </c>
      <c r="C880" s="62">
        <v>181</v>
      </c>
      <c r="D880" s="61">
        <v>64</v>
      </c>
      <c r="E880" s="61" t="s">
        <v>1057</v>
      </c>
      <c r="F880" s="200" t="s">
        <v>1274</v>
      </c>
      <c r="G880" s="48">
        <v>1</v>
      </c>
      <c r="H880" s="62">
        <v>6</v>
      </c>
      <c r="I880" s="48" t="s">
        <v>982</v>
      </c>
      <c r="J880" s="61" t="s">
        <v>1275</v>
      </c>
      <c r="K880" s="201" t="s">
        <v>1629</v>
      </c>
      <c r="L880" s="48"/>
      <c r="M880" s="48"/>
      <c r="N880" s="48"/>
      <c r="O880" s="48"/>
      <c r="P880" s="48"/>
      <c r="Q880" s="153"/>
      <c r="R880" s="51" t="s">
        <v>1231</v>
      </c>
      <c r="S880" s="51" t="s">
        <v>1232</v>
      </c>
      <c r="T880" s="51" t="s">
        <v>1233</v>
      </c>
      <c r="U880" s="51" t="s">
        <v>1234</v>
      </c>
      <c r="V880" s="51"/>
      <c r="W880" s="227" t="str">
        <f t="shared" si="25"/>
        <v>英語A-701</v>
      </c>
    </row>
    <row r="881" spans="1:23" ht="45" hidden="1" customHeight="1" x14ac:dyDescent="0.2">
      <c r="A881" s="52" t="str">
        <f t="shared" si="21"/>
        <v>181065</v>
      </c>
      <c r="B881" s="49" t="s">
        <v>1504</v>
      </c>
      <c r="C881" s="62">
        <v>181</v>
      </c>
      <c r="D881" s="61">
        <v>65</v>
      </c>
      <c r="E881" s="61" t="s">
        <v>1057</v>
      </c>
      <c r="F881" s="200" t="s">
        <v>1274</v>
      </c>
      <c r="G881" s="48">
        <v>1</v>
      </c>
      <c r="H881" s="62">
        <v>6</v>
      </c>
      <c r="I881" s="48" t="s">
        <v>982</v>
      </c>
      <c r="J881" s="61" t="s">
        <v>1655</v>
      </c>
      <c r="K881" s="201" t="s">
        <v>1630</v>
      </c>
      <c r="L881" s="48"/>
      <c r="M881" s="48"/>
      <c r="N881" s="48"/>
      <c r="O881" s="48"/>
      <c r="P881" s="48"/>
      <c r="Q881" s="153"/>
      <c r="R881" s="51" t="s">
        <v>1231</v>
      </c>
      <c r="S881" s="51" t="s">
        <v>1232</v>
      </c>
      <c r="T881" s="51" t="s">
        <v>1233</v>
      </c>
      <c r="U881" s="51" t="s">
        <v>1234</v>
      </c>
      <c r="V881" s="51"/>
      <c r="W881" s="227" t="str">
        <f t="shared" si="25"/>
        <v>英語A-702</v>
      </c>
    </row>
    <row r="882" spans="1:23" ht="45" hidden="1" customHeight="1" x14ac:dyDescent="0.2">
      <c r="A882" s="52" t="str">
        <f t="shared" si="21"/>
        <v>181066</v>
      </c>
      <c r="B882" s="49" t="s">
        <v>1504</v>
      </c>
      <c r="C882" s="62">
        <v>181</v>
      </c>
      <c r="D882" s="61">
        <v>66</v>
      </c>
      <c r="E882" s="61" t="s">
        <v>1057</v>
      </c>
      <c r="F882" s="200" t="s">
        <v>1274</v>
      </c>
      <c r="G882" s="48">
        <v>1</v>
      </c>
      <c r="H882" s="62">
        <v>6</v>
      </c>
      <c r="I882" s="48" t="s">
        <v>982</v>
      </c>
      <c r="J882" s="61" t="s">
        <v>1656</v>
      </c>
      <c r="K882" s="201" t="s">
        <v>1631</v>
      </c>
      <c r="L882" s="48"/>
      <c r="M882" s="48"/>
      <c r="N882" s="48"/>
      <c r="O882" s="48"/>
      <c r="P882" s="48"/>
      <c r="Q882" s="153"/>
      <c r="R882" s="51" t="s">
        <v>1231</v>
      </c>
      <c r="S882" s="51" t="s">
        <v>1232</v>
      </c>
      <c r="T882" s="51" t="s">
        <v>1233</v>
      </c>
      <c r="U882" s="51" t="s">
        <v>1234</v>
      </c>
      <c r="V882" s="51"/>
      <c r="W882" s="227" t="str">
        <f t="shared" si="25"/>
        <v>英語A-703</v>
      </c>
    </row>
    <row r="883" spans="1:23" ht="45" hidden="1" customHeight="1" x14ac:dyDescent="0.2">
      <c r="A883" s="52" t="str">
        <f t="shared" ref="A883:A919" si="26">CONCATENATE(TEXT(C883,"000"),(TEXT(D883,"000")))</f>
        <v>181067</v>
      </c>
      <c r="B883" s="211" t="s">
        <v>1504</v>
      </c>
      <c r="C883" s="169">
        <v>181</v>
      </c>
      <c r="D883" s="61">
        <v>67</v>
      </c>
      <c r="E883" s="173" t="s">
        <v>1057</v>
      </c>
      <c r="F883" s="197" t="s">
        <v>1274</v>
      </c>
      <c r="G883" s="96">
        <v>1</v>
      </c>
      <c r="H883" s="62">
        <v>6</v>
      </c>
      <c r="I883" s="194" t="s">
        <v>982</v>
      </c>
      <c r="J883" s="185" t="s">
        <v>1657</v>
      </c>
      <c r="K883" s="186" t="s">
        <v>1632</v>
      </c>
      <c r="L883" s="169"/>
      <c r="M883" s="169"/>
      <c r="N883" s="169"/>
      <c r="O883" s="170"/>
      <c r="P883" s="169"/>
      <c r="Q883" s="169"/>
      <c r="R883" s="51" t="s">
        <v>1231</v>
      </c>
      <c r="S883" s="51" t="s">
        <v>1232</v>
      </c>
      <c r="T883" s="51" t="s">
        <v>1233</v>
      </c>
      <c r="U883" s="51" t="s">
        <v>1234</v>
      </c>
      <c r="V883" s="190"/>
      <c r="W883" s="227" t="str">
        <f t="shared" si="25"/>
        <v>英語A-704</v>
      </c>
    </row>
    <row r="884" spans="1:23" ht="45" hidden="1" customHeight="1" x14ac:dyDescent="0.2">
      <c r="A884" s="52" t="str">
        <f t="shared" si="26"/>
        <v>181068</v>
      </c>
      <c r="B884" s="211" t="s">
        <v>1504</v>
      </c>
      <c r="C884" s="169">
        <v>181</v>
      </c>
      <c r="D884" s="61">
        <v>68</v>
      </c>
      <c r="E884" s="173" t="s">
        <v>1057</v>
      </c>
      <c r="F884" s="197" t="s">
        <v>1274</v>
      </c>
      <c r="G884" s="96">
        <v>1</v>
      </c>
      <c r="H884" s="62">
        <v>6</v>
      </c>
      <c r="I884" s="194" t="s">
        <v>982</v>
      </c>
      <c r="J884" s="185" t="s">
        <v>1658</v>
      </c>
      <c r="K884" s="186" t="s">
        <v>1633</v>
      </c>
      <c r="L884" s="169"/>
      <c r="M884" s="169"/>
      <c r="N884" s="169"/>
      <c r="O884" s="170"/>
      <c r="P884" s="169"/>
      <c r="Q884" s="169"/>
      <c r="R884" s="51" t="s">
        <v>1231</v>
      </c>
      <c r="S884" s="51" t="s">
        <v>1232</v>
      </c>
      <c r="T884" s="51" t="s">
        <v>1233</v>
      </c>
      <c r="U884" s="51" t="s">
        <v>1234</v>
      </c>
      <c r="V884" s="190"/>
      <c r="W884" s="227" t="str">
        <f t="shared" si="25"/>
        <v>英語A-705</v>
      </c>
    </row>
    <row r="885" spans="1:23" ht="45" hidden="1" customHeight="1" x14ac:dyDescent="0.2">
      <c r="A885" s="52" t="str">
        <f t="shared" si="26"/>
        <v>181069</v>
      </c>
      <c r="B885" s="211" t="s">
        <v>1504</v>
      </c>
      <c r="C885" s="169">
        <v>181</v>
      </c>
      <c r="D885" s="61">
        <v>69</v>
      </c>
      <c r="E885" s="173" t="s">
        <v>1057</v>
      </c>
      <c r="F885" s="197" t="s">
        <v>1274</v>
      </c>
      <c r="G885" s="96">
        <v>1</v>
      </c>
      <c r="H885" s="62">
        <v>6</v>
      </c>
      <c r="I885" s="194" t="s">
        <v>982</v>
      </c>
      <c r="J885" s="185" t="s">
        <v>1659</v>
      </c>
      <c r="K885" s="186" t="s">
        <v>1634</v>
      </c>
      <c r="L885" s="169"/>
      <c r="M885" s="169"/>
      <c r="N885" s="169"/>
      <c r="O885" s="170"/>
      <c r="P885" s="169"/>
      <c r="Q885" s="169"/>
      <c r="R885" s="51" t="s">
        <v>1231</v>
      </c>
      <c r="S885" s="51" t="s">
        <v>1232</v>
      </c>
      <c r="T885" s="51" t="s">
        <v>1233</v>
      </c>
      <c r="U885" s="51" t="s">
        <v>1234</v>
      </c>
      <c r="V885" s="190"/>
      <c r="W885" s="227" t="str">
        <f t="shared" si="25"/>
        <v>英語A-706</v>
      </c>
    </row>
    <row r="886" spans="1:23" ht="45" hidden="1" customHeight="1" x14ac:dyDescent="0.2">
      <c r="A886" s="52" t="str">
        <f t="shared" si="26"/>
        <v>181070</v>
      </c>
      <c r="B886" s="211" t="s">
        <v>1504</v>
      </c>
      <c r="C886" s="169">
        <v>181</v>
      </c>
      <c r="D886" s="61">
        <v>70</v>
      </c>
      <c r="E886" s="173" t="s">
        <v>1057</v>
      </c>
      <c r="F886" s="197" t="s">
        <v>1274</v>
      </c>
      <c r="G886" s="96">
        <v>2</v>
      </c>
      <c r="H886" s="62">
        <v>6</v>
      </c>
      <c r="I886" s="194" t="s">
        <v>982</v>
      </c>
      <c r="J886" s="185" t="s">
        <v>1660</v>
      </c>
      <c r="K886" s="186" t="s">
        <v>1635</v>
      </c>
      <c r="L886" s="169"/>
      <c r="M886" s="169"/>
      <c r="N886" s="169"/>
      <c r="O886" s="170"/>
      <c r="P886" s="169"/>
      <c r="Q886" s="169"/>
      <c r="R886" s="51" t="s">
        <v>1231</v>
      </c>
      <c r="S886" s="51" t="s">
        <v>1232</v>
      </c>
      <c r="T886" s="51" t="s">
        <v>1233</v>
      </c>
      <c r="U886" s="51" t="s">
        <v>1234</v>
      </c>
      <c r="V886" s="190"/>
      <c r="W886" s="227" t="str">
        <f t="shared" si="25"/>
        <v>英語A-801</v>
      </c>
    </row>
    <row r="887" spans="1:23" ht="45" hidden="1" customHeight="1" x14ac:dyDescent="0.2">
      <c r="A887" s="52" t="str">
        <f t="shared" si="26"/>
        <v>181071</v>
      </c>
      <c r="B887" s="211" t="s">
        <v>1504</v>
      </c>
      <c r="C887" s="169">
        <v>181</v>
      </c>
      <c r="D887" s="61">
        <v>71</v>
      </c>
      <c r="E887" s="173" t="s">
        <v>1057</v>
      </c>
      <c r="F887" s="197" t="s">
        <v>1274</v>
      </c>
      <c r="G887" s="96">
        <v>2</v>
      </c>
      <c r="H887" s="62">
        <v>6</v>
      </c>
      <c r="I887" s="194" t="s">
        <v>982</v>
      </c>
      <c r="J887" s="185" t="s">
        <v>1661</v>
      </c>
      <c r="K887" s="186" t="s">
        <v>1636</v>
      </c>
      <c r="L887" s="169"/>
      <c r="M887" s="169"/>
      <c r="N887" s="169"/>
      <c r="O887" s="170"/>
      <c r="P887" s="169"/>
      <c r="Q887" s="198"/>
      <c r="R887" s="51" t="s">
        <v>1231</v>
      </c>
      <c r="S887" s="51" t="s">
        <v>1232</v>
      </c>
      <c r="T887" s="51" t="s">
        <v>1233</v>
      </c>
      <c r="U887" s="51" t="s">
        <v>1234</v>
      </c>
      <c r="V887" s="190"/>
      <c r="W887" s="227" t="str">
        <f t="shared" si="25"/>
        <v>英語A-802</v>
      </c>
    </row>
    <row r="888" spans="1:23" ht="45" hidden="1" customHeight="1" x14ac:dyDescent="0.2">
      <c r="A888" s="52" t="str">
        <f t="shared" si="26"/>
        <v>181072</v>
      </c>
      <c r="B888" s="211" t="s">
        <v>1504</v>
      </c>
      <c r="C888" s="169">
        <v>181</v>
      </c>
      <c r="D888" s="61">
        <v>72</v>
      </c>
      <c r="E888" s="173" t="s">
        <v>1057</v>
      </c>
      <c r="F888" s="197" t="s">
        <v>1274</v>
      </c>
      <c r="G888" s="96">
        <v>2</v>
      </c>
      <c r="H888" s="62">
        <v>6</v>
      </c>
      <c r="I888" s="194" t="s">
        <v>982</v>
      </c>
      <c r="J888" s="185" t="s">
        <v>1662</v>
      </c>
      <c r="K888" s="186" t="s">
        <v>1637</v>
      </c>
      <c r="L888" s="169"/>
      <c r="M888" s="169"/>
      <c r="N888" s="169"/>
      <c r="O888" s="170"/>
      <c r="P888" s="169"/>
      <c r="Q888" s="198"/>
      <c r="R888" s="51" t="s">
        <v>1231</v>
      </c>
      <c r="S888" s="51" t="s">
        <v>1232</v>
      </c>
      <c r="T888" s="51" t="s">
        <v>1233</v>
      </c>
      <c r="U888" s="51" t="s">
        <v>1234</v>
      </c>
      <c r="V888" s="190"/>
      <c r="W888" s="227" t="str">
        <f t="shared" si="25"/>
        <v>英語A-803</v>
      </c>
    </row>
    <row r="889" spans="1:23" ht="45" hidden="1" customHeight="1" x14ac:dyDescent="0.2">
      <c r="A889" s="52" t="str">
        <f t="shared" si="26"/>
        <v>181073</v>
      </c>
      <c r="B889" s="211" t="s">
        <v>1504</v>
      </c>
      <c r="C889" s="169">
        <v>181</v>
      </c>
      <c r="D889" s="61">
        <v>73</v>
      </c>
      <c r="E889" s="173" t="s">
        <v>1057</v>
      </c>
      <c r="F889" s="197" t="s">
        <v>1274</v>
      </c>
      <c r="G889" s="96">
        <v>2</v>
      </c>
      <c r="H889" s="62">
        <v>6</v>
      </c>
      <c r="I889" s="194" t="s">
        <v>982</v>
      </c>
      <c r="J889" s="185" t="s">
        <v>1663</v>
      </c>
      <c r="K889" s="186" t="s">
        <v>1638</v>
      </c>
      <c r="L889" s="169"/>
      <c r="M889" s="169"/>
      <c r="N889" s="169"/>
      <c r="O889" s="170"/>
      <c r="P889" s="169"/>
      <c r="Q889" s="198"/>
      <c r="R889" s="51" t="s">
        <v>1231</v>
      </c>
      <c r="S889" s="51" t="s">
        <v>1232</v>
      </c>
      <c r="T889" s="51" t="s">
        <v>1233</v>
      </c>
      <c r="U889" s="51" t="s">
        <v>1234</v>
      </c>
      <c r="V889" s="190"/>
      <c r="W889" s="227" t="str">
        <f t="shared" si="25"/>
        <v>英語A-804</v>
      </c>
    </row>
    <row r="890" spans="1:23" ht="45" hidden="1" customHeight="1" x14ac:dyDescent="0.2">
      <c r="A890" s="52" t="str">
        <f t="shared" si="26"/>
        <v>181074</v>
      </c>
      <c r="B890" s="211" t="s">
        <v>1504</v>
      </c>
      <c r="C890" s="169">
        <v>181</v>
      </c>
      <c r="D890" s="61">
        <v>74</v>
      </c>
      <c r="E890" s="173" t="s">
        <v>1057</v>
      </c>
      <c r="F890" s="197" t="s">
        <v>1274</v>
      </c>
      <c r="G890" s="96">
        <v>2</v>
      </c>
      <c r="H890" s="62">
        <v>6</v>
      </c>
      <c r="I890" s="194" t="s">
        <v>982</v>
      </c>
      <c r="J890" s="185" t="s">
        <v>1664</v>
      </c>
      <c r="K890" s="186" t="s">
        <v>1639</v>
      </c>
      <c r="L890" s="169"/>
      <c r="M890" s="169"/>
      <c r="N890" s="169"/>
      <c r="O890" s="170"/>
      <c r="P890" s="169"/>
      <c r="Q890" s="198"/>
      <c r="R890" s="51" t="s">
        <v>1231</v>
      </c>
      <c r="S890" s="51" t="s">
        <v>1232</v>
      </c>
      <c r="T890" s="51" t="s">
        <v>1233</v>
      </c>
      <c r="U890" s="51" t="s">
        <v>1234</v>
      </c>
      <c r="V890" s="190"/>
      <c r="W890" s="227" t="str">
        <f t="shared" si="25"/>
        <v>英語A-805</v>
      </c>
    </row>
    <row r="891" spans="1:23" ht="45" hidden="1" customHeight="1" x14ac:dyDescent="0.2">
      <c r="A891" s="52" t="str">
        <f t="shared" si="26"/>
        <v>181075</v>
      </c>
      <c r="B891" s="211" t="s">
        <v>1504</v>
      </c>
      <c r="C891" s="169">
        <v>181</v>
      </c>
      <c r="D891" s="61">
        <v>75</v>
      </c>
      <c r="E891" s="173" t="s">
        <v>1057</v>
      </c>
      <c r="F891" s="197" t="s">
        <v>1274</v>
      </c>
      <c r="G891" s="96">
        <v>2</v>
      </c>
      <c r="H891" s="62">
        <v>6</v>
      </c>
      <c r="I891" s="194" t="s">
        <v>982</v>
      </c>
      <c r="J891" s="185" t="s">
        <v>1665</v>
      </c>
      <c r="K891" s="186" t="s">
        <v>1640</v>
      </c>
      <c r="L891" s="169"/>
      <c r="M891" s="169"/>
      <c r="N891" s="169"/>
      <c r="O891" s="170"/>
      <c r="P891" s="169"/>
      <c r="Q891" s="198"/>
      <c r="R891" s="51" t="s">
        <v>1231</v>
      </c>
      <c r="S891" s="51" t="s">
        <v>1232</v>
      </c>
      <c r="T891" s="51" t="s">
        <v>1233</v>
      </c>
      <c r="U891" s="51" t="s">
        <v>1234</v>
      </c>
      <c r="V891" s="190"/>
      <c r="W891" s="227" t="str">
        <f t="shared" si="25"/>
        <v>英語A-806</v>
      </c>
    </row>
    <row r="892" spans="1:23" ht="45" hidden="1" customHeight="1" x14ac:dyDescent="0.2">
      <c r="A892" s="52" t="str">
        <f t="shared" si="26"/>
        <v>181076</v>
      </c>
      <c r="B892" s="211" t="s">
        <v>1504</v>
      </c>
      <c r="C892" s="169">
        <v>181</v>
      </c>
      <c r="D892" s="61">
        <v>76</v>
      </c>
      <c r="E892" s="173" t="s">
        <v>1057</v>
      </c>
      <c r="F892" s="197" t="s">
        <v>1274</v>
      </c>
      <c r="G892" s="48">
        <v>2</v>
      </c>
      <c r="H892" s="62">
        <v>6</v>
      </c>
      <c r="I892" s="194" t="s">
        <v>982</v>
      </c>
      <c r="J892" s="185" t="s">
        <v>1683</v>
      </c>
      <c r="K892" s="186" t="s">
        <v>1641</v>
      </c>
      <c r="L892" s="169"/>
      <c r="M892" s="169"/>
      <c r="N892" s="169"/>
      <c r="O892" s="170"/>
      <c r="P892" s="169"/>
      <c r="Q892" s="198"/>
      <c r="R892" s="51" t="s">
        <v>1231</v>
      </c>
      <c r="S892" s="51" t="s">
        <v>1232</v>
      </c>
      <c r="T892" s="51" t="s">
        <v>1233</v>
      </c>
      <c r="U892" s="51" t="s">
        <v>1234</v>
      </c>
      <c r="V892" s="190"/>
      <c r="W892" s="227" t="str">
        <f t="shared" si="25"/>
        <v>英語A-807</v>
      </c>
    </row>
    <row r="893" spans="1:23" ht="45" customHeight="1" x14ac:dyDescent="0.2">
      <c r="A893" s="52" t="str">
        <f t="shared" si="26"/>
        <v>181077</v>
      </c>
      <c r="B893" s="211" t="s">
        <v>1504</v>
      </c>
      <c r="C893" s="169">
        <v>181</v>
      </c>
      <c r="D893" s="61">
        <v>77</v>
      </c>
      <c r="E893" s="173" t="s">
        <v>1057</v>
      </c>
      <c r="F893" s="197" t="s">
        <v>1274</v>
      </c>
      <c r="G893" s="48">
        <v>3</v>
      </c>
      <c r="H893" s="62">
        <v>6</v>
      </c>
      <c r="I893" s="194" t="s">
        <v>982</v>
      </c>
      <c r="J893" s="173" t="s">
        <v>1276</v>
      </c>
      <c r="K893" s="183" t="s">
        <v>1642</v>
      </c>
      <c r="L893" s="96"/>
      <c r="M893" s="96"/>
      <c r="N893" s="96"/>
      <c r="O893" s="192"/>
      <c r="P893" s="96"/>
      <c r="Q893" s="96"/>
      <c r="R893" s="51" t="s">
        <v>1231</v>
      </c>
      <c r="S893" s="51" t="s">
        <v>1232</v>
      </c>
      <c r="T893" s="51" t="s">
        <v>1233</v>
      </c>
      <c r="U893" s="51" t="s">
        <v>1234</v>
      </c>
      <c r="V893" s="190"/>
      <c r="W893" s="227" t="str">
        <f t="shared" si="25"/>
        <v>英語A-901</v>
      </c>
    </row>
    <row r="894" spans="1:23" ht="45" customHeight="1" x14ac:dyDescent="0.2">
      <c r="A894" s="52" t="str">
        <f t="shared" si="26"/>
        <v>181078</v>
      </c>
      <c r="B894" s="211" t="s">
        <v>1504</v>
      </c>
      <c r="C894" s="169">
        <v>181</v>
      </c>
      <c r="D894" s="61">
        <v>78</v>
      </c>
      <c r="E894" s="173" t="s">
        <v>1057</v>
      </c>
      <c r="F894" s="197" t="s">
        <v>1274</v>
      </c>
      <c r="G894" s="48">
        <v>3</v>
      </c>
      <c r="H894" s="62">
        <v>6</v>
      </c>
      <c r="I894" s="65" t="s">
        <v>982</v>
      </c>
      <c r="J894" s="173" t="s">
        <v>1666</v>
      </c>
      <c r="K894" s="183" t="s">
        <v>1643</v>
      </c>
      <c r="L894" s="96"/>
      <c r="M894" s="96"/>
      <c r="N894" s="96"/>
      <c r="O894" s="192"/>
      <c r="P894" s="96"/>
      <c r="Q894" s="96"/>
      <c r="R894" s="51" t="s">
        <v>1231</v>
      </c>
      <c r="S894" s="51" t="s">
        <v>1232</v>
      </c>
      <c r="T894" s="51" t="s">
        <v>1233</v>
      </c>
      <c r="U894" s="51" t="s">
        <v>1234</v>
      </c>
      <c r="V894" s="190"/>
      <c r="W894" s="227" t="str">
        <f t="shared" si="25"/>
        <v>英語A-902</v>
      </c>
    </row>
    <row r="895" spans="1:23" ht="45" customHeight="1" x14ac:dyDescent="0.2">
      <c r="A895" s="52" t="str">
        <f t="shared" si="26"/>
        <v>181079</v>
      </c>
      <c r="B895" s="211" t="s">
        <v>1504</v>
      </c>
      <c r="C895" s="169">
        <v>181</v>
      </c>
      <c r="D895" s="61">
        <v>79</v>
      </c>
      <c r="E895" s="173" t="s">
        <v>1057</v>
      </c>
      <c r="F895" s="197" t="s">
        <v>1274</v>
      </c>
      <c r="G895" s="48">
        <v>3</v>
      </c>
      <c r="H895" s="62">
        <v>6</v>
      </c>
      <c r="I895" s="65" t="s">
        <v>982</v>
      </c>
      <c r="J895" s="173" t="s">
        <v>1667</v>
      </c>
      <c r="K895" s="183" t="s">
        <v>1644</v>
      </c>
      <c r="L895" s="96"/>
      <c r="M895" s="96"/>
      <c r="N895" s="96"/>
      <c r="O895" s="192"/>
      <c r="P895" s="96"/>
      <c r="Q895" s="96"/>
      <c r="R895" s="51" t="s">
        <v>1231</v>
      </c>
      <c r="S895" s="51" t="s">
        <v>1232</v>
      </c>
      <c r="T895" s="51" t="s">
        <v>1233</v>
      </c>
      <c r="U895" s="51" t="s">
        <v>1234</v>
      </c>
      <c r="V895" s="190"/>
      <c r="W895" s="227" t="str">
        <f t="shared" si="25"/>
        <v>英語A-903</v>
      </c>
    </row>
    <row r="896" spans="1:23" ht="45" customHeight="1" x14ac:dyDescent="0.2">
      <c r="A896" s="52" t="str">
        <f t="shared" si="26"/>
        <v>181080</v>
      </c>
      <c r="B896" s="211" t="s">
        <v>1504</v>
      </c>
      <c r="C896" s="169">
        <v>181</v>
      </c>
      <c r="D896" s="61">
        <v>80</v>
      </c>
      <c r="E896" s="173" t="s">
        <v>1057</v>
      </c>
      <c r="F896" s="197" t="s">
        <v>1274</v>
      </c>
      <c r="G896" s="48">
        <v>3</v>
      </c>
      <c r="H896" s="62">
        <v>6</v>
      </c>
      <c r="I896" s="65" t="s">
        <v>982</v>
      </c>
      <c r="J896" s="173" t="s">
        <v>1668</v>
      </c>
      <c r="K896" s="183" t="s">
        <v>1645</v>
      </c>
      <c r="L896" s="96"/>
      <c r="M896" s="96"/>
      <c r="N896" s="96"/>
      <c r="O896" s="192"/>
      <c r="P896" s="96"/>
      <c r="Q896" s="96"/>
      <c r="R896" s="51" t="s">
        <v>1231</v>
      </c>
      <c r="S896" s="51" t="s">
        <v>1232</v>
      </c>
      <c r="T896" s="51" t="s">
        <v>1233</v>
      </c>
      <c r="U896" s="51" t="s">
        <v>1234</v>
      </c>
      <c r="V896" s="190"/>
      <c r="W896" s="227" t="str">
        <f t="shared" si="25"/>
        <v>英語A-904</v>
      </c>
    </row>
    <row r="897" spans="1:23" ht="45" customHeight="1" x14ac:dyDescent="0.2">
      <c r="A897" s="52" t="str">
        <f t="shared" si="26"/>
        <v>181081</v>
      </c>
      <c r="B897" s="211" t="s">
        <v>1504</v>
      </c>
      <c r="C897" s="169">
        <v>181</v>
      </c>
      <c r="D897" s="61">
        <v>81</v>
      </c>
      <c r="E897" s="173" t="s">
        <v>1057</v>
      </c>
      <c r="F897" s="197" t="s">
        <v>1274</v>
      </c>
      <c r="G897" s="48">
        <v>3</v>
      </c>
      <c r="H897" s="62">
        <v>6</v>
      </c>
      <c r="I897" s="65" t="s">
        <v>982</v>
      </c>
      <c r="J897" s="173" t="s">
        <v>1669</v>
      </c>
      <c r="K897" s="183" t="s">
        <v>1646</v>
      </c>
      <c r="L897" s="96"/>
      <c r="M897" s="96"/>
      <c r="N897" s="96"/>
      <c r="O897" s="192"/>
      <c r="P897" s="96"/>
      <c r="Q897" s="96"/>
      <c r="R897" s="51" t="s">
        <v>1231</v>
      </c>
      <c r="S897" s="51" t="s">
        <v>1232</v>
      </c>
      <c r="T897" s="51" t="s">
        <v>1233</v>
      </c>
      <c r="U897" s="51" t="s">
        <v>1234</v>
      </c>
      <c r="V897" s="190"/>
      <c r="W897" s="227" t="str">
        <f t="shared" si="25"/>
        <v>英語A-905</v>
      </c>
    </row>
    <row r="898" spans="1:23" ht="45" customHeight="1" x14ac:dyDescent="0.2">
      <c r="A898" s="52" t="str">
        <f t="shared" si="26"/>
        <v>181082</v>
      </c>
      <c r="B898" s="211" t="s">
        <v>1504</v>
      </c>
      <c r="C898" s="169">
        <v>181</v>
      </c>
      <c r="D898" s="61">
        <v>82</v>
      </c>
      <c r="E898" s="173" t="s">
        <v>1057</v>
      </c>
      <c r="F898" s="197" t="s">
        <v>1274</v>
      </c>
      <c r="G898" s="48">
        <v>3</v>
      </c>
      <c r="H898" s="62">
        <v>6</v>
      </c>
      <c r="I898" s="65" t="s">
        <v>982</v>
      </c>
      <c r="J898" s="173" t="s">
        <v>1670</v>
      </c>
      <c r="K898" s="183" t="s">
        <v>1647</v>
      </c>
      <c r="L898" s="96"/>
      <c r="M898" s="96"/>
      <c r="N898" s="96"/>
      <c r="O898" s="192"/>
      <c r="P898" s="96"/>
      <c r="Q898" s="96"/>
      <c r="R898" s="51" t="s">
        <v>1231</v>
      </c>
      <c r="S898" s="51" t="s">
        <v>1232</v>
      </c>
      <c r="T898" s="51" t="s">
        <v>1233</v>
      </c>
      <c r="U898" s="51" t="s">
        <v>1234</v>
      </c>
      <c r="V898" s="190"/>
      <c r="W898" s="227" t="str">
        <f t="shared" si="25"/>
        <v>英語A-906</v>
      </c>
    </row>
    <row r="899" spans="1:23" ht="45" customHeight="1" x14ac:dyDescent="0.2">
      <c r="A899" s="52" t="str">
        <f t="shared" si="26"/>
        <v>181083</v>
      </c>
      <c r="B899" s="211" t="s">
        <v>1504</v>
      </c>
      <c r="C899" s="169">
        <v>181</v>
      </c>
      <c r="D899" s="61">
        <v>83</v>
      </c>
      <c r="E899" s="173" t="s">
        <v>1057</v>
      </c>
      <c r="F899" s="197" t="s">
        <v>1274</v>
      </c>
      <c r="G899" s="48">
        <v>3</v>
      </c>
      <c r="H899" s="62">
        <v>6</v>
      </c>
      <c r="I899" s="65" t="s">
        <v>982</v>
      </c>
      <c r="J899" s="173" t="s">
        <v>1677</v>
      </c>
      <c r="K899" s="199" t="s">
        <v>1648</v>
      </c>
      <c r="L899" s="156"/>
      <c r="M899" s="74"/>
      <c r="N899" s="156"/>
      <c r="O899" s="192"/>
      <c r="P899" s="96"/>
      <c r="Q899" s="96"/>
      <c r="R899" s="51" t="s">
        <v>1231</v>
      </c>
      <c r="S899" s="51" t="s">
        <v>1232</v>
      </c>
      <c r="T899" s="51" t="s">
        <v>1233</v>
      </c>
      <c r="U899" s="51" t="s">
        <v>1234</v>
      </c>
      <c r="V899" s="190"/>
      <c r="W899" s="227" t="str">
        <f t="shared" si="25"/>
        <v>英語A-907</v>
      </c>
    </row>
    <row r="900" spans="1:23" ht="45" hidden="1" customHeight="1" x14ac:dyDescent="0.2">
      <c r="A900" s="52" t="str">
        <f t="shared" si="26"/>
        <v>196067</v>
      </c>
      <c r="B900" s="211" t="s">
        <v>1303</v>
      </c>
      <c r="C900" s="169">
        <v>196</v>
      </c>
      <c r="D900" s="61">
        <v>67</v>
      </c>
      <c r="E900" s="173" t="s">
        <v>1057</v>
      </c>
      <c r="F900" s="197" t="s">
        <v>1274</v>
      </c>
      <c r="G900" s="48">
        <v>1</v>
      </c>
      <c r="H900" s="62">
        <v>6</v>
      </c>
      <c r="I900" s="65" t="s">
        <v>1008</v>
      </c>
      <c r="J900" s="173" t="s">
        <v>1275</v>
      </c>
      <c r="K900" s="199" t="s">
        <v>1649</v>
      </c>
      <c r="L900" s="156"/>
      <c r="M900" s="74"/>
      <c r="N900" s="156"/>
      <c r="O900" s="192"/>
      <c r="P900" s="96"/>
      <c r="Q900" s="96"/>
      <c r="R900" s="51" t="s">
        <v>1145</v>
      </c>
      <c r="S900" s="51" t="s">
        <v>1146</v>
      </c>
      <c r="T900" s="51" t="s">
        <v>1147</v>
      </c>
      <c r="U900" s="51" t="s">
        <v>1148</v>
      </c>
      <c r="V900" s="190"/>
      <c r="W900" s="227" t="str">
        <f t="shared" ref="W900:W945" si="27">I900&amp;J900</f>
        <v>道徳A-701</v>
      </c>
    </row>
    <row r="901" spans="1:23" ht="45" hidden="1" customHeight="1" x14ac:dyDescent="0.2">
      <c r="A901" s="52" t="str">
        <f t="shared" si="26"/>
        <v>196068</v>
      </c>
      <c r="B901" s="211" t="s">
        <v>1303</v>
      </c>
      <c r="C901" s="169">
        <v>196</v>
      </c>
      <c r="D901" s="61">
        <v>68</v>
      </c>
      <c r="E901" s="173" t="s">
        <v>1057</v>
      </c>
      <c r="F901" s="197" t="s">
        <v>1274</v>
      </c>
      <c r="G901" s="48">
        <v>1</v>
      </c>
      <c r="H901" s="62">
        <v>6</v>
      </c>
      <c r="I901" s="65" t="s">
        <v>1008</v>
      </c>
      <c r="J901" s="173" t="s">
        <v>1655</v>
      </c>
      <c r="K901" s="199" t="s">
        <v>1650</v>
      </c>
      <c r="L901" s="156"/>
      <c r="M901" s="74"/>
      <c r="N901" s="156"/>
      <c r="O901" s="192"/>
      <c r="P901" s="96"/>
      <c r="Q901" s="96"/>
      <c r="R901" s="51" t="s">
        <v>1145</v>
      </c>
      <c r="S901" s="51" t="s">
        <v>1146</v>
      </c>
      <c r="T901" s="51" t="s">
        <v>1147</v>
      </c>
      <c r="U901" s="51" t="s">
        <v>1148</v>
      </c>
      <c r="V901" s="190"/>
      <c r="W901" s="227" t="str">
        <f t="shared" si="27"/>
        <v>道徳A-702</v>
      </c>
    </row>
    <row r="902" spans="1:23" ht="45" hidden="1" customHeight="1" x14ac:dyDescent="0.2">
      <c r="A902" s="52" t="str">
        <f t="shared" si="26"/>
        <v>196069</v>
      </c>
      <c r="B902" s="211" t="s">
        <v>1303</v>
      </c>
      <c r="C902" s="169">
        <v>196</v>
      </c>
      <c r="D902" s="61">
        <v>69</v>
      </c>
      <c r="E902" s="173" t="s">
        <v>1057</v>
      </c>
      <c r="F902" s="197" t="s">
        <v>1274</v>
      </c>
      <c r="G902" s="48">
        <v>2</v>
      </c>
      <c r="H902" s="62">
        <v>6</v>
      </c>
      <c r="I902" s="65" t="s">
        <v>1008</v>
      </c>
      <c r="J902" s="173" t="s">
        <v>1660</v>
      </c>
      <c r="K902" s="199" t="s">
        <v>1651</v>
      </c>
      <c r="L902" s="156"/>
      <c r="M902" s="74"/>
      <c r="N902" s="156"/>
      <c r="O902" s="192"/>
      <c r="P902" s="96"/>
      <c r="Q902" s="96"/>
      <c r="R902" s="51" t="s">
        <v>1145</v>
      </c>
      <c r="S902" s="51" t="s">
        <v>1146</v>
      </c>
      <c r="T902" s="51" t="s">
        <v>1147</v>
      </c>
      <c r="U902" s="51" t="s">
        <v>1148</v>
      </c>
      <c r="V902" s="190"/>
      <c r="W902" s="227" t="str">
        <f t="shared" si="27"/>
        <v>道徳A-801</v>
      </c>
    </row>
    <row r="903" spans="1:23" ht="45" hidden="1" customHeight="1" x14ac:dyDescent="0.2">
      <c r="A903" s="52" t="str">
        <f t="shared" si="26"/>
        <v>196070</v>
      </c>
      <c r="B903" s="210" t="s">
        <v>1303</v>
      </c>
      <c r="C903" s="62">
        <v>196</v>
      </c>
      <c r="D903" s="61">
        <v>70</v>
      </c>
      <c r="E903" s="173" t="s">
        <v>1057</v>
      </c>
      <c r="F903" s="197" t="s">
        <v>1274</v>
      </c>
      <c r="G903" s="48">
        <v>2</v>
      </c>
      <c r="H903" s="62">
        <v>6</v>
      </c>
      <c r="I903" s="62" t="s">
        <v>1008</v>
      </c>
      <c r="J903" s="173" t="s">
        <v>1661</v>
      </c>
      <c r="K903" s="199" t="s">
        <v>1652</v>
      </c>
      <c r="L903" s="156"/>
      <c r="M903" s="74"/>
      <c r="N903" s="156"/>
      <c r="O903" s="192"/>
      <c r="P903" s="96"/>
      <c r="Q903" s="96"/>
      <c r="R903" s="51" t="s">
        <v>1145</v>
      </c>
      <c r="S903" s="51" t="s">
        <v>1146</v>
      </c>
      <c r="T903" s="51" t="s">
        <v>1147</v>
      </c>
      <c r="U903" s="51" t="s">
        <v>1148</v>
      </c>
      <c r="V903" s="51"/>
      <c r="W903" s="227" t="str">
        <f t="shared" si="27"/>
        <v>道徳A-802</v>
      </c>
    </row>
    <row r="904" spans="1:23" ht="45" customHeight="1" x14ac:dyDescent="0.2">
      <c r="A904" s="52" t="str">
        <f t="shared" si="26"/>
        <v>196071</v>
      </c>
      <c r="B904" s="49" t="s">
        <v>1303</v>
      </c>
      <c r="C904" s="62">
        <v>196</v>
      </c>
      <c r="D904" s="61">
        <v>71</v>
      </c>
      <c r="E904" s="61" t="s">
        <v>1057</v>
      </c>
      <c r="F904" s="200" t="s">
        <v>1274</v>
      </c>
      <c r="G904" s="48">
        <v>3</v>
      </c>
      <c r="H904" s="62">
        <v>6</v>
      </c>
      <c r="I904" s="62" t="s">
        <v>1008</v>
      </c>
      <c r="J904" s="61" t="s">
        <v>1276</v>
      </c>
      <c r="K904" s="201" t="s">
        <v>1653</v>
      </c>
      <c r="L904" s="48"/>
      <c r="M904" s="48"/>
      <c r="N904" s="48"/>
      <c r="O904" s="48"/>
      <c r="P904" s="48"/>
      <c r="Q904" s="153"/>
      <c r="R904" s="51" t="s">
        <v>1145</v>
      </c>
      <c r="S904" s="51" t="s">
        <v>1146</v>
      </c>
      <c r="T904" s="51" t="s">
        <v>1147</v>
      </c>
      <c r="U904" s="51" t="s">
        <v>1148</v>
      </c>
      <c r="V904" s="51"/>
      <c r="W904" s="227" t="str">
        <f t="shared" si="27"/>
        <v>道徳A-901</v>
      </c>
    </row>
    <row r="905" spans="1:23" ht="45" customHeight="1" x14ac:dyDescent="0.2">
      <c r="A905" s="52" t="str">
        <f t="shared" si="26"/>
        <v>196072</v>
      </c>
      <c r="B905" s="49" t="s">
        <v>1303</v>
      </c>
      <c r="C905" s="62">
        <v>196</v>
      </c>
      <c r="D905" s="61">
        <v>72</v>
      </c>
      <c r="E905" s="61" t="s">
        <v>1057</v>
      </c>
      <c r="F905" s="200" t="s">
        <v>1274</v>
      </c>
      <c r="G905" s="48">
        <v>3</v>
      </c>
      <c r="H905" s="62">
        <v>6</v>
      </c>
      <c r="I905" s="62" t="s">
        <v>1008</v>
      </c>
      <c r="J905" s="61" t="s">
        <v>1666</v>
      </c>
      <c r="K905" s="201" t="s">
        <v>1654</v>
      </c>
      <c r="L905" s="48"/>
      <c r="M905" s="48"/>
      <c r="N905" s="48"/>
      <c r="O905" s="48"/>
      <c r="P905" s="48"/>
      <c r="Q905" s="153"/>
      <c r="R905" s="51" t="s">
        <v>1145</v>
      </c>
      <c r="S905" s="51" t="s">
        <v>1146</v>
      </c>
      <c r="T905" s="51" t="s">
        <v>1147</v>
      </c>
      <c r="U905" s="51" t="s">
        <v>1148</v>
      </c>
      <c r="V905" s="51"/>
      <c r="W905" s="227" t="str">
        <f t="shared" si="27"/>
        <v>道徳A-902</v>
      </c>
    </row>
    <row r="906" spans="1:23" ht="45" customHeight="1" x14ac:dyDescent="0.2">
      <c r="A906" s="52" t="str">
        <f t="shared" si="26"/>
        <v>182081</v>
      </c>
      <c r="B906" s="49" t="s">
        <v>1503</v>
      </c>
      <c r="C906" s="62" t="s">
        <v>138</v>
      </c>
      <c r="D906" s="61">
        <v>81</v>
      </c>
      <c r="E906" s="61" t="s">
        <v>1057</v>
      </c>
      <c r="F906" s="200" t="s">
        <v>1274</v>
      </c>
      <c r="G906" s="48">
        <v>3</v>
      </c>
      <c r="H906" s="62">
        <v>6</v>
      </c>
      <c r="I906" s="62" t="s">
        <v>1724</v>
      </c>
      <c r="J906" s="61" t="s">
        <v>50</v>
      </c>
      <c r="K906" s="201" t="s">
        <v>1291</v>
      </c>
      <c r="L906" s="48"/>
      <c r="M906" s="48"/>
      <c r="N906" s="48"/>
      <c r="O906" s="48"/>
      <c r="P906" s="48"/>
      <c r="Q906" s="153"/>
      <c r="R906" s="151" t="s">
        <v>1061</v>
      </c>
      <c r="S906" s="152" t="s">
        <v>1062</v>
      </c>
      <c r="T906" s="152" t="s">
        <v>1063</v>
      </c>
      <c r="U906" s="152" t="s">
        <v>1064</v>
      </c>
      <c r="V906" s="51"/>
      <c r="W906" s="227" t="str">
        <f t="shared" si="27"/>
        <v>音楽017</v>
      </c>
    </row>
    <row r="907" spans="1:23" ht="45" customHeight="1" x14ac:dyDescent="0.2">
      <c r="A907" s="52" t="str">
        <f t="shared" si="26"/>
        <v>182082</v>
      </c>
      <c r="B907" s="49" t="s">
        <v>1503</v>
      </c>
      <c r="C907" s="62" t="s">
        <v>138</v>
      </c>
      <c r="D907" s="61">
        <v>82</v>
      </c>
      <c r="E907" s="61" t="s">
        <v>1057</v>
      </c>
      <c r="F907" s="200" t="s">
        <v>1274</v>
      </c>
      <c r="G907" s="48">
        <v>3</v>
      </c>
      <c r="H907" s="62">
        <v>6</v>
      </c>
      <c r="I907" s="62" t="s">
        <v>1724</v>
      </c>
      <c r="J907" s="61" t="s">
        <v>1711</v>
      </c>
      <c r="K907" s="201" t="s">
        <v>1292</v>
      </c>
      <c r="L907" s="48"/>
      <c r="M907" s="48"/>
      <c r="N907" s="48"/>
      <c r="O907" s="48"/>
      <c r="P907" s="48"/>
      <c r="Q907" s="153"/>
      <c r="R907" s="151" t="s">
        <v>1061</v>
      </c>
      <c r="S907" s="152" t="s">
        <v>1062</v>
      </c>
      <c r="T907" s="152" t="s">
        <v>1063</v>
      </c>
      <c r="U907" s="152" t="s">
        <v>1064</v>
      </c>
      <c r="V907" s="51"/>
      <c r="W907" s="227" t="str">
        <f t="shared" si="27"/>
        <v>音楽018</v>
      </c>
    </row>
    <row r="908" spans="1:23" ht="45" customHeight="1" x14ac:dyDescent="0.2">
      <c r="A908" s="52" t="str">
        <f t="shared" si="26"/>
        <v>182083</v>
      </c>
      <c r="B908" s="49" t="s">
        <v>1503</v>
      </c>
      <c r="C908" s="62" t="s">
        <v>138</v>
      </c>
      <c r="D908" s="61">
        <v>83</v>
      </c>
      <c r="E908" s="61" t="s">
        <v>1057</v>
      </c>
      <c r="F908" s="200" t="s">
        <v>1274</v>
      </c>
      <c r="G908" s="48">
        <v>3</v>
      </c>
      <c r="H908" s="62">
        <v>6</v>
      </c>
      <c r="I908" s="62" t="s">
        <v>1724</v>
      </c>
      <c r="J908" s="61" t="s">
        <v>1712</v>
      </c>
      <c r="K908" s="201" t="s">
        <v>1293</v>
      </c>
      <c r="L908" s="48"/>
      <c r="M908" s="48"/>
      <c r="N908" s="48"/>
      <c r="O908" s="48"/>
      <c r="P908" s="48"/>
      <c r="Q908" s="153"/>
      <c r="R908" s="151" t="s">
        <v>1061</v>
      </c>
      <c r="S908" s="152" t="s">
        <v>1062</v>
      </c>
      <c r="T908" s="152" t="s">
        <v>1063</v>
      </c>
      <c r="U908" s="152" t="s">
        <v>1064</v>
      </c>
      <c r="V908" s="51"/>
      <c r="W908" s="227" t="str">
        <f t="shared" si="27"/>
        <v>音楽019</v>
      </c>
    </row>
    <row r="909" spans="1:23" ht="45" customHeight="1" x14ac:dyDescent="0.2">
      <c r="A909" s="52" t="str">
        <f t="shared" si="26"/>
        <v>182084</v>
      </c>
      <c r="B909" s="49" t="s">
        <v>1503</v>
      </c>
      <c r="C909" s="62" t="s">
        <v>138</v>
      </c>
      <c r="D909" s="61">
        <v>84</v>
      </c>
      <c r="E909" s="61" t="s">
        <v>1057</v>
      </c>
      <c r="F909" s="200" t="s">
        <v>1274</v>
      </c>
      <c r="G909" s="48">
        <v>3</v>
      </c>
      <c r="H909" s="62">
        <v>6</v>
      </c>
      <c r="I909" s="62" t="s">
        <v>1724</v>
      </c>
      <c r="J909" s="61" t="s">
        <v>1700</v>
      </c>
      <c r="K909" s="201" t="s">
        <v>1704</v>
      </c>
      <c r="L909" s="48"/>
      <c r="M909" s="48"/>
      <c r="N909" s="48"/>
      <c r="O909" s="48"/>
      <c r="P909" s="48"/>
      <c r="Q909" s="153"/>
      <c r="R909" s="151" t="s">
        <v>1061</v>
      </c>
      <c r="S909" s="152" t="s">
        <v>1062</v>
      </c>
      <c r="T909" s="152" t="s">
        <v>1063</v>
      </c>
      <c r="U909" s="152" t="s">
        <v>1064</v>
      </c>
      <c r="V909" s="51"/>
      <c r="W909" s="227" t="str">
        <f t="shared" si="27"/>
        <v>音楽020</v>
      </c>
    </row>
    <row r="910" spans="1:23" ht="45" customHeight="1" x14ac:dyDescent="0.2">
      <c r="A910" s="52" t="str">
        <f t="shared" si="26"/>
        <v>182085</v>
      </c>
      <c r="B910" s="49" t="s">
        <v>1503</v>
      </c>
      <c r="C910" s="62" t="s">
        <v>138</v>
      </c>
      <c r="D910" s="61">
        <v>85</v>
      </c>
      <c r="E910" s="61" t="s">
        <v>1057</v>
      </c>
      <c r="F910" s="200" t="s">
        <v>1274</v>
      </c>
      <c r="G910" s="48">
        <v>3</v>
      </c>
      <c r="H910" s="62">
        <v>6</v>
      </c>
      <c r="I910" s="62" t="s">
        <v>1724</v>
      </c>
      <c r="J910" s="61" t="s">
        <v>1701</v>
      </c>
      <c r="K910" s="201" t="s">
        <v>1705</v>
      </c>
      <c r="L910" s="48"/>
      <c r="M910" s="48"/>
      <c r="N910" s="48"/>
      <c r="O910" s="48"/>
      <c r="P910" s="48"/>
      <c r="Q910" s="153"/>
      <c r="R910" s="151" t="s">
        <v>1061</v>
      </c>
      <c r="S910" s="152" t="s">
        <v>1062</v>
      </c>
      <c r="T910" s="152" t="s">
        <v>1063</v>
      </c>
      <c r="U910" s="152" t="s">
        <v>1064</v>
      </c>
      <c r="V910" s="51"/>
      <c r="W910" s="227" t="str">
        <f t="shared" si="27"/>
        <v>音楽021</v>
      </c>
    </row>
    <row r="911" spans="1:23" ht="45" customHeight="1" x14ac:dyDescent="0.2">
      <c r="A911" s="52" t="str">
        <f t="shared" si="26"/>
        <v>182086</v>
      </c>
      <c r="B911" s="49" t="s">
        <v>1503</v>
      </c>
      <c r="C911" s="62" t="s">
        <v>138</v>
      </c>
      <c r="D911" s="61">
        <v>86</v>
      </c>
      <c r="E911" s="61" t="s">
        <v>1057</v>
      </c>
      <c r="F911" s="200" t="s">
        <v>1274</v>
      </c>
      <c r="G911" s="48">
        <v>3</v>
      </c>
      <c r="H911" s="62">
        <v>6</v>
      </c>
      <c r="I911" s="62" t="s">
        <v>1724</v>
      </c>
      <c r="J911" s="61" t="s">
        <v>1702</v>
      </c>
      <c r="K911" s="201" t="s">
        <v>1706</v>
      </c>
      <c r="L911" s="48"/>
      <c r="M911" s="48"/>
      <c r="N911" s="48"/>
      <c r="O911" s="48"/>
      <c r="P911" s="48"/>
      <c r="Q911" s="153"/>
      <c r="R911" s="151" t="s">
        <v>1061</v>
      </c>
      <c r="S911" s="152" t="s">
        <v>1062</v>
      </c>
      <c r="T911" s="152" t="s">
        <v>1063</v>
      </c>
      <c r="U911" s="152" t="s">
        <v>1064</v>
      </c>
      <c r="V911" s="51"/>
      <c r="W911" s="227" t="str">
        <f t="shared" si="27"/>
        <v>音楽022</v>
      </c>
    </row>
    <row r="912" spans="1:23" ht="45" customHeight="1" x14ac:dyDescent="0.2">
      <c r="A912" s="52" t="str">
        <f t="shared" si="26"/>
        <v>182087</v>
      </c>
      <c r="B912" s="49" t="s">
        <v>1503</v>
      </c>
      <c r="C912" s="62" t="s">
        <v>138</v>
      </c>
      <c r="D912" s="61">
        <v>87</v>
      </c>
      <c r="E912" s="61" t="s">
        <v>1057</v>
      </c>
      <c r="F912" s="200" t="s">
        <v>1274</v>
      </c>
      <c r="G912" s="48">
        <v>3</v>
      </c>
      <c r="H912" s="62">
        <v>6</v>
      </c>
      <c r="I912" s="62" t="s">
        <v>1724</v>
      </c>
      <c r="J912" s="61" t="s">
        <v>1703</v>
      </c>
      <c r="K912" s="201" t="s">
        <v>1707</v>
      </c>
      <c r="L912" s="48"/>
      <c r="M912" s="48"/>
      <c r="N912" s="48"/>
      <c r="O912" s="48"/>
      <c r="P912" s="48"/>
      <c r="Q912" s="153"/>
      <c r="R912" s="151" t="s">
        <v>1061</v>
      </c>
      <c r="S912" s="152" t="s">
        <v>1062</v>
      </c>
      <c r="T912" s="152" t="s">
        <v>1063</v>
      </c>
      <c r="U912" s="152" t="s">
        <v>1064</v>
      </c>
      <c r="V912" s="51"/>
      <c r="W912" s="227" t="str">
        <f t="shared" si="27"/>
        <v>音楽023</v>
      </c>
    </row>
    <row r="913" spans="1:23" ht="45" customHeight="1" x14ac:dyDescent="0.2">
      <c r="A913" s="52" t="str">
        <f t="shared" si="26"/>
        <v>182088</v>
      </c>
      <c r="B913" s="49" t="s">
        <v>1503</v>
      </c>
      <c r="C913" s="62" t="s">
        <v>138</v>
      </c>
      <c r="D913" s="61">
        <v>88</v>
      </c>
      <c r="E913" s="61" t="s">
        <v>1057</v>
      </c>
      <c r="F913" s="200" t="s">
        <v>1274</v>
      </c>
      <c r="G913" s="48">
        <v>3</v>
      </c>
      <c r="H913" s="62">
        <v>6</v>
      </c>
      <c r="I913" s="62" t="s">
        <v>1724</v>
      </c>
      <c r="J913" s="61" t="s">
        <v>1713</v>
      </c>
      <c r="K913" s="201" t="s">
        <v>1708</v>
      </c>
      <c r="L913" s="48"/>
      <c r="M913" s="48"/>
      <c r="N913" s="48"/>
      <c r="O913" s="48"/>
      <c r="P913" s="48"/>
      <c r="Q913" s="153"/>
      <c r="R913" s="151" t="s">
        <v>1061</v>
      </c>
      <c r="S913" s="152" t="s">
        <v>1062</v>
      </c>
      <c r="T913" s="152" t="s">
        <v>1063</v>
      </c>
      <c r="U913" s="152" t="s">
        <v>1064</v>
      </c>
      <c r="V913" s="51"/>
      <c r="W913" s="227" t="str">
        <f t="shared" si="27"/>
        <v>音楽024</v>
      </c>
    </row>
    <row r="914" spans="1:23" ht="45" customHeight="1" x14ac:dyDescent="0.2">
      <c r="A914" s="52" t="str">
        <f t="shared" si="26"/>
        <v>182089</v>
      </c>
      <c r="B914" s="49" t="s">
        <v>1503</v>
      </c>
      <c r="C914" s="62" t="s">
        <v>138</v>
      </c>
      <c r="D914" s="61">
        <v>89</v>
      </c>
      <c r="E914" s="61" t="s">
        <v>1057</v>
      </c>
      <c r="F914" s="200" t="s">
        <v>1274</v>
      </c>
      <c r="G914" s="48">
        <v>3</v>
      </c>
      <c r="H914" s="62">
        <v>6</v>
      </c>
      <c r="I914" s="62" t="s">
        <v>1724</v>
      </c>
      <c r="J914" s="61" t="s">
        <v>1714</v>
      </c>
      <c r="K914" s="201" t="s">
        <v>1709</v>
      </c>
      <c r="L914" s="48"/>
      <c r="M914" s="48"/>
      <c r="N914" s="48"/>
      <c r="O914" s="48"/>
      <c r="P914" s="48"/>
      <c r="Q914" s="153"/>
      <c r="R914" s="151" t="s">
        <v>1061</v>
      </c>
      <c r="S914" s="152" t="s">
        <v>1062</v>
      </c>
      <c r="T914" s="152" t="s">
        <v>1063</v>
      </c>
      <c r="U914" s="152" t="s">
        <v>1064</v>
      </c>
      <c r="V914" s="51"/>
      <c r="W914" s="227" t="str">
        <f t="shared" si="27"/>
        <v>音楽025</v>
      </c>
    </row>
    <row r="915" spans="1:23" ht="45" customHeight="1" x14ac:dyDescent="0.2">
      <c r="A915" s="52" t="str">
        <f t="shared" si="26"/>
        <v>182090</v>
      </c>
      <c r="B915" s="49" t="s">
        <v>1503</v>
      </c>
      <c r="C915" s="62" t="s">
        <v>138</v>
      </c>
      <c r="D915" s="61">
        <v>90</v>
      </c>
      <c r="E915" s="61" t="s">
        <v>1057</v>
      </c>
      <c r="F915" s="200" t="s">
        <v>1274</v>
      </c>
      <c r="G915" s="48">
        <v>3</v>
      </c>
      <c r="H915" s="62">
        <v>6</v>
      </c>
      <c r="I915" s="48" t="s">
        <v>1725</v>
      </c>
      <c r="J915" s="61" t="s">
        <v>56</v>
      </c>
      <c r="K915" s="201" t="s">
        <v>1294</v>
      </c>
      <c r="L915" s="48"/>
      <c r="M915" s="48"/>
      <c r="N915" s="48"/>
      <c r="O915" s="48"/>
      <c r="P915" s="48"/>
      <c r="Q915" s="153"/>
      <c r="R915" s="151" t="s">
        <v>1061</v>
      </c>
      <c r="S915" s="152" t="s">
        <v>1062</v>
      </c>
      <c r="T915" s="152" t="s">
        <v>1063</v>
      </c>
      <c r="U915" s="152" t="s">
        <v>1064</v>
      </c>
      <c r="V915" s="51"/>
      <c r="W915" s="227" t="str">
        <f t="shared" si="27"/>
        <v>器楽026</v>
      </c>
    </row>
    <row r="916" spans="1:23" ht="45" customHeight="1" x14ac:dyDescent="0.2">
      <c r="A916" s="52" t="str">
        <f t="shared" si="26"/>
        <v>182091</v>
      </c>
      <c r="B916" s="49" t="s">
        <v>1503</v>
      </c>
      <c r="C916" s="62" t="s">
        <v>138</v>
      </c>
      <c r="D916" s="61">
        <v>91</v>
      </c>
      <c r="E916" s="61" t="s">
        <v>1057</v>
      </c>
      <c r="F916" s="200" t="s">
        <v>1274</v>
      </c>
      <c r="G916" s="48">
        <v>3</v>
      </c>
      <c r="H916" s="62">
        <v>6</v>
      </c>
      <c r="I916" s="48" t="s">
        <v>1725</v>
      </c>
      <c r="J916" s="61" t="s">
        <v>62</v>
      </c>
      <c r="K916" s="201" t="s">
        <v>1295</v>
      </c>
      <c r="L916" s="48"/>
      <c r="M916" s="48"/>
      <c r="N916" s="48"/>
      <c r="O916" s="48"/>
      <c r="P916" s="48"/>
      <c r="Q916" s="153"/>
      <c r="R916" s="151" t="s">
        <v>1061</v>
      </c>
      <c r="S916" s="152" t="s">
        <v>1062</v>
      </c>
      <c r="T916" s="152" t="s">
        <v>1063</v>
      </c>
      <c r="U916" s="152" t="s">
        <v>1064</v>
      </c>
      <c r="V916" s="51"/>
      <c r="W916" s="227" t="str">
        <f t="shared" si="27"/>
        <v>器楽027</v>
      </c>
    </row>
    <row r="917" spans="1:23" ht="45" hidden="1" customHeight="1" x14ac:dyDescent="0.2">
      <c r="A917" s="52" t="str">
        <f t="shared" si="26"/>
        <v>182092</v>
      </c>
      <c r="B917" s="49" t="s">
        <v>1503</v>
      </c>
      <c r="C917" s="62" t="s">
        <v>138</v>
      </c>
      <c r="D917" s="61">
        <v>92</v>
      </c>
      <c r="E917" s="61" t="s">
        <v>1057</v>
      </c>
      <c r="F917" s="200" t="s">
        <v>1274</v>
      </c>
      <c r="G917" s="48">
        <v>1</v>
      </c>
      <c r="H917" s="62">
        <v>6</v>
      </c>
      <c r="I917" s="48" t="s">
        <v>1725</v>
      </c>
      <c r="J917" s="61" t="s">
        <v>1715</v>
      </c>
      <c r="K917" s="201" t="s">
        <v>1710</v>
      </c>
      <c r="L917" s="48"/>
      <c r="M917" s="48"/>
      <c r="N917" s="48"/>
      <c r="O917" s="48"/>
      <c r="P917" s="48"/>
      <c r="Q917" s="153"/>
      <c r="R917" s="151" t="s">
        <v>1061</v>
      </c>
      <c r="S917" s="152" t="s">
        <v>1062</v>
      </c>
      <c r="T917" s="152" t="s">
        <v>1063</v>
      </c>
      <c r="U917" s="152" t="s">
        <v>1064</v>
      </c>
      <c r="V917" s="51"/>
      <c r="W917" s="227" t="str">
        <f t="shared" si="27"/>
        <v>器楽028</v>
      </c>
    </row>
    <row r="918" spans="1:23" ht="45" hidden="1" customHeight="1" x14ac:dyDescent="0.2">
      <c r="A918" s="52" t="str">
        <f t="shared" si="26"/>
        <v>182093</v>
      </c>
      <c r="B918" s="49" t="s">
        <v>1503</v>
      </c>
      <c r="C918" s="62" t="s">
        <v>138</v>
      </c>
      <c r="D918" s="61">
        <v>93</v>
      </c>
      <c r="E918" s="61" t="s">
        <v>1057</v>
      </c>
      <c r="F918" s="200" t="s">
        <v>1274</v>
      </c>
      <c r="G918" s="48">
        <v>1</v>
      </c>
      <c r="H918" s="62">
        <v>6</v>
      </c>
      <c r="I918" s="48" t="s">
        <v>1726</v>
      </c>
      <c r="J918" s="61" t="s">
        <v>1716</v>
      </c>
      <c r="K918" s="201" t="s">
        <v>1296</v>
      </c>
      <c r="L918" s="48"/>
      <c r="M918" s="48"/>
      <c r="N918" s="48"/>
      <c r="O918" s="48"/>
      <c r="P918" s="48"/>
      <c r="Q918" s="153"/>
      <c r="R918" s="151" t="s">
        <v>1061</v>
      </c>
      <c r="S918" s="152" t="s">
        <v>1062</v>
      </c>
      <c r="T918" s="152" t="s">
        <v>1063</v>
      </c>
      <c r="U918" s="152" t="s">
        <v>1064</v>
      </c>
      <c r="V918" s="51"/>
      <c r="W918" s="227" t="str">
        <f t="shared" si="27"/>
        <v>保体029</v>
      </c>
    </row>
    <row r="919" spans="1:23" ht="45" hidden="1" customHeight="1" x14ac:dyDescent="0.2">
      <c r="A919" s="52" t="str">
        <f t="shared" si="26"/>
        <v>182094</v>
      </c>
      <c r="B919" s="49" t="s">
        <v>1503</v>
      </c>
      <c r="C919" s="62" t="s">
        <v>138</v>
      </c>
      <c r="D919" s="61">
        <v>94</v>
      </c>
      <c r="E919" s="61" t="s">
        <v>1057</v>
      </c>
      <c r="F919" s="200" t="s">
        <v>1274</v>
      </c>
      <c r="G919" s="48">
        <v>1</v>
      </c>
      <c r="H919" s="62">
        <v>6</v>
      </c>
      <c r="I919" s="48" t="s">
        <v>1726</v>
      </c>
      <c r="J919" s="61" t="s">
        <v>1717</v>
      </c>
      <c r="K919" s="201" t="s">
        <v>1297</v>
      </c>
      <c r="L919" s="48"/>
      <c r="M919" s="48"/>
      <c r="N919" s="48"/>
      <c r="O919" s="48"/>
      <c r="P919" s="48"/>
      <c r="Q919" s="153"/>
      <c r="R919" s="151" t="s">
        <v>1061</v>
      </c>
      <c r="S919" s="152" t="s">
        <v>1062</v>
      </c>
      <c r="T919" s="152" t="s">
        <v>1063</v>
      </c>
      <c r="U919" s="152" t="s">
        <v>1064</v>
      </c>
      <c r="V919" s="51"/>
      <c r="W919" s="227" t="str">
        <f t="shared" si="27"/>
        <v>保体030</v>
      </c>
    </row>
    <row r="920" spans="1:23" ht="45" hidden="1" customHeight="1" x14ac:dyDescent="0.2">
      <c r="A920" s="52" t="str">
        <f t="shared" ref="A920:A942" si="28">CONCATENATE(TEXT(C920,"000"),(TEXT(D920,"000")))</f>
        <v>182095</v>
      </c>
      <c r="B920" s="211" t="s">
        <v>1503</v>
      </c>
      <c r="C920" s="169" t="s">
        <v>138</v>
      </c>
      <c r="D920" s="61">
        <v>95</v>
      </c>
      <c r="E920" s="173" t="s">
        <v>1057</v>
      </c>
      <c r="F920" s="197" t="s">
        <v>1274</v>
      </c>
      <c r="G920" s="96">
        <v>1</v>
      </c>
      <c r="H920" s="62">
        <v>6</v>
      </c>
      <c r="I920" s="48" t="s">
        <v>1726</v>
      </c>
      <c r="J920" s="185" t="s">
        <v>1718</v>
      </c>
      <c r="K920" s="186" t="s">
        <v>1298</v>
      </c>
      <c r="L920" s="169"/>
      <c r="M920" s="169"/>
      <c r="N920" s="169"/>
      <c r="O920" s="170"/>
      <c r="P920" s="169"/>
      <c r="Q920" s="169"/>
      <c r="R920" s="151" t="s">
        <v>1061</v>
      </c>
      <c r="S920" s="152" t="s">
        <v>1062</v>
      </c>
      <c r="T920" s="152" t="s">
        <v>1063</v>
      </c>
      <c r="U920" s="152" t="s">
        <v>1064</v>
      </c>
      <c r="V920" s="190"/>
      <c r="W920" s="227" t="str">
        <f t="shared" si="27"/>
        <v>保体031</v>
      </c>
    </row>
    <row r="921" spans="1:23" ht="45" hidden="1" customHeight="1" x14ac:dyDescent="0.2">
      <c r="A921" s="52" t="str">
        <f t="shared" si="28"/>
        <v>182096</v>
      </c>
      <c r="B921" s="211" t="s">
        <v>1503</v>
      </c>
      <c r="C921" s="169" t="s">
        <v>138</v>
      </c>
      <c r="D921" s="61">
        <v>96</v>
      </c>
      <c r="E921" s="173" t="s">
        <v>1057</v>
      </c>
      <c r="F921" s="197" t="s">
        <v>1274</v>
      </c>
      <c r="G921" s="96">
        <v>1</v>
      </c>
      <c r="H921" s="62">
        <v>6</v>
      </c>
      <c r="I921" s="48" t="s">
        <v>1726</v>
      </c>
      <c r="J921" s="185" t="s">
        <v>1719</v>
      </c>
      <c r="K921" s="186" t="s">
        <v>1299</v>
      </c>
      <c r="L921" s="169"/>
      <c r="M921" s="169"/>
      <c r="N921" s="169"/>
      <c r="O921" s="170"/>
      <c r="P921" s="169"/>
      <c r="Q921" s="169"/>
      <c r="R921" s="151" t="s">
        <v>1061</v>
      </c>
      <c r="S921" s="152" t="s">
        <v>1062</v>
      </c>
      <c r="T921" s="152" t="s">
        <v>1063</v>
      </c>
      <c r="U921" s="152" t="s">
        <v>1064</v>
      </c>
      <c r="V921" s="190"/>
      <c r="W921" s="227" t="str">
        <f t="shared" si="27"/>
        <v>保体032</v>
      </c>
    </row>
    <row r="922" spans="1:23" ht="45" hidden="1" customHeight="1" x14ac:dyDescent="0.2">
      <c r="A922" s="52" t="str">
        <f t="shared" si="28"/>
        <v>182097</v>
      </c>
      <c r="B922" s="211" t="s">
        <v>1503</v>
      </c>
      <c r="C922" s="169" t="s">
        <v>138</v>
      </c>
      <c r="D922" s="61">
        <v>97</v>
      </c>
      <c r="E922" s="173" t="s">
        <v>1057</v>
      </c>
      <c r="F922" s="197" t="s">
        <v>1274</v>
      </c>
      <c r="G922" s="96">
        <v>1</v>
      </c>
      <c r="H922" s="62">
        <v>6</v>
      </c>
      <c r="I922" s="48" t="s">
        <v>1726</v>
      </c>
      <c r="J922" s="185" t="s">
        <v>1720</v>
      </c>
      <c r="K922" s="186" t="s">
        <v>1300</v>
      </c>
      <c r="L922" s="169"/>
      <c r="M922" s="169"/>
      <c r="N922" s="169"/>
      <c r="O922" s="170"/>
      <c r="P922" s="169"/>
      <c r="Q922" s="169"/>
      <c r="R922" s="151" t="s">
        <v>1061</v>
      </c>
      <c r="S922" s="152" t="s">
        <v>1062</v>
      </c>
      <c r="T922" s="152" t="s">
        <v>1063</v>
      </c>
      <c r="U922" s="152" t="s">
        <v>1064</v>
      </c>
      <c r="V922" s="190"/>
      <c r="W922" s="227" t="str">
        <f t="shared" si="27"/>
        <v>保体033</v>
      </c>
    </row>
    <row r="923" spans="1:23" ht="45" hidden="1" customHeight="1" x14ac:dyDescent="0.2">
      <c r="A923" s="52" t="str">
        <f t="shared" si="28"/>
        <v>182098</v>
      </c>
      <c r="B923" s="211" t="s">
        <v>1503</v>
      </c>
      <c r="C923" s="169" t="s">
        <v>138</v>
      </c>
      <c r="D923" s="61">
        <v>98</v>
      </c>
      <c r="E923" s="173" t="s">
        <v>1057</v>
      </c>
      <c r="F923" s="197" t="s">
        <v>1274</v>
      </c>
      <c r="G923" s="96">
        <v>2</v>
      </c>
      <c r="H923" s="62">
        <v>6</v>
      </c>
      <c r="I923" s="48" t="s">
        <v>1726</v>
      </c>
      <c r="J923" s="185" t="s">
        <v>1721</v>
      </c>
      <c r="K923" s="186" t="s">
        <v>1301</v>
      </c>
      <c r="L923" s="169"/>
      <c r="M923" s="169"/>
      <c r="N923" s="169"/>
      <c r="O923" s="170"/>
      <c r="P923" s="169"/>
      <c r="Q923" s="169"/>
      <c r="R923" s="151" t="s">
        <v>1061</v>
      </c>
      <c r="S923" s="152" t="s">
        <v>1062</v>
      </c>
      <c r="T923" s="152" t="s">
        <v>1063</v>
      </c>
      <c r="U923" s="152" t="s">
        <v>1064</v>
      </c>
      <c r="V923" s="190"/>
      <c r="W923" s="227" t="str">
        <f t="shared" si="27"/>
        <v>保体034</v>
      </c>
    </row>
    <row r="924" spans="1:23" ht="45" hidden="1" customHeight="1" x14ac:dyDescent="0.2">
      <c r="A924" s="52" t="str">
        <f t="shared" si="28"/>
        <v>196073</v>
      </c>
      <c r="B924" s="211" t="s">
        <v>1303</v>
      </c>
      <c r="C924" s="169" t="s">
        <v>143</v>
      </c>
      <c r="D924" s="61">
        <v>73</v>
      </c>
      <c r="E924" s="173" t="s">
        <v>1057</v>
      </c>
      <c r="F924" s="197" t="s">
        <v>1274</v>
      </c>
      <c r="G924" s="96">
        <v>2</v>
      </c>
      <c r="H924" s="62">
        <v>6</v>
      </c>
      <c r="I924" s="194" t="s">
        <v>1727</v>
      </c>
      <c r="J924" s="185" t="s">
        <v>1722</v>
      </c>
      <c r="K924" s="186" t="s">
        <v>1302</v>
      </c>
      <c r="L924" s="169"/>
      <c r="M924" s="169"/>
      <c r="N924" s="169"/>
      <c r="O924" s="170"/>
      <c r="P924" s="169"/>
      <c r="Q924" s="198"/>
      <c r="R924" s="51" t="s">
        <v>1145</v>
      </c>
      <c r="S924" s="51" t="s">
        <v>1146</v>
      </c>
      <c r="T924" s="51" t="s">
        <v>1147</v>
      </c>
      <c r="U924" s="51" t="s">
        <v>1148</v>
      </c>
      <c r="V924" s="190"/>
      <c r="W924" s="227" t="str">
        <f t="shared" si="27"/>
        <v>技術001</v>
      </c>
    </row>
    <row r="925" spans="1:23" ht="45" hidden="1" customHeight="1" x14ac:dyDescent="0.2">
      <c r="A925" s="52" t="str">
        <f t="shared" si="28"/>
        <v>196074</v>
      </c>
      <c r="B925" s="211" t="s">
        <v>1303</v>
      </c>
      <c r="C925" s="169" t="s">
        <v>143</v>
      </c>
      <c r="D925" s="61">
        <v>74</v>
      </c>
      <c r="E925" s="173" t="s">
        <v>1057</v>
      </c>
      <c r="F925" s="197" t="s">
        <v>1274</v>
      </c>
      <c r="G925" s="96">
        <v>2</v>
      </c>
      <c r="H925" s="62">
        <v>6</v>
      </c>
      <c r="I925" s="194" t="s">
        <v>1727</v>
      </c>
      <c r="J925" s="185" t="s">
        <v>10</v>
      </c>
      <c r="K925" s="186" t="s">
        <v>1304</v>
      </c>
      <c r="L925" s="169"/>
      <c r="M925" s="169"/>
      <c r="N925" s="169"/>
      <c r="O925" s="170"/>
      <c r="P925" s="169"/>
      <c r="Q925" s="198"/>
      <c r="R925" s="51" t="s">
        <v>1145</v>
      </c>
      <c r="S925" s="51" t="s">
        <v>1146</v>
      </c>
      <c r="T925" s="51" t="s">
        <v>1147</v>
      </c>
      <c r="U925" s="51" t="s">
        <v>1148</v>
      </c>
      <c r="V925" s="190"/>
      <c r="W925" s="227" t="str">
        <f t="shared" si="27"/>
        <v>技術002</v>
      </c>
    </row>
    <row r="926" spans="1:23" ht="45" hidden="1" customHeight="1" x14ac:dyDescent="0.2">
      <c r="A926" s="52" t="str">
        <f t="shared" si="28"/>
        <v>196075</v>
      </c>
      <c r="B926" s="211" t="s">
        <v>1303</v>
      </c>
      <c r="C926" s="169" t="s">
        <v>143</v>
      </c>
      <c r="D926" s="61">
        <v>75</v>
      </c>
      <c r="E926" s="173" t="s">
        <v>1057</v>
      </c>
      <c r="F926" s="197" t="s">
        <v>1274</v>
      </c>
      <c r="G926" s="96">
        <v>2</v>
      </c>
      <c r="H926" s="62">
        <v>6</v>
      </c>
      <c r="I926" s="194" t="s">
        <v>1727</v>
      </c>
      <c r="J926" s="185" t="s">
        <v>1692</v>
      </c>
      <c r="K926" s="186" t="s">
        <v>1305</v>
      </c>
      <c r="L926" s="169"/>
      <c r="M926" s="169"/>
      <c r="N926" s="169"/>
      <c r="O926" s="170"/>
      <c r="P926" s="169"/>
      <c r="Q926" s="198"/>
      <c r="R926" s="51" t="s">
        <v>1145</v>
      </c>
      <c r="S926" s="51" t="s">
        <v>1146</v>
      </c>
      <c r="T926" s="51" t="s">
        <v>1147</v>
      </c>
      <c r="U926" s="51" t="s">
        <v>1148</v>
      </c>
      <c r="V926" s="190"/>
      <c r="W926" s="227" t="str">
        <f t="shared" si="27"/>
        <v>技術003</v>
      </c>
    </row>
    <row r="927" spans="1:23" ht="45" hidden="1" customHeight="1" x14ac:dyDescent="0.2">
      <c r="A927" s="52" t="str">
        <f t="shared" si="28"/>
        <v>196076</v>
      </c>
      <c r="B927" s="211" t="s">
        <v>1303</v>
      </c>
      <c r="C927" s="169" t="s">
        <v>143</v>
      </c>
      <c r="D927" s="61">
        <v>76</v>
      </c>
      <c r="E927" s="173" t="s">
        <v>1057</v>
      </c>
      <c r="F927" s="197" t="s">
        <v>1274</v>
      </c>
      <c r="G927" s="96">
        <v>2</v>
      </c>
      <c r="H927" s="62">
        <v>6</v>
      </c>
      <c r="I927" s="194" t="s">
        <v>1727</v>
      </c>
      <c r="J927" s="185" t="s">
        <v>17</v>
      </c>
      <c r="K927" s="186" t="s">
        <v>1306</v>
      </c>
      <c r="L927" s="169"/>
      <c r="M927" s="169"/>
      <c r="N927" s="169"/>
      <c r="O927" s="170"/>
      <c r="P927" s="169"/>
      <c r="Q927" s="198"/>
      <c r="R927" s="51" t="s">
        <v>1145</v>
      </c>
      <c r="S927" s="51" t="s">
        <v>1146</v>
      </c>
      <c r="T927" s="51" t="s">
        <v>1147</v>
      </c>
      <c r="U927" s="51" t="s">
        <v>1148</v>
      </c>
      <c r="V927" s="190"/>
      <c r="W927" s="227" t="str">
        <f t="shared" si="27"/>
        <v>技術004</v>
      </c>
    </row>
    <row r="928" spans="1:23" ht="45" hidden="1" customHeight="1" x14ac:dyDescent="0.2">
      <c r="A928" s="52" t="str">
        <f t="shared" si="28"/>
        <v>196077</v>
      </c>
      <c r="B928" s="211" t="s">
        <v>1303</v>
      </c>
      <c r="C928" s="169" t="s">
        <v>143</v>
      </c>
      <c r="D928" s="61">
        <v>77</v>
      </c>
      <c r="E928" s="173" t="s">
        <v>1057</v>
      </c>
      <c r="F928" s="197" t="s">
        <v>1274</v>
      </c>
      <c r="G928" s="96">
        <v>2</v>
      </c>
      <c r="H928" s="62">
        <v>6</v>
      </c>
      <c r="I928" s="194" t="s">
        <v>1727</v>
      </c>
      <c r="J928" s="185" t="s">
        <v>1693</v>
      </c>
      <c r="K928" s="186" t="s">
        <v>1307</v>
      </c>
      <c r="L928" s="169"/>
      <c r="M928" s="169"/>
      <c r="N928" s="169"/>
      <c r="O928" s="170"/>
      <c r="P928" s="169"/>
      <c r="Q928" s="198"/>
      <c r="R928" s="51" t="s">
        <v>1145</v>
      </c>
      <c r="S928" s="51" t="s">
        <v>1146</v>
      </c>
      <c r="T928" s="51" t="s">
        <v>1147</v>
      </c>
      <c r="U928" s="51" t="s">
        <v>1148</v>
      </c>
      <c r="V928" s="190"/>
      <c r="W928" s="227" t="str">
        <f t="shared" si="27"/>
        <v>技術005</v>
      </c>
    </row>
    <row r="929" spans="1:23" ht="45" hidden="1" customHeight="1" x14ac:dyDescent="0.2">
      <c r="A929" s="52" t="str">
        <f t="shared" si="28"/>
        <v>196078</v>
      </c>
      <c r="B929" s="211" t="s">
        <v>1303</v>
      </c>
      <c r="C929" s="169" t="s">
        <v>143</v>
      </c>
      <c r="D929" s="61">
        <v>78</v>
      </c>
      <c r="E929" s="173" t="s">
        <v>1057</v>
      </c>
      <c r="F929" s="197" t="s">
        <v>1274</v>
      </c>
      <c r="G929" s="48">
        <v>2</v>
      </c>
      <c r="H929" s="62">
        <v>6</v>
      </c>
      <c r="I929" s="194" t="s">
        <v>1727</v>
      </c>
      <c r="J929" s="185" t="s">
        <v>24</v>
      </c>
      <c r="K929" s="186" t="s">
        <v>1308</v>
      </c>
      <c r="L929" s="169"/>
      <c r="M929" s="169"/>
      <c r="N929" s="169"/>
      <c r="O929" s="170"/>
      <c r="P929" s="169"/>
      <c r="Q929" s="198"/>
      <c r="R929" s="51" t="s">
        <v>1145</v>
      </c>
      <c r="S929" s="51" t="s">
        <v>1146</v>
      </c>
      <c r="T929" s="51" t="s">
        <v>1147</v>
      </c>
      <c r="U929" s="51" t="s">
        <v>1148</v>
      </c>
      <c r="V929" s="190"/>
      <c r="W929" s="227" t="str">
        <f t="shared" si="27"/>
        <v>技術006</v>
      </c>
    </row>
    <row r="930" spans="1:23" ht="45" customHeight="1" x14ac:dyDescent="0.2">
      <c r="A930" s="52" t="str">
        <f t="shared" si="28"/>
        <v>196079</v>
      </c>
      <c r="B930" s="211" t="s">
        <v>1303</v>
      </c>
      <c r="C930" s="169" t="s">
        <v>143</v>
      </c>
      <c r="D930" s="61">
        <v>79</v>
      </c>
      <c r="E930" s="173" t="s">
        <v>1057</v>
      </c>
      <c r="F930" s="197" t="s">
        <v>1274</v>
      </c>
      <c r="G930" s="48">
        <v>3</v>
      </c>
      <c r="H930" s="62">
        <v>6</v>
      </c>
      <c r="I930" s="194" t="s">
        <v>1727</v>
      </c>
      <c r="J930" s="173" t="s">
        <v>1694</v>
      </c>
      <c r="K930" s="183" t="s">
        <v>1309</v>
      </c>
      <c r="L930" s="96"/>
      <c r="M930" s="96"/>
      <c r="N930" s="96"/>
      <c r="O930" s="192"/>
      <c r="P930" s="96"/>
      <c r="Q930" s="96"/>
      <c r="R930" s="51" t="s">
        <v>1145</v>
      </c>
      <c r="S930" s="51" t="s">
        <v>1146</v>
      </c>
      <c r="T930" s="51" t="s">
        <v>1147</v>
      </c>
      <c r="U930" s="51" t="s">
        <v>1148</v>
      </c>
      <c r="V930" s="190"/>
      <c r="W930" s="227" t="str">
        <f t="shared" si="27"/>
        <v>技術007</v>
      </c>
    </row>
    <row r="931" spans="1:23" ht="45" customHeight="1" x14ac:dyDescent="0.2">
      <c r="A931" s="52" t="str">
        <f t="shared" si="28"/>
        <v>196080</v>
      </c>
      <c r="B931" s="211" t="s">
        <v>1303</v>
      </c>
      <c r="C931" s="169" t="s">
        <v>143</v>
      </c>
      <c r="D931" s="61">
        <v>80</v>
      </c>
      <c r="E931" s="173" t="s">
        <v>1057</v>
      </c>
      <c r="F931" s="197" t="s">
        <v>1274</v>
      </c>
      <c r="G931" s="48">
        <v>3</v>
      </c>
      <c r="H931" s="62">
        <v>6</v>
      </c>
      <c r="I931" s="194" t="s">
        <v>1727</v>
      </c>
      <c r="J931" s="173" t="s">
        <v>1695</v>
      </c>
      <c r="K931" s="183" t="s">
        <v>1310</v>
      </c>
      <c r="L931" s="96"/>
      <c r="M931" s="96"/>
      <c r="N931" s="96"/>
      <c r="O931" s="192"/>
      <c r="P931" s="96"/>
      <c r="Q931" s="96"/>
      <c r="R931" s="51" t="s">
        <v>1145</v>
      </c>
      <c r="S931" s="51" t="s">
        <v>1146</v>
      </c>
      <c r="T931" s="51" t="s">
        <v>1147</v>
      </c>
      <c r="U931" s="51" t="s">
        <v>1148</v>
      </c>
      <c r="V931" s="190"/>
      <c r="W931" s="227" t="str">
        <f t="shared" si="27"/>
        <v>技術008</v>
      </c>
    </row>
    <row r="932" spans="1:23" ht="45" customHeight="1" x14ac:dyDescent="0.2">
      <c r="A932" s="52" t="str">
        <f t="shared" si="28"/>
        <v>196081</v>
      </c>
      <c r="B932" s="211" t="s">
        <v>1303</v>
      </c>
      <c r="C932" s="169" t="s">
        <v>143</v>
      </c>
      <c r="D932" s="61">
        <v>81</v>
      </c>
      <c r="E932" s="173" t="s">
        <v>1057</v>
      </c>
      <c r="F932" s="197" t="s">
        <v>1274</v>
      </c>
      <c r="G932" s="48">
        <v>3</v>
      </c>
      <c r="H932" s="62">
        <v>6</v>
      </c>
      <c r="I932" s="194" t="s">
        <v>1727</v>
      </c>
      <c r="J932" s="173" t="s">
        <v>31</v>
      </c>
      <c r="K932" s="183" t="s">
        <v>1311</v>
      </c>
      <c r="L932" s="96"/>
      <c r="M932" s="96"/>
      <c r="N932" s="96"/>
      <c r="O932" s="192"/>
      <c r="P932" s="96"/>
      <c r="Q932" s="96"/>
      <c r="R932" s="51" t="s">
        <v>1145</v>
      </c>
      <c r="S932" s="51" t="s">
        <v>1146</v>
      </c>
      <c r="T932" s="51" t="s">
        <v>1147</v>
      </c>
      <c r="U932" s="51" t="s">
        <v>1148</v>
      </c>
      <c r="V932" s="190"/>
      <c r="W932" s="227" t="str">
        <f t="shared" si="27"/>
        <v>技術009</v>
      </c>
    </row>
    <row r="933" spans="1:23" ht="45" customHeight="1" x14ac:dyDescent="0.2">
      <c r="A933" s="52" t="str">
        <f t="shared" si="28"/>
        <v>196082</v>
      </c>
      <c r="B933" s="211" t="s">
        <v>1303</v>
      </c>
      <c r="C933" s="169" t="s">
        <v>143</v>
      </c>
      <c r="D933" s="61">
        <v>82</v>
      </c>
      <c r="E933" s="173" t="s">
        <v>1057</v>
      </c>
      <c r="F933" s="197" t="s">
        <v>1274</v>
      </c>
      <c r="G933" s="48">
        <v>3</v>
      </c>
      <c r="H933" s="62">
        <v>6</v>
      </c>
      <c r="I933" s="194" t="s">
        <v>1727</v>
      </c>
      <c r="J933" s="173" t="s">
        <v>1696</v>
      </c>
      <c r="K933" s="183" t="s">
        <v>1312</v>
      </c>
      <c r="L933" s="96"/>
      <c r="M933" s="96"/>
      <c r="N933" s="96"/>
      <c r="O933" s="192"/>
      <c r="P933" s="96"/>
      <c r="Q933" s="96"/>
      <c r="R933" s="51" t="s">
        <v>1145</v>
      </c>
      <c r="S933" s="51" t="s">
        <v>1146</v>
      </c>
      <c r="T933" s="51" t="s">
        <v>1147</v>
      </c>
      <c r="U933" s="51" t="s">
        <v>1148</v>
      </c>
      <c r="V933" s="190"/>
      <c r="W933" s="227" t="str">
        <f t="shared" si="27"/>
        <v>技術010</v>
      </c>
    </row>
    <row r="934" spans="1:23" ht="45" customHeight="1" x14ac:dyDescent="0.2">
      <c r="A934" s="52" t="str">
        <f t="shared" si="28"/>
        <v>196083</v>
      </c>
      <c r="B934" s="211" t="s">
        <v>1303</v>
      </c>
      <c r="C934" s="169" t="s">
        <v>143</v>
      </c>
      <c r="D934" s="61">
        <v>83</v>
      </c>
      <c r="E934" s="173" t="s">
        <v>1057</v>
      </c>
      <c r="F934" s="197" t="s">
        <v>1274</v>
      </c>
      <c r="G934" s="48">
        <v>3</v>
      </c>
      <c r="H934" s="62">
        <v>6</v>
      </c>
      <c r="I934" s="194" t="s">
        <v>1728</v>
      </c>
      <c r="J934" s="173" t="s">
        <v>38</v>
      </c>
      <c r="K934" s="183" t="s">
        <v>1314</v>
      </c>
      <c r="L934" s="96"/>
      <c r="M934" s="96"/>
      <c r="N934" s="96"/>
      <c r="O934" s="192"/>
      <c r="P934" s="96"/>
      <c r="Q934" s="96"/>
      <c r="R934" s="51" t="s">
        <v>1145</v>
      </c>
      <c r="S934" s="51" t="s">
        <v>1146</v>
      </c>
      <c r="T934" s="51" t="s">
        <v>1147</v>
      </c>
      <c r="U934" s="51" t="s">
        <v>1148</v>
      </c>
      <c r="V934" s="190"/>
      <c r="W934" s="227" t="str">
        <f t="shared" si="27"/>
        <v>家庭011</v>
      </c>
    </row>
    <row r="935" spans="1:23" ht="45" customHeight="1" x14ac:dyDescent="0.2">
      <c r="A935" s="52" t="str">
        <f t="shared" si="28"/>
        <v>196084</v>
      </c>
      <c r="B935" s="211" t="s">
        <v>1303</v>
      </c>
      <c r="C935" s="169" t="s">
        <v>143</v>
      </c>
      <c r="D935" s="61">
        <v>84</v>
      </c>
      <c r="E935" s="173" t="s">
        <v>1057</v>
      </c>
      <c r="F935" s="197" t="s">
        <v>1274</v>
      </c>
      <c r="G935" s="48">
        <v>3</v>
      </c>
      <c r="H935" s="62">
        <v>6</v>
      </c>
      <c r="I935" s="194" t="s">
        <v>1728</v>
      </c>
      <c r="J935" s="173" t="s">
        <v>1697</v>
      </c>
      <c r="K935" s="183" t="s">
        <v>1315</v>
      </c>
      <c r="L935" s="96"/>
      <c r="M935" s="96"/>
      <c r="N935" s="96"/>
      <c r="O935" s="192"/>
      <c r="P935" s="96"/>
      <c r="Q935" s="96"/>
      <c r="R935" s="51" t="s">
        <v>1145</v>
      </c>
      <c r="S935" s="51" t="s">
        <v>1146</v>
      </c>
      <c r="T935" s="51" t="s">
        <v>1147</v>
      </c>
      <c r="U935" s="51" t="s">
        <v>1148</v>
      </c>
      <c r="V935" s="190"/>
      <c r="W935" s="227" t="str">
        <f t="shared" si="27"/>
        <v>家庭012</v>
      </c>
    </row>
    <row r="936" spans="1:23" ht="45" customHeight="1" x14ac:dyDescent="0.2">
      <c r="A936" s="52" t="str">
        <f t="shared" si="28"/>
        <v>196085</v>
      </c>
      <c r="B936" s="211" t="s">
        <v>1303</v>
      </c>
      <c r="C936" s="169" t="s">
        <v>143</v>
      </c>
      <c r="D936" s="61">
        <v>85</v>
      </c>
      <c r="E936" s="173" t="s">
        <v>1057</v>
      </c>
      <c r="F936" s="197" t="s">
        <v>1274</v>
      </c>
      <c r="G936" s="48">
        <v>3</v>
      </c>
      <c r="H936" s="62">
        <v>6</v>
      </c>
      <c r="I936" s="194" t="s">
        <v>1728</v>
      </c>
      <c r="J936" s="173" t="s">
        <v>1698</v>
      </c>
      <c r="K936" s="199" t="s">
        <v>1316</v>
      </c>
      <c r="L936" s="156"/>
      <c r="M936" s="74"/>
      <c r="N936" s="156"/>
      <c r="O936" s="192"/>
      <c r="P936" s="96"/>
      <c r="Q936" s="96"/>
      <c r="R936" s="51" t="s">
        <v>1145</v>
      </c>
      <c r="S936" s="51" t="s">
        <v>1146</v>
      </c>
      <c r="T936" s="51" t="s">
        <v>1147</v>
      </c>
      <c r="U936" s="51" t="s">
        <v>1148</v>
      </c>
      <c r="V936" s="190"/>
      <c r="W936" s="227" t="str">
        <f t="shared" si="27"/>
        <v>家庭013</v>
      </c>
    </row>
    <row r="937" spans="1:23" ht="45" hidden="1" customHeight="1" x14ac:dyDescent="0.2">
      <c r="A937" s="52" t="str">
        <f t="shared" si="28"/>
        <v>196086</v>
      </c>
      <c r="B937" s="211" t="s">
        <v>1303</v>
      </c>
      <c r="C937" s="169" t="s">
        <v>143</v>
      </c>
      <c r="D937" s="61">
        <v>86</v>
      </c>
      <c r="E937" s="173" t="s">
        <v>1057</v>
      </c>
      <c r="F937" s="197" t="s">
        <v>1274</v>
      </c>
      <c r="G937" s="48">
        <v>1</v>
      </c>
      <c r="H937" s="62">
        <v>6</v>
      </c>
      <c r="I937" s="194" t="s">
        <v>1728</v>
      </c>
      <c r="J937" s="173" t="s">
        <v>1699</v>
      </c>
      <c r="K937" s="199" t="s">
        <v>1317</v>
      </c>
      <c r="L937" s="156"/>
      <c r="M937" s="74"/>
      <c r="N937" s="156"/>
      <c r="O937" s="192"/>
      <c r="P937" s="96"/>
      <c r="Q937" s="96"/>
      <c r="R937" s="51" t="s">
        <v>1145</v>
      </c>
      <c r="S937" s="51" t="s">
        <v>1146</v>
      </c>
      <c r="T937" s="51" t="s">
        <v>1147</v>
      </c>
      <c r="U937" s="51" t="s">
        <v>1148</v>
      </c>
      <c r="V937" s="190"/>
      <c r="W937" s="227" t="str">
        <f t="shared" si="27"/>
        <v>家庭014</v>
      </c>
    </row>
    <row r="938" spans="1:23" ht="45" hidden="1" customHeight="1" x14ac:dyDescent="0.2">
      <c r="A938" s="52" t="str">
        <f t="shared" si="28"/>
        <v>196087</v>
      </c>
      <c r="B938" s="211" t="s">
        <v>1303</v>
      </c>
      <c r="C938" s="169" t="s">
        <v>143</v>
      </c>
      <c r="D938" s="61">
        <v>87</v>
      </c>
      <c r="E938" s="173" t="s">
        <v>1057</v>
      </c>
      <c r="F938" s="197" t="s">
        <v>1274</v>
      </c>
      <c r="G938" s="48">
        <v>1</v>
      </c>
      <c r="H938" s="62">
        <v>6</v>
      </c>
      <c r="I938" s="194" t="s">
        <v>1728</v>
      </c>
      <c r="J938" s="173" t="s">
        <v>44</v>
      </c>
      <c r="K938" s="199" t="s">
        <v>1318</v>
      </c>
      <c r="L938" s="156"/>
      <c r="M938" s="74"/>
      <c r="N938" s="156"/>
      <c r="O938" s="192"/>
      <c r="P938" s="96"/>
      <c r="Q938" s="96"/>
      <c r="R938" s="51" t="s">
        <v>1145</v>
      </c>
      <c r="S938" s="51" t="s">
        <v>1146</v>
      </c>
      <c r="T938" s="51" t="s">
        <v>1147</v>
      </c>
      <c r="U938" s="51" t="s">
        <v>1148</v>
      </c>
      <c r="V938" s="190"/>
      <c r="W938" s="227" t="str">
        <f t="shared" si="27"/>
        <v>家庭015</v>
      </c>
    </row>
    <row r="939" spans="1:23" ht="45" hidden="1" customHeight="1" x14ac:dyDescent="0.2">
      <c r="A939" s="52" t="str">
        <f t="shared" si="28"/>
        <v>196088</v>
      </c>
      <c r="B939" s="211" t="s">
        <v>1303</v>
      </c>
      <c r="C939" s="169" t="s">
        <v>143</v>
      </c>
      <c r="D939" s="61">
        <v>88</v>
      </c>
      <c r="E939" s="173" t="s">
        <v>1057</v>
      </c>
      <c r="F939" s="197" t="s">
        <v>1274</v>
      </c>
      <c r="G939" s="48">
        <v>2</v>
      </c>
      <c r="H939" s="62">
        <v>6</v>
      </c>
      <c r="I939" s="194" t="s">
        <v>1728</v>
      </c>
      <c r="J939" s="173" t="s">
        <v>1723</v>
      </c>
      <c r="K939" s="199" t="s">
        <v>1319</v>
      </c>
      <c r="L939" s="156"/>
      <c r="M939" s="74"/>
      <c r="N939" s="156"/>
      <c r="O939" s="192"/>
      <c r="P939" s="96"/>
      <c r="Q939" s="96"/>
      <c r="R939" s="51" t="s">
        <v>1145</v>
      </c>
      <c r="S939" s="51" t="s">
        <v>1146</v>
      </c>
      <c r="T939" s="51" t="s">
        <v>1147</v>
      </c>
      <c r="U939" s="51" t="s">
        <v>1148</v>
      </c>
      <c r="V939" s="190"/>
      <c r="W939" s="227" t="str">
        <f t="shared" si="27"/>
        <v>家庭016</v>
      </c>
    </row>
    <row r="940" spans="1:23" ht="45" hidden="1" customHeight="1" x14ac:dyDescent="0.2">
      <c r="A940" s="52" t="str">
        <f t="shared" si="28"/>
        <v>196089</v>
      </c>
      <c r="B940" s="210" t="s">
        <v>1303</v>
      </c>
      <c r="C940" s="62" t="s">
        <v>143</v>
      </c>
      <c r="D940" s="61">
        <v>89</v>
      </c>
      <c r="E940" s="173" t="s">
        <v>1057</v>
      </c>
      <c r="F940" s="197" t="s">
        <v>1274</v>
      </c>
      <c r="G940" s="48">
        <v>2</v>
      </c>
      <c r="H940" s="62">
        <v>6</v>
      </c>
      <c r="I940" s="194" t="s">
        <v>1728</v>
      </c>
      <c r="J940" s="173" t="s">
        <v>50</v>
      </c>
      <c r="K940" s="199" t="s">
        <v>1320</v>
      </c>
      <c r="L940" s="156"/>
      <c r="M940" s="74"/>
      <c r="N940" s="156"/>
      <c r="O940" s="192"/>
      <c r="P940" s="96"/>
      <c r="Q940" s="96"/>
      <c r="R940" s="51" t="s">
        <v>1145</v>
      </c>
      <c r="S940" s="51" t="s">
        <v>1146</v>
      </c>
      <c r="T940" s="51" t="s">
        <v>1147</v>
      </c>
      <c r="U940" s="51" t="s">
        <v>1148</v>
      </c>
      <c r="V940" s="51"/>
      <c r="W940" s="227" t="str">
        <f t="shared" si="27"/>
        <v>家庭017</v>
      </c>
    </row>
    <row r="941" spans="1:23" ht="45" customHeight="1" x14ac:dyDescent="0.2">
      <c r="A941" s="52" t="str">
        <f t="shared" si="28"/>
        <v>196090</v>
      </c>
      <c r="B941" s="49" t="s">
        <v>1303</v>
      </c>
      <c r="C941" s="62" t="s">
        <v>143</v>
      </c>
      <c r="D941" s="61">
        <v>90</v>
      </c>
      <c r="E941" s="61" t="s">
        <v>1057</v>
      </c>
      <c r="F941" s="200" t="s">
        <v>1274</v>
      </c>
      <c r="G941" s="48">
        <v>3</v>
      </c>
      <c r="H941" s="62">
        <v>6</v>
      </c>
      <c r="I941" s="194" t="s">
        <v>1728</v>
      </c>
      <c r="J941" s="61" t="s">
        <v>1711</v>
      </c>
      <c r="K941" s="201" t="s">
        <v>1321</v>
      </c>
      <c r="L941" s="48"/>
      <c r="M941" s="48"/>
      <c r="N941" s="48"/>
      <c r="O941" s="48"/>
      <c r="P941" s="48"/>
      <c r="Q941" s="153"/>
      <c r="R941" s="51" t="s">
        <v>1145</v>
      </c>
      <c r="S941" s="51" t="s">
        <v>1146</v>
      </c>
      <c r="T941" s="51" t="s">
        <v>1147</v>
      </c>
      <c r="U941" s="51" t="s">
        <v>1148</v>
      </c>
      <c r="V941" s="51"/>
      <c r="W941" s="227" t="str">
        <f t="shared" si="27"/>
        <v>家庭018</v>
      </c>
    </row>
    <row r="942" spans="1:23" ht="45" customHeight="1" x14ac:dyDescent="0.2">
      <c r="A942" s="52" t="str">
        <f t="shared" si="28"/>
        <v>196091</v>
      </c>
      <c r="B942" s="49" t="s">
        <v>1303</v>
      </c>
      <c r="C942" s="62" t="s">
        <v>143</v>
      </c>
      <c r="D942" s="61">
        <v>91</v>
      </c>
      <c r="E942" s="61" t="s">
        <v>1057</v>
      </c>
      <c r="F942" s="200" t="s">
        <v>1274</v>
      </c>
      <c r="G942" s="48">
        <v>3</v>
      </c>
      <c r="H942" s="62">
        <v>6</v>
      </c>
      <c r="I942" s="194" t="s">
        <v>1728</v>
      </c>
      <c r="J942" s="61" t="s">
        <v>1712</v>
      </c>
      <c r="K942" s="201" t="s">
        <v>1322</v>
      </c>
      <c r="L942" s="48"/>
      <c r="M942" s="48"/>
      <c r="N942" s="48"/>
      <c r="O942" s="48"/>
      <c r="P942" s="48"/>
      <c r="Q942" s="153"/>
      <c r="R942" s="51" t="s">
        <v>1145</v>
      </c>
      <c r="S942" s="51" t="s">
        <v>1146</v>
      </c>
      <c r="T942" s="51" t="s">
        <v>1147</v>
      </c>
      <c r="U942" s="51" t="s">
        <v>1148</v>
      </c>
      <c r="V942" s="51"/>
      <c r="W942" s="227" t="str">
        <f t="shared" si="27"/>
        <v>家庭019</v>
      </c>
    </row>
    <row r="943" spans="1:23" ht="45" hidden="1" customHeight="1" x14ac:dyDescent="0.2">
      <c r="A943" s="52" t="str">
        <f t="shared" si="21"/>
        <v>196092</v>
      </c>
      <c r="B943" s="49" t="s">
        <v>1303</v>
      </c>
      <c r="C943" s="62">
        <v>196</v>
      </c>
      <c r="D943" s="61">
        <v>92</v>
      </c>
      <c r="E943" s="61" t="s">
        <v>1057</v>
      </c>
      <c r="F943" s="50" t="s">
        <v>1058</v>
      </c>
      <c r="G943" s="48" t="s">
        <v>1323</v>
      </c>
      <c r="H943" s="48">
        <v>7</v>
      </c>
      <c r="I943" s="48" t="s">
        <v>1313</v>
      </c>
      <c r="J943" s="61" t="s">
        <v>1700</v>
      </c>
      <c r="K943" s="201" t="s">
        <v>1324</v>
      </c>
      <c r="L943" s="48"/>
      <c r="M943" s="48"/>
      <c r="N943" s="48"/>
      <c r="O943" s="48"/>
      <c r="P943" s="48"/>
      <c r="Q943" s="153"/>
      <c r="R943" s="51" t="s">
        <v>1145</v>
      </c>
      <c r="S943" s="51" t="s">
        <v>1146</v>
      </c>
      <c r="T943" s="51" t="s">
        <v>1147</v>
      </c>
      <c r="U943" s="51" t="s">
        <v>1148</v>
      </c>
      <c r="V943" s="51"/>
      <c r="W943" s="227" t="str">
        <f t="shared" si="27"/>
        <v>家庭020</v>
      </c>
    </row>
    <row r="944" spans="1:23" ht="45" hidden="1" customHeight="1" x14ac:dyDescent="0.2">
      <c r="A944" s="52" t="str">
        <f t="shared" si="21"/>
        <v>196093</v>
      </c>
      <c r="B944" s="49" t="s">
        <v>1303</v>
      </c>
      <c r="C944" s="62">
        <v>196</v>
      </c>
      <c r="D944" s="61">
        <v>93</v>
      </c>
      <c r="E944" s="61" t="s">
        <v>1057</v>
      </c>
      <c r="F944" s="50" t="s">
        <v>1058</v>
      </c>
      <c r="G944" s="48" t="s">
        <v>1325</v>
      </c>
      <c r="H944" s="48">
        <v>7</v>
      </c>
      <c r="I944" s="48" t="s">
        <v>1313</v>
      </c>
      <c r="J944" s="61" t="s">
        <v>1701</v>
      </c>
      <c r="K944" s="201" t="s">
        <v>1326</v>
      </c>
      <c r="L944" s="48"/>
      <c r="M944" s="48"/>
      <c r="N944" s="48"/>
      <c r="O944" s="48"/>
      <c r="P944" s="48"/>
      <c r="Q944" s="153"/>
      <c r="R944" s="51" t="s">
        <v>1145</v>
      </c>
      <c r="S944" s="51" t="s">
        <v>1146</v>
      </c>
      <c r="T944" s="51" t="s">
        <v>1147</v>
      </c>
      <c r="U944" s="51" t="s">
        <v>1148</v>
      </c>
      <c r="V944" s="51"/>
      <c r="W944" s="227" t="str">
        <f t="shared" si="27"/>
        <v>家庭021</v>
      </c>
    </row>
    <row r="945" spans="1:23" ht="45" hidden="1" customHeight="1" x14ac:dyDescent="0.2">
      <c r="A945" s="52" t="str">
        <f t="shared" si="21"/>
        <v>196094</v>
      </c>
      <c r="B945" s="49" t="s">
        <v>1303</v>
      </c>
      <c r="C945" s="62">
        <v>196</v>
      </c>
      <c r="D945" s="61">
        <v>94</v>
      </c>
      <c r="E945" s="61" t="s">
        <v>1057</v>
      </c>
      <c r="F945" s="50" t="s">
        <v>1058</v>
      </c>
      <c r="G945" s="48" t="s">
        <v>1325</v>
      </c>
      <c r="H945" s="48">
        <v>7</v>
      </c>
      <c r="I945" s="48" t="s">
        <v>1313</v>
      </c>
      <c r="J945" s="61" t="s">
        <v>1702</v>
      </c>
      <c r="K945" s="201" t="s">
        <v>1327</v>
      </c>
      <c r="L945" s="48"/>
      <c r="M945" s="48"/>
      <c r="N945" s="48"/>
      <c r="O945" s="48"/>
      <c r="P945" s="48"/>
      <c r="Q945" s="153"/>
      <c r="R945" s="51" t="s">
        <v>1145</v>
      </c>
      <c r="S945" s="51" t="s">
        <v>1146</v>
      </c>
      <c r="T945" s="51" t="s">
        <v>1147</v>
      </c>
      <c r="U945" s="51" t="s">
        <v>1148</v>
      </c>
      <c r="V945" s="51"/>
      <c r="W945" s="227" t="str">
        <f t="shared" si="27"/>
        <v>家庭022</v>
      </c>
    </row>
    <row r="946" spans="1:23" ht="45" hidden="1" customHeight="1" x14ac:dyDescent="0.2">
      <c r="A946" s="52" t="str">
        <f t="shared" si="21"/>
        <v>196095</v>
      </c>
      <c r="B946" s="49" t="s">
        <v>1303</v>
      </c>
      <c r="C946" s="62">
        <v>196</v>
      </c>
      <c r="D946" s="61">
        <v>95</v>
      </c>
      <c r="E946" s="61" t="s">
        <v>1057</v>
      </c>
      <c r="F946" s="50" t="s">
        <v>1058</v>
      </c>
      <c r="G946" s="48" t="s">
        <v>1325</v>
      </c>
      <c r="H946" s="48">
        <v>7</v>
      </c>
      <c r="I946" s="48" t="s">
        <v>1313</v>
      </c>
      <c r="J946" s="61" t="s">
        <v>1703</v>
      </c>
      <c r="K946" s="201" t="s">
        <v>1328</v>
      </c>
      <c r="L946" s="48"/>
      <c r="M946" s="48"/>
      <c r="N946" s="48"/>
      <c r="O946" s="48"/>
      <c r="P946" s="48"/>
      <c r="Q946" s="153"/>
      <c r="R946" s="51" t="s">
        <v>1145</v>
      </c>
      <c r="S946" s="51" t="s">
        <v>1146</v>
      </c>
      <c r="T946" s="51" t="s">
        <v>1147</v>
      </c>
      <c r="U946" s="51" t="s">
        <v>1148</v>
      </c>
      <c r="V946" s="51"/>
      <c r="W946" s="227" t="str">
        <f>I946&amp;J946</f>
        <v>家庭023</v>
      </c>
    </row>
  </sheetData>
  <sheetProtection sheet="1" autoFilter="0"/>
  <autoFilter ref="A3:W946" xr:uid="{00000000-0009-0000-0000-000002000000}">
    <filterColumn colId="6">
      <filters>
        <filter val="3"/>
        <filter val="3･4"/>
        <filter val="３・４"/>
        <filter val="3-6"/>
      </filters>
    </filterColumn>
    <filterColumn colId="10" showButton="0"/>
    <filterColumn colId="11" showButton="0"/>
    <filterColumn colId="12" showButton="0"/>
    <filterColumn colId="13" showButton="0"/>
    <filterColumn colId="14" showButton="0"/>
  </autoFilter>
  <mergeCells count="8">
    <mergeCell ref="O1:Q1"/>
    <mergeCell ref="B3:B4"/>
    <mergeCell ref="C3:C4"/>
    <mergeCell ref="D3:D4"/>
    <mergeCell ref="E3:E4"/>
    <mergeCell ref="F3:F4"/>
    <mergeCell ref="G3:G4"/>
    <mergeCell ref="K3:P3"/>
  </mergeCells>
  <phoneticPr fontId="8"/>
  <conditionalFormatting sqref="L694:O698 K699:O699 L700:O702 K700:K707">
    <cfRule type="expression" dxfId="0" priority="1">
      <formula>$N694="旧版"</formula>
    </cfRule>
  </conditionalFormatting>
  <pageMargins left="0.51181102362204722" right="0.31496062992125984" top="0.55118110236220474" bottom="0.39370078740157483" header="0.31496062992125984" footer="0.19685039370078741"/>
  <pageSetup paperSize="9" scale="20" fitToHeight="0" orientation="portrait" r:id="rId1"/>
  <headerFooter>
    <oddHeader>&amp;R&amp;28図書名リスト（教科書発行者及び社会福祉法人が製作する拡大教科書、点字教科書）&amp;36【資料６】</oddHeader>
    <oddFooter>&amp;C&amp;24&amp;P</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7</vt:i4>
      </vt:variant>
    </vt:vector>
  </HeadingPairs>
  <TitlesOfParts>
    <vt:vector size="10" baseType="lpstr">
      <vt:lpstr>各種マスタ</vt:lpstr>
      <vt:lpstr>別紙様式1-2</vt:lpstr>
      <vt:lpstr>図書名リスト</vt:lpstr>
      <vt:lpstr>図書名リスト!Print_Area</vt:lpstr>
      <vt:lpstr>'別紙様式1-2'!Print_Area</vt:lpstr>
      <vt:lpstr>学年リスト1</vt:lpstr>
      <vt:lpstr>学年リスト2</vt:lpstr>
      <vt:lpstr>都道府県マスタ</vt:lpstr>
      <vt:lpstr>都道府県リスト</vt:lpstr>
      <vt:lpstr>発行者番号</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教科書発行者等による市販拡大教科書一覧【小学校用】</dc:title>
  <dc:subject/>
  <dc:creator>文部科学省</dc:creator>
  <cp:keywords/>
  <dc:description/>
  <cp:lastModifiedBy>添野 圭介（義務教育指導課）</cp:lastModifiedBy>
  <cp:revision/>
  <cp:lastPrinted>2025-12-23T06:19:40Z</cp:lastPrinted>
  <dcterms:created xsi:type="dcterms:W3CDTF">2011-11-12T12:18:36Z</dcterms:created>
  <dcterms:modified xsi:type="dcterms:W3CDTF">2026-02-13T00:49:00Z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99a617-f30e-4fb8-b81c-fb6d0b94ac5b_Enabled">
    <vt:lpwstr>true</vt:lpwstr>
  </property>
  <property fmtid="{D5CDD505-2E9C-101B-9397-08002B2CF9AE}" pid="3" name="MSIP_Label_d899a617-f30e-4fb8-b81c-fb6d0b94ac5b_SetDate">
    <vt:lpwstr>2022-06-28T05:18:05Z</vt:lpwstr>
  </property>
  <property fmtid="{D5CDD505-2E9C-101B-9397-08002B2CF9AE}" pid="4" name="MSIP_Label_d899a617-f30e-4fb8-b81c-fb6d0b94ac5b_Method">
    <vt:lpwstr>Standard</vt:lpwstr>
  </property>
  <property fmtid="{D5CDD505-2E9C-101B-9397-08002B2CF9AE}" pid="5" name="MSIP_Label_d899a617-f30e-4fb8-b81c-fb6d0b94ac5b_Name">
    <vt:lpwstr>機密性2情報</vt:lpwstr>
  </property>
  <property fmtid="{D5CDD505-2E9C-101B-9397-08002B2CF9AE}" pid="6" name="MSIP_Label_d899a617-f30e-4fb8-b81c-fb6d0b94ac5b_SiteId">
    <vt:lpwstr>545810b0-36cb-4290-8926-48dbc0f9e92f</vt:lpwstr>
  </property>
  <property fmtid="{D5CDD505-2E9C-101B-9397-08002B2CF9AE}" pid="7" name="MSIP_Label_d899a617-f30e-4fb8-b81c-fb6d0b94ac5b_ActionId">
    <vt:lpwstr>ae298c17-c22e-4812-975d-d7c14a89eaeb</vt:lpwstr>
  </property>
  <property fmtid="{D5CDD505-2E9C-101B-9397-08002B2CF9AE}" pid="8" name="MSIP_Label_d899a617-f30e-4fb8-b81c-fb6d0b94ac5b_ContentBits">
    <vt:lpwstr>0</vt:lpwstr>
  </property>
</Properties>
</file>